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11640" activeTab="5"/>
  </bookViews>
  <sheets>
    <sheet name="Комплексный зачёт" sheetId="21" r:id="rId1"/>
    <sheet name="Разряды и звания" sheetId="20" r:id="rId2"/>
    <sheet name="К-1ж - экстрим" sheetId="19" r:id="rId3"/>
    <sheet name="К-1м - экстрим" sheetId="18" r:id="rId4"/>
    <sheet name="Экстрим - квалификация(п)" sheetId="17" r:id="rId5"/>
    <sheet name="Экстрим - квалификация" sheetId="16" r:id="rId6"/>
    <sheet name="Командные гонки(п)" sheetId="15" r:id="rId7"/>
    <sheet name="Командные гонки" sheetId="14" r:id="rId8"/>
    <sheet name="Финал(п)" sheetId="13" r:id="rId9"/>
    <sheet name="Финал" sheetId="12" r:id="rId10"/>
    <sheet name="Полуфинал(п)" sheetId="11" r:id="rId11"/>
    <sheet name="Полуфинал" sheetId="10" r:id="rId12"/>
    <sheet name="Квалификация(п)" sheetId="9" r:id="rId13"/>
    <sheet name="Квалификация" sheetId="8" r:id="rId14"/>
    <sheet name="Тренера и представители" sheetId="7" r:id="rId15"/>
    <sheet name="Экипажи индивидуальных гонок" sheetId="6" r:id="rId16"/>
    <sheet name="Сводка по участникам" sheetId="5" r:id="rId17"/>
    <sheet name="Все участники соревнований" sheetId="4" r:id="rId18"/>
  </sheets>
  <definedNames>
    <definedName name="_xlnm._FilterDatabase" localSheetId="15" hidden="1">'Экипажи индивидуальных гонок'!$A$1:$M$370</definedName>
  </definedNames>
  <calcPr calcId="145621"/>
</workbook>
</file>

<file path=xl/calcChain.xml><?xml version="1.0" encoding="utf-8"?>
<calcChain xmlns="http://schemas.openxmlformats.org/spreadsheetml/2006/main">
  <c r="AK13" i="21" l="1"/>
  <c r="AK14" i="21"/>
  <c r="AK15" i="21"/>
  <c r="AK16" i="21"/>
  <c r="AK17" i="21"/>
  <c r="AK18" i="21"/>
  <c r="AK19" i="21"/>
  <c r="AK20" i="21"/>
  <c r="AK21" i="21"/>
  <c r="AK22" i="21"/>
  <c r="AK23" i="21"/>
  <c r="AJ9" i="21"/>
  <c r="AJ10" i="21"/>
  <c r="AJ11" i="21"/>
  <c r="AJ12" i="21"/>
  <c r="AJ13" i="21"/>
  <c r="AJ14" i="21"/>
  <c r="AJ15" i="21"/>
  <c r="AJ16" i="21"/>
  <c r="AJ17" i="21"/>
  <c r="AJ18" i="21"/>
  <c r="AJ19" i="21"/>
  <c r="AJ20" i="21"/>
  <c r="AJ21" i="21"/>
  <c r="AJ22" i="21"/>
  <c r="AJ23" i="21"/>
  <c r="AJ24" i="21"/>
  <c r="AJ25" i="21"/>
  <c r="AJ26" i="21"/>
  <c r="AJ27" i="21"/>
  <c r="AI9" i="21"/>
  <c r="AI10" i="21"/>
  <c r="AI11" i="21"/>
  <c r="AI12" i="21"/>
  <c r="AI13" i="21"/>
  <c r="AI14" i="21"/>
  <c r="AI15" i="21"/>
  <c r="AI16" i="21"/>
  <c r="AI17" i="21"/>
  <c r="AI18" i="21"/>
  <c r="AI19" i="21"/>
  <c r="AI20" i="21"/>
  <c r="AI21" i="21"/>
  <c r="AI22" i="21"/>
  <c r="AI23" i="21"/>
  <c r="AI24" i="21"/>
  <c r="AK24" i="21" s="1"/>
  <c r="AI25" i="21"/>
  <c r="AI26" i="21"/>
  <c r="AI27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P9" i="21"/>
  <c r="P10" i="21"/>
  <c r="AL10" i="21" s="1"/>
  <c r="P11" i="21"/>
  <c r="AL11" i="21" s="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AK25" i="21" s="1"/>
  <c r="O26" i="21"/>
  <c r="O27" i="21"/>
  <c r="K113" i="17"/>
  <c r="L113" i="17" s="1"/>
  <c r="K114" i="17"/>
  <c r="L114" i="17" s="1"/>
  <c r="K115" i="17"/>
  <c r="L115" i="17" s="1"/>
  <c r="K116" i="17"/>
  <c r="L116" i="17" s="1"/>
  <c r="K117" i="17"/>
  <c r="L117" i="17" s="1"/>
  <c r="K118" i="17"/>
  <c r="L118" i="17" s="1"/>
  <c r="K119" i="17"/>
  <c r="L119" i="17" s="1"/>
  <c r="K120" i="17"/>
  <c r="L120" i="17" s="1"/>
  <c r="K121" i="17"/>
  <c r="L121" i="17" s="1"/>
  <c r="K122" i="17"/>
  <c r="L122" i="17" s="1"/>
  <c r="K123" i="17"/>
  <c r="L123" i="17" s="1"/>
  <c r="K124" i="17"/>
  <c r="L124" i="17" s="1"/>
  <c r="K125" i="17"/>
  <c r="L125" i="17" s="1"/>
  <c r="K126" i="17"/>
  <c r="L126" i="17" s="1"/>
  <c r="K127" i="17"/>
  <c r="L127" i="17" s="1"/>
  <c r="K128" i="17"/>
  <c r="L128" i="17" s="1"/>
  <c r="K129" i="17"/>
  <c r="L129" i="17" s="1"/>
  <c r="K130" i="17"/>
  <c r="L130" i="17" s="1"/>
  <c r="K131" i="17"/>
  <c r="L131" i="17" s="1"/>
  <c r="K132" i="17"/>
  <c r="L132" i="17" s="1"/>
  <c r="K133" i="17"/>
  <c r="L133" i="17" s="1"/>
  <c r="K134" i="17"/>
  <c r="L134" i="17" s="1"/>
  <c r="K135" i="17"/>
  <c r="L135" i="17" s="1"/>
  <c r="K136" i="17"/>
  <c r="L136" i="17" s="1"/>
  <c r="K137" i="17"/>
  <c r="L137" i="17" s="1"/>
  <c r="K138" i="17"/>
  <c r="L138" i="17" s="1"/>
  <c r="K139" i="17"/>
  <c r="L139" i="17" s="1"/>
  <c r="K140" i="17"/>
  <c r="L140" i="17" s="1"/>
  <c r="K141" i="17"/>
  <c r="L141" i="17" s="1"/>
  <c r="K142" i="17"/>
  <c r="L142" i="17" s="1"/>
  <c r="K143" i="17"/>
  <c r="L143" i="17" s="1"/>
  <c r="K144" i="17"/>
  <c r="L144" i="17" s="1"/>
  <c r="K145" i="17"/>
  <c r="L145" i="17" s="1"/>
  <c r="K146" i="17"/>
  <c r="L146" i="17" s="1"/>
  <c r="K147" i="17"/>
  <c r="L147" i="17" s="1"/>
  <c r="K148" i="17"/>
  <c r="L148" i="17" s="1"/>
  <c r="K149" i="17"/>
  <c r="L149" i="17" s="1"/>
  <c r="K150" i="17"/>
  <c r="L150" i="17" s="1"/>
  <c r="K151" i="17"/>
  <c r="L151" i="17" s="1"/>
  <c r="K152" i="17"/>
  <c r="L152" i="17" s="1"/>
  <c r="K153" i="17"/>
  <c r="L153" i="17" s="1"/>
  <c r="K154" i="17"/>
  <c r="L154" i="17" s="1"/>
  <c r="K155" i="17"/>
  <c r="K156" i="17"/>
  <c r="L156" i="17" s="1"/>
  <c r="K157" i="17"/>
  <c r="K158" i="17"/>
  <c r="L158" i="17" s="1"/>
  <c r="K159" i="17"/>
  <c r="K160" i="17"/>
  <c r="K161" i="17"/>
  <c r="K10" i="17"/>
  <c r="L10" i="17" s="1"/>
  <c r="K11" i="17"/>
  <c r="L11" i="17" s="1"/>
  <c r="K12" i="17"/>
  <c r="L12" i="17" s="1"/>
  <c r="K13" i="17"/>
  <c r="L13" i="17" s="1"/>
  <c r="K14" i="17"/>
  <c r="L14" i="17" s="1"/>
  <c r="K15" i="17"/>
  <c r="L15" i="17" s="1"/>
  <c r="K16" i="17"/>
  <c r="L16" i="17" s="1"/>
  <c r="K17" i="17"/>
  <c r="L17" i="17" s="1"/>
  <c r="K18" i="17"/>
  <c r="L18" i="17" s="1"/>
  <c r="K19" i="17"/>
  <c r="L19" i="17" s="1"/>
  <c r="K20" i="17"/>
  <c r="L20" i="17" s="1"/>
  <c r="K21" i="17"/>
  <c r="L21" i="17" s="1"/>
  <c r="K22" i="17"/>
  <c r="L22" i="17" s="1"/>
  <c r="K23" i="17"/>
  <c r="L23" i="17" s="1"/>
  <c r="K24" i="17"/>
  <c r="L24" i="17" s="1"/>
  <c r="K25" i="17"/>
  <c r="L25" i="17" s="1"/>
  <c r="K26" i="17"/>
  <c r="L26" i="17" s="1"/>
  <c r="K27" i="17"/>
  <c r="L27" i="17" s="1"/>
  <c r="K28" i="17"/>
  <c r="L28" i="17" s="1"/>
  <c r="K29" i="17"/>
  <c r="L29" i="17" s="1"/>
  <c r="K30" i="17"/>
  <c r="L30" i="17" s="1"/>
  <c r="K31" i="17"/>
  <c r="L31" i="17" s="1"/>
  <c r="K32" i="17"/>
  <c r="L32" i="17" s="1"/>
  <c r="K33" i="17"/>
  <c r="L33" i="17" s="1"/>
  <c r="K34" i="17"/>
  <c r="L34" i="17" s="1"/>
  <c r="K35" i="17"/>
  <c r="L35" i="17" s="1"/>
  <c r="K36" i="17"/>
  <c r="L36" i="17" s="1"/>
  <c r="K37" i="17"/>
  <c r="L37" i="17" s="1"/>
  <c r="K38" i="17"/>
  <c r="L38" i="17" s="1"/>
  <c r="K39" i="17"/>
  <c r="L39" i="17" s="1"/>
  <c r="K40" i="17"/>
  <c r="L40" i="17" s="1"/>
  <c r="K41" i="17"/>
  <c r="L41" i="17" s="1"/>
  <c r="K42" i="17"/>
  <c r="L42" i="17" s="1"/>
  <c r="K43" i="17"/>
  <c r="L43" i="17" s="1"/>
  <c r="K44" i="17"/>
  <c r="L44" i="17" s="1"/>
  <c r="K45" i="17"/>
  <c r="L45" i="17" s="1"/>
  <c r="K46" i="17"/>
  <c r="L46" i="17" s="1"/>
  <c r="K47" i="17"/>
  <c r="L47" i="17" s="1"/>
  <c r="K48" i="17"/>
  <c r="L48" i="17" s="1"/>
  <c r="K49" i="17"/>
  <c r="L49" i="17" s="1"/>
  <c r="K50" i="17"/>
  <c r="L50" i="17" s="1"/>
  <c r="K51" i="17"/>
  <c r="L51" i="17" s="1"/>
  <c r="K52" i="17"/>
  <c r="L52" i="17" s="1"/>
  <c r="K53" i="17"/>
  <c r="L53" i="17" s="1"/>
  <c r="K54" i="17"/>
  <c r="L54" i="17" s="1"/>
  <c r="K55" i="17"/>
  <c r="L55" i="17" s="1"/>
  <c r="K56" i="17"/>
  <c r="L56" i="17" s="1"/>
  <c r="K57" i="17"/>
  <c r="L57" i="17" s="1"/>
  <c r="K58" i="17"/>
  <c r="L58" i="17" s="1"/>
  <c r="K59" i="17"/>
  <c r="L59" i="17" s="1"/>
  <c r="K60" i="17"/>
  <c r="L60" i="17" s="1"/>
  <c r="K61" i="17"/>
  <c r="L61" i="17" s="1"/>
  <c r="K62" i="17"/>
  <c r="L62" i="17" s="1"/>
  <c r="K63" i="17"/>
  <c r="L63" i="17" s="1"/>
  <c r="K64" i="17"/>
  <c r="L64" i="17" s="1"/>
  <c r="K65" i="17"/>
  <c r="L65" i="17" s="1"/>
  <c r="K66" i="17"/>
  <c r="L66" i="17" s="1"/>
  <c r="K67" i="17"/>
  <c r="L67" i="17" s="1"/>
  <c r="K68" i="17"/>
  <c r="L68" i="17" s="1"/>
  <c r="K69" i="17"/>
  <c r="L69" i="17" s="1"/>
  <c r="K70" i="17"/>
  <c r="L70" i="17" s="1"/>
  <c r="K71" i="17"/>
  <c r="L71" i="17" s="1"/>
  <c r="K72" i="17"/>
  <c r="L72" i="17" s="1"/>
  <c r="K73" i="17"/>
  <c r="L73" i="17" s="1"/>
  <c r="K74" i="17"/>
  <c r="L74" i="17" s="1"/>
  <c r="K75" i="17"/>
  <c r="L75" i="17" s="1"/>
  <c r="K76" i="17"/>
  <c r="L76" i="17" s="1"/>
  <c r="K77" i="17"/>
  <c r="L77" i="17" s="1"/>
  <c r="K78" i="17"/>
  <c r="L78" i="17" s="1"/>
  <c r="K79" i="17"/>
  <c r="L79" i="17" s="1"/>
  <c r="K80" i="17"/>
  <c r="L80" i="17" s="1"/>
  <c r="K81" i="17"/>
  <c r="L81" i="17" s="1"/>
  <c r="K82" i="17"/>
  <c r="L82" i="17" s="1"/>
  <c r="K83" i="17"/>
  <c r="L83" i="17" s="1"/>
  <c r="K84" i="17"/>
  <c r="K85" i="17"/>
  <c r="L85" i="17" s="1"/>
  <c r="K86" i="17"/>
  <c r="L86" i="17" s="1"/>
  <c r="K87" i="17"/>
  <c r="L87" i="17" s="1"/>
  <c r="K88" i="17"/>
  <c r="L88" i="17" s="1"/>
  <c r="K89" i="17"/>
  <c r="L89" i="17" s="1"/>
  <c r="K90" i="17"/>
  <c r="L90" i="17" s="1"/>
  <c r="K91" i="17"/>
  <c r="L91" i="17" s="1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M135" i="16"/>
  <c r="M139" i="16"/>
  <c r="M143" i="16"/>
  <c r="M147" i="16"/>
  <c r="M155" i="16"/>
  <c r="M157" i="16"/>
  <c r="M158" i="16"/>
  <c r="M159" i="16"/>
  <c r="L113" i="16"/>
  <c r="M113" i="16" s="1"/>
  <c r="L114" i="16"/>
  <c r="L115" i="16"/>
  <c r="L116" i="16"/>
  <c r="L117" i="16"/>
  <c r="M117" i="16" s="1"/>
  <c r="L118" i="16"/>
  <c r="L119" i="16"/>
  <c r="M119" i="16" s="1"/>
  <c r="L120" i="16"/>
  <c r="L121" i="16"/>
  <c r="L122" i="16"/>
  <c r="L123" i="16"/>
  <c r="L124" i="16"/>
  <c r="M124" i="16" s="1"/>
  <c r="L125" i="16"/>
  <c r="M125" i="16" s="1"/>
  <c r="L126" i="16"/>
  <c r="M126" i="16" s="1"/>
  <c r="L127" i="16"/>
  <c r="L128" i="16"/>
  <c r="L129" i="16"/>
  <c r="L130" i="16"/>
  <c r="L131" i="16"/>
  <c r="L132" i="16"/>
  <c r="L133" i="16"/>
  <c r="M133" i="16" s="1"/>
  <c r="L134" i="16"/>
  <c r="L135" i="16"/>
  <c r="L136" i="16"/>
  <c r="M136" i="16" s="1"/>
  <c r="L137" i="16"/>
  <c r="L138" i="16"/>
  <c r="L139" i="16"/>
  <c r="L140" i="16"/>
  <c r="L141" i="16"/>
  <c r="L142" i="16"/>
  <c r="L143" i="16"/>
  <c r="L144" i="16"/>
  <c r="L145" i="16"/>
  <c r="L146" i="16"/>
  <c r="L147" i="16"/>
  <c r="L148" i="16"/>
  <c r="M148" i="16" s="1"/>
  <c r="L149" i="16"/>
  <c r="M149" i="16" s="1"/>
  <c r="L150" i="16"/>
  <c r="L151" i="16"/>
  <c r="L152" i="16"/>
  <c r="L153" i="16"/>
  <c r="L154" i="16"/>
  <c r="M88" i="16"/>
  <c r="M89" i="16"/>
  <c r="M96" i="16"/>
  <c r="M97" i="16"/>
  <c r="M105" i="16"/>
  <c r="L10" i="16"/>
  <c r="M10" i="16" s="1"/>
  <c r="L11" i="16"/>
  <c r="L12" i="16"/>
  <c r="L13" i="16"/>
  <c r="L14" i="16"/>
  <c r="L15" i="16"/>
  <c r="L16" i="16"/>
  <c r="L17" i="16"/>
  <c r="M17" i="16" s="1"/>
  <c r="L18" i="16"/>
  <c r="L19" i="16"/>
  <c r="L20" i="16"/>
  <c r="L21" i="16"/>
  <c r="L22" i="16"/>
  <c r="L23" i="16"/>
  <c r="L24" i="16"/>
  <c r="M24" i="16" s="1"/>
  <c r="L25" i="16"/>
  <c r="M25" i="16" s="1"/>
  <c r="L26" i="16"/>
  <c r="L27" i="16"/>
  <c r="L28" i="16"/>
  <c r="L29" i="16"/>
  <c r="M29" i="16" s="1"/>
  <c r="L30" i="16"/>
  <c r="L31" i="16"/>
  <c r="L32" i="16"/>
  <c r="M32" i="16" s="1"/>
  <c r="L33" i="16"/>
  <c r="M33" i="16" s="1"/>
  <c r="L34" i="16"/>
  <c r="L35" i="16"/>
  <c r="L36" i="16"/>
  <c r="L37" i="16"/>
  <c r="L38" i="16"/>
  <c r="L39" i="16"/>
  <c r="L40" i="16"/>
  <c r="L41" i="16"/>
  <c r="M41" i="16" s="1"/>
  <c r="L42" i="16"/>
  <c r="L43" i="16"/>
  <c r="L44" i="16"/>
  <c r="L45" i="16"/>
  <c r="L46" i="16"/>
  <c r="L47" i="16"/>
  <c r="L48" i="16"/>
  <c r="L49" i="16"/>
  <c r="M49" i="16" s="1"/>
  <c r="L50" i="16"/>
  <c r="L51" i="16"/>
  <c r="L52" i="16"/>
  <c r="L53" i="16"/>
  <c r="L54" i="16"/>
  <c r="L55" i="16"/>
  <c r="L56" i="16"/>
  <c r="M56" i="16" s="1"/>
  <c r="L57" i="16"/>
  <c r="M57" i="16" s="1"/>
  <c r="L58" i="16"/>
  <c r="L59" i="16"/>
  <c r="L60" i="16"/>
  <c r="L61" i="16"/>
  <c r="L62" i="16"/>
  <c r="L63" i="16"/>
  <c r="L64" i="16"/>
  <c r="M64" i="16" s="1"/>
  <c r="L65" i="16"/>
  <c r="M65" i="16" s="1"/>
  <c r="L66" i="16"/>
  <c r="L67" i="16"/>
  <c r="L68" i="16"/>
  <c r="L69" i="16"/>
  <c r="L70" i="16"/>
  <c r="L71" i="16"/>
  <c r="L72" i="16"/>
  <c r="L73" i="16"/>
  <c r="M73" i="16" s="1"/>
  <c r="L74" i="16"/>
  <c r="L75" i="16"/>
  <c r="L76" i="16"/>
  <c r="L77" i="16"/>
  <c r="L78" i="16"/>
  <c r="L79" i="16"/>
  <c r="L80" i="16"/>
  <c r="L81" i="16"/>
  <c r="M81" i="16" s="1"/>
  <c r="AG230" i="15"/>
  <c r="AH230" i="15" s="1"/>
  <c r="AI230" i="15" s="1"/>
  <c r="AG227" i="15"/>
  <c r="AH227" i="15" s="1"/>
  <c r="AI227" i="15" s="1"/>
  <c r="AG224" i="15"/>
  <c r="AH224" i="15" s="1"/>
  <c r="AI224" i="15" s="1"/>
  <c r="AG221" i="15"/>
  <c r="AH221" i="15" s="1"/>
  <c r="AI221" i="15" s="1"/>
  <c r="AG218" i="15"/>
  <c r="AH218" i="15" s="1"/>
  <c r="AI218" i="15" s="1"/>
  <c r="AG215" i="15"/>
  <c r="AH215" i="15" s="1"/>
  <c r="AI215" i="15" s="1"/>
  <c r="AG212" i="15"/>
  <c r="AH212" i="15" s="1"/>
  <c r="AI212" i="15" s="1"/>
  <c r="AG209" i="15"/>
  <c r="AH209" i="15" s="1"/>
  <c r="AI209" i="15" s="1"/>
  <c r="AG206" i="15"/>
  <c r="AH206" i="15" s="1"/>
  <c r="AI206" i="15" s="1"/>
  <c r="AI199" i="15"/>
  <c r="AG199" i="15"/>
  <c r="AG196" i="15"/>
  <c r="AH196" i="15" s="1"/>
  <c r="AI196" i="15" s="1"/>
  <c r="AG193" i="15"/>
  <c r="AH193" i="15" s="1"/>
  <c r="AI193" i="15" s="1"/>
  <c r="AG190" i="15"/>
  <c r="AH190" i="15" s="1"/>
  <c r="AI190" i="15" s="1"/>
  <c r="AG187" i="15"/>
  <c r="AH187" i="15" s="1"/>
  <c r="AI187" i="15" s="1"/>
  <c r="AG184" i="15"/>
  <c r="AH184" i="15" s="1"/>
  <c r="AI184" i="15" s="1"/>
  <c r="AG181" i="15"/>
  <c r="AH181" i="15" s="1"/>
  <c r="AI181" i="15" s="1"/>
  <c r="AG178" i="15"/>
  <c r="AH178" i="15" s="1"/>
  <c r="AI178" i="15" s="1"/>
  <c r="AG175" i="15"/>
  <c r="AH175" i="15" s="1"/>
  <c r="AI175" i="15" s="1"/>
  <c r="AG172" i="15"/>
  <c r="AH172" i="15" s="1"/>
  <c r="AI172" i="15" s="1"/>
  <c r="AG169" i="15"/>
  <c r="AH169" i="15" s="1"/>
  <c r="AI169" i="15" s="1"/>
  <c r="AG166" i="15"/>
  <c r="AH166" i="15" s="1"/>
  <c r="AI166" i="15" s="1"/>
  <c r="AG163" i="15"/>
  <c r="AH163" i="15" s="1"/>
  <c r="AI163" i="15" s="1"/>
  <c r="AG160" i="15"/>
  <c r="AH160" i="15" s="1"/>
  <c r="AI160" i="15" s="1"/>
  <c r="AG157" i="15"/>
  <c r="AH157" i="15" s="1"/>
  <c r="AI157" i="15" s="1"/>
  <c r="AG154" i="15"/>
  <c r="AH154" i="15" s="1"/>
  <c r="AI154" i="15" s="1"/>
  <c r="AG151" i="15"/>
  <c r="AH151" i="15" s="1"/>
  <c r="AI151" i="15" s="1"/>
  <c r="AG148" i="15"/>
  <c r="AH148" i="15" s="1"/>
  <c r="AI148" i="15" s="1"/>
  <c r="AG145" i="15"/>
  <c r="AH145" i="15" s="1"/>
  <c r="AI145" i="15" s="1"/>
  <c r="AG138" i="15"/>
  <c r="AH138" i="15" s="1"/>
  <c r="AI138" i="15" s="1"/>
  <c r="AG135" i="15"/>
  <c r="AH135" i="15" s="1"/>
  <c r="AI135" i="15" s="1"/>
  <c r="AG132" i="15"/>
  <c r="AH132" i="15" s="1"/>
  <c r="AI132" i="15" s="1"/>
  <c r="AG129" i="15"/>
  <c r="AH129" i="15" s="1"/>
  <c r="AI129" i="15" s="1"/>
  <c r="AG126" i="15"/>
  <c r="AH126" i="15" s="1"/>
  <c r="AI126" i="15" s="1"/>
  <c r="AG123" i="15"/>
  <c r="AH123" i="15" s="1"/>
  <c r="AI123" i="15" s="1"/>
  <c r="AG120" i="15"/>
  <c r="AH120" i="15" s="1"/>
  <c r="AI120" i="15" s="1"/>
  <c r="AG117" i="15"/>
  <c r="AH117" i="15" s="1"/>
  <c r="AI117" i="15" s="1"/>
  <c r="AG114" i="15"/>
  <c r="AH114" i="15" s="1"/>
  <c r="AI114" i="15" s="1"/>
  <c r="AG111" i="15"/>
  <c r="AH111" i="15" s="1"/>
  <c r="AI111" i="15" s="1"/>
  <c r="AI104" i="15"/>
  <c r="AG104" i="15"/>
  <c r="AG101" i="15"/>
  <c r="AH101" i="15" s="1"/>
  <c r="AI101" i="15" s="1"/>
  <c r="AG98" i="15"/>
  <c r="AH98" i="15" s="1"/>
  <c r="AI98" i="15" s="1"/>
  <c r="AG95" i="15"/>
  <c r="AH95" i="15" s="1"/>
  <c r="AI95" i="15" s="1"/>
  <c r="AG92" i="15"/>
  <c r="AH92" i="15" s="1"/>
  <c r="AI92" i="15" s="1"/>
  <c r="AG89" i="15"/>
  <c r="AH89" i="15" s="1"/>
  <c r="AI89" i="15" s="1"/>
  <c r="AG86" i="15"/>
  <c r="AH86" i="15" s="1"/>
  <c r="AI86" i="15" s="1"/>
  <c r="AG83" i="15"/>
  <c r="AH83" i="15" s="1"/>
  <c r="AI83" i="15" s="1"/>
  <c r="AI76" i="15"/>
  <c r="AG76" i="15"/>
  <c r="AI73" i="15"/>
  <c r="AG73" i="15"/>
  <c r="AG70" i="15"/>
  <c r="AH70" i="15" s="1"/>
  <c r="AI70" i="15" s="1"/>
  <c r="AG67" i="15"/>
  <c r="AH67" i="15" s="1"/>
  <c r="AI67" i="15" s="1"/>
  <c r="AG64" i="15"/>
  <c r="AH64" i="15" s="1"/>
  <c r="AI64" i="15" s="1"/>
  <c r="AG61" i="15"/>
  <c r="AH61" i="15" s="1"/>
  <c r="AI61" i="15" s="1"/>
  <c r="AG58" i="15"/>
  <c r="AH58" i="15" s="1"/>
  <c r="AI58" i="15" s="1"/>
  <c r="AG55" i="15"/>
  <c r="AH55" i="15" s="1"/>
  <c r="AI55" i="15" s="1"/>
  <c r="AG52" i="15"/>
  <c r="AH52" i="15" s="1"/>
  <c r="AI52" i="15" s="1"/>
  <c r="AG49" i="15"/>
  <c r="AH49" i="15" s="1"/>
  <c r="AI49" i="15" s="1"/>
  <c r="AG46" i="15"/>
  <c r="AH46" i="15" s="1"/>
  <c r="AI46" i="15" s="1"/>
  <c r="AG43" i="15"/>
  <c r="AH43" i="15" s="1"/>
  <c r="AI43" i="15" s="1"/>
  <c r="AG40" i="15"/>
  <c r="AH40" i="15" s="1"/>
  <c r="AI40" i="15" s="1"/>
  <c r="AG37" i="15"/>
  <c r="AH37" i="15" s="1"/>
  <c r="AI37" i="15" s="1"/>
  <c r="AG34" i="15"/>
  <c r="AH34" i="15" s="1"/>
  <c r="AI34" i="15" s="1"/>
  <c r="AG31" i="15"/>
  <c r="AH31" i="15" s="1"/>
  <c r="AI31" i="15" s="1"/>
  <c r="AG28" i="15"/>
  <c r="AH28" i="15" s="1"/>
  <c r="AI28" i="15" s="1"/>
  <c r="AG25" i="15"/>
  <c r="AH25" i="15" s="1"/>
  <c r="AI25" i="15" s="1"/>
  <c r="AG22" i="15"/>
  <c r="AH22" i="15" s="1"/>
  <c r="AI22" i="15" s="1"/>
  <c r="AG19" i="15"/>
  <c r="AH19" i="15" s="1"/>
  <c r="AI19" i="15" s="1"/>
  <c r="AG16" i="15"/>
  <c r="AH16" i="15" s="1"/>
  <c r="AI16" i="15" s="1"/>
  <c r="AG13" i="15"/>
  <c r="AH13" i="15" s="1"/>
  <c r="AI13" i="15" s="1"/>
  <c r="AG10" i="15"/>
  <c r="AH10" i="15" s="1"/>
  <c r="AI10" i="15" s="1"/>
  <c r="L94" i="14"/>
  <c r="L93" i="14"/>
  <c r="L92" i="14"/>
  <c r="L91" i="14"/>
  <c r="L90" i="14"/>
  <c r="L89" i="14"/>
  <c r="L88" i="14"/>
  <c r="L87" i="14"/>
  <c r="L86" i="14"/>
  <c r="M86" i="14" s="1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M69" i="14"/>
  <c r="M75" i="14"/>
  <c r="M76" i="14"/>
  <c r="M63" i="14"/>
  <c r="M70" i="14"/>
  <c r="M77" i="14"/>
  <c r="M78" i="14"/>
  <c r="L58" i="14"/>
  <c r="L57" i="14"/>
  <c r="L56" i="14"/>
  <c r="L55" i="14"/>
  <c r="L54" i="14"/>
  <c r="L53" i="14"/>
  <c r="L52" i="14"/>
  <c r="L51" i="14"/>
  <c r="L50" i="14"/>
  <c r="L49" i="14"/>
  <c r="M49" i="14"/>
  <c r="L43" i="14"/>
  <c r="L42" i="14"/>
  <c r="L41" i="14"/>
  <c r="L40" i="14"/>
  <c r="L39" i="14"/>
  <c r="L38" i="14"/>
  <c r="L37" i="14"/>
  <c r="M37" i="14" s="1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M10" i="14"/>
  <c r="AF52" i="13"/>
  <c r="AG52" i="13" s="1"/>
  <c r="AF53" i="13"/>
  <c r="AG53" i="13" s="1"/>
  <c r="AF54" i="13"/>
  <c r="AG54" i="13" s="1"/>
  <c r="AF55" i="13"/>
  <c r="AG55" i="13" s="1"/>
  <c r="AF56" i="13"/>
  <c r="AG56" i="13" s="1"/>
  <c r="AF57" i="13"/>
  <c r="AG57" i="13" s="1"/>
  <c r="AF58" i="13"/>
  <c r="AG58" i="13" s="1"/>
  <c r="AF59" i="13"/>
  <c r="AG59" i="13" s="1"/>
  <c r="AF60" i="13"/>
  <c r="AG60" i="13" s="1"/>
  <c r="AF61" i="13"/>
  <c r="AG61" i="13" s="1"/>
  <c r="AF38" i="13"/>
  <c r="AG38" i="13" s="1"/>
  <c r="AF39" i="13"/>
  <c r="AG39" i="13" s="1"/>
  <c r="AF40" i="13"/>
  <c r="AG40" i="13" s="1"/>
  <c r="AF41" i="13"/>
  <c r="AG41" i="13" s="1"/>
  <c r="AF42" i="13"/>
  <c r="AG42" i="13" s="1"/>
  <c r="AF43" i="13"/>
  <c r="AG43" i="13" s="1"/>
  <c r="AF44" i="13"/>
  <c r="AG44" i="13" s="1"/>
  <c r="AF45" i="13"/>
  <c r="AG45" i="13" s="1"/>
  <c r="AF46" i="13"/>
  <c r="AG46" i="13" s="1"/>
  <c r="AF47" i="13"/>
  <c r="AG47" i="13" s="1"/>
  <c r="AF24" i="13"/>
  <c r="AG24" i="13" s="1"/>
  <c r="AF25" i="13"/>
  <c r="AG25" i="13" s="1"/>
  <c r="AF26" i="13"/>
  <c r="AG26" i="13" s="1"/>
  <c r="AF27" i="13"/>
  <c r="AG27" i="13" s="1"/>
  <c r="AF28" i="13"/>
  <c r="AG28" i="13" s="1"/>
  <c r="AF29" i="13"/>
  <c r="AG29" i="13" s="1"/>
  <c r="AF30" i="13"/>
  <c r="AG30" i="13" s="1"/>
  <c r="AF31" i="13"/>
  <c r="AG31" i="13" s="1"/>
  <c r="AF32" i="13"/>
  <c r="AG32" i="13" s="1"/>
  <c r="AF33" i="13"/>
  <c r="AG33" i="13" s="1"/>
  <c r="AF10" i="13"/>
  <c r="AG10" i="13" s="1"/>
  <c r="AF11" i="13"/>
  <c r="AG11" i="13" s="1"/>
  <c r="AF12" i="13"/>
  <c r="AG12" i="13" s="1"/>
  <c r="AF13" i="13"/>
  <c r="AG13" i="13" s="1"/>
  <c r="AF14" i="13"/>
  <c r="AG14" i="13" s="1"/>
  <c r="AF15" i="13"/>
  <c r="AG15" i="13" s="1"/>
  <c r="AF16" i="13"/>
  <c r="AG16" i="13" s="1"/>
  <c r="AF17" i="13"/>
  <c r="AG17" i="13" s="1"/>
  <c r="AF18" i="13"/>
  <c r="AG18" i="13" s="1"/>
  <c r="AF19" i="13"/>
  <c r="AG19" i="13" s="1"/>
  <c r="L52" i="12"/>
  <c r="M52" i="12" s="1"/>
  <c r="L53" i="12"/>
  <c r="L54" i="12"/>
  <c r="L55" i="12"/>
  <c r="L56" i="12"/>
  <c r="L57" i="12"/>
  <c r="L58" i="12"/>
  <c r="L59" i="12"/>
  <c r="L60" i="12"/>
  <c r="L61" i="12"/>
  <c r="L38" i="12"/>
  <c r="M38" i="12" s="1"/>
  <c r="L39" i="12"/>
  <c r="L40" i="12"/>
  <c r="L41" i="12"/>
  <c r="L42" i="12"/>
  <c r="L43" i="12"/>
  <c r="L44" i="12"/>
  <c r="L45" i="12"/>
  <c r="L46" i="12"/>
  <c r="L47" i="12"/>
  <c r="L24" i="12"/>
  <c r="M24" i="12" s="1"/>
  <c r="L25" i="12"/>
  <c r="L26" i="12"/>
  <c r="L27" i="12"/>
  <c r="L28" i="12"/>
  <c r="L29" i="12"/>
  <c r="L30" i="12"/>
  <c r="L31" i="12"/>
  <c r="L32" i="12"/>
  <c r="L33" i="12"/>
  <c r="L10" i="12"/>
  <c r="L11" i="12"/>
  <c r="L12" i="12"/>
  <c r="L13" i="12"/>
  <c r="L14" i="12"/>
  <c r="L15" i="12"/>
  <c r="L16" i="12"/>
  <c r="L17" i="12"/>
  <c r="M17" i="12" s="1"/>
  <c r="L18" i="12"/>
  <c r="M18" i="12" s="1"/>
  <c r="L19" i="12"/>
  <c r="AF122" i="11"/>
  <c r="AG122" i="11" s="1"/>
  <c r="AH122" i="11" s="1"/>
  <c r="AF123" i="11"/>
  <c r="AG123" i="11" s="1"/>
  <c r="AF124" i="11"/>
  <c r="AG124" i="11" s="1"/>
  <c r="AF125" i="11"/>
  <c r="AG125" i="11" s="1"/>
  <c r="AF126" i="11"/>
  <c r="AG126" i="11" s="1"/>
  <c r="AF127" i="11"/>
  <c r="AG127" i="11" s="1"/>
  <c r="AF128" i="11"/>
  <c r="AG128" i="11" s="1"/>
  <c r="AF129" i="11"/>
  <c r="AG129" i="11" s="1"/>
  <c r="AF130" i="11"/>
  <c r="AG130" i="11" s="1"/>
  <c r="AF131" i="11"/>
  <c r="AG131" i="11" s="1"/>
  <c r="AF132" i="11"/>
  <c r="AG132" i="11" s="1"/>
  <c r="AF133" i="11"/>
  <c r="AG133" i="11" s="1"/>
  <c r="AF134" i="11"/>
  <c r="AG134" i="11" s="1"/>
  <c r="AF135" i="11"/>
  <c r="AG135" i="11" s="1"/>
  <c r="AF136" i="11"/>
  <c r="AG136" i="11" s="1"/>
  <c r="AF137" i="11"/>
  <c r="AG137" i="11" s="1"/>
  <c r="AF138" i="11"/>
  <c r="AG138" i="11" s="1"/>
  <c r="AF139" i="11"/>
  <c r="AG139" i="11" s="1"/>
  <c r="AF140" i="11"/>
  <c r="AG140" i="11" s="1"/>
  <c r="AF141" i="11"/>
  <c r="AG141" i="11" s="1"/>
  <c r="AF142" i="11"/>
  <c r="AG142" i="11" s="1"/>
  <c r="AF143" i="11"/>
  <c r="AG143" i="11" s="1"/>
  <c r="AF144" i="11"/>
  <c r="AG144" i="11" s="1"/>
  <c r="AF145" i="11"/>
  <c r="AG145" i="11" s="1"/>
  <c r="AF146" i="11"/>
  <c r="AG146" i="11" s="1"/>
  <c r="AF147" i="11"/>
  <c r="AG147" i="11" s="1"/>
  <c r="AF148" i="11"/>
  <c r="AG148" i="11" s="1"/>
  <c r="AF149" i="11"/>
  <c r="AG149" i="11" s="1"/>
  <c r="AF150" i="11"/>
  <c r="AG150" i="11" s="1"/>
  <c r="AF151" i="11"/>
  <c r="AG151" i="11" s="1"/>
  <c r="AF88" i="11"/>
  <c r="AG88" i="11" s="1"/>
  <c r="AF89" i="11"/>
  <c r="AG89" i="11" s="1"/>
  <c r="AF90" i="11"/>
  <c r="AG90" i="11" s="1"/>
  <c r="AF91" i="11"/>
  <c r="AG91" i="11" s="1"/>
  <c r="AF92" i="11"/>
  <c r="AG92" i="11" s="1"/>
  <c r="AF93" i="11"/>
  <c r="AG93" i="11" s="1"/>
  <c r="AF94" i="11"/>
  <c r="AG94" i="11" s="1"/>
  <c r="AF95" i="11"/>
  <c r="AG95" i="11" s="1"/>
  <c r="AF96" i="11"/>
  <c r="AG96" i="11" s="1"/>
  <c r="AF97" i="11"/>
  <c r="AG97" i="11" s="1"/>
  <c r="AF98" i="11"/>
  <c r="AG98" i="11" s="1"/>
  <c r="AF99" i="11"/>
  <c r="AG99" i="11" s="1"/>
  <c r="AF100" i="11"/>
  <c r="AG100" i="11" s="1"/>
  <c r="AF101" i="11"/>
  <c r="AG101" i="11" s="1"/>
  <c r="AF102" i="11"/>
  <c r="AG102" i="11" s="1"/>
  <c r="AF103" i="11"/>
  <c r="AG103" i="11" s="1"/>
  <c r="AF104" i="11"/>
  <c r="AG104" i="11" s="1"/>
  <c r="AF105" i="11"/>
  <c r="AG105" i="11" s="1"/>
  <c r="AF106" i="11"/>
  <c r="AG106" i="11" s="1"/>
  <c r="AF107" i="11"/>
  <c r="AG107" i="11" s="1"/>
  <c r="AF108" i="11"/>
  <c r="AG108" i="11" s="1"/>
  <c r="AF109" i="11"/>
  <c r="AG109" i="11" s="1"/>
  <c r="AF110" i="11"/>
  <c r="AG110" i="11" s="1"/>
  <c r="AF111" i="11"/>
  <c r="AG111" i="11" s="1"/>
  <c r="AF112" i="11"/>
  <c r="AG112" i="11" s="1"/>
  <c r="AF113" i="11"/>
  <c r="AG113" i="11" s="1"/>
  <c r="AF114" i="11"/>
  <c r="AG114" i="11" s="1"/>
  <c r="AF115" i="11"/>
  <c r="AG115" i="11" s="1"/>
  <c r="AF116" i="11"/>
  <c r="AG116" i="11" s="1"/>
  <c r="AF117" i="11"/>
  <c r="AG117" i="11" s="1"/>
  <c r="AF54" i="11"/>
  <c r="AG54" i="11" s="1"/>
  <c r="AH54" i="11" s="1"/>
  <c r="AF55" i="11"/>
  <c r="AG55" i="11" s="1"/>
  <c r="AF56" i="11"/>
  <c r="AG56" i="11" s="1"/>
  <c r="AF57" i="11"/>
  <c r="AG57" i="11" s="1"/>
  <c r="AF58" i="11"/>
  <c r="AG58" i="11" s="1"/>
  <c r="AF59" i="11"/>
  <c r="AG59" i="11" s="1"/>
  <c r="AF60" i="11"/>
  <c r="AG60" i="11" s="1"/>
  <c r="AF61" i="11"/>
  <c r="AG61" i="11" s="1"/>
  <c r="AF62" i="11"/>
  <c r="AG62" i="11" s="1"/>
  <c r="AF63" i="11"/>
  <c r="AG63" i="11" s="1"/>
  <c r="AF64" i="11"/>
  <c r="AG64" i="11" s="1"/>
  <c r="AF65" i="11"/>
  <c r="AG65" i="11" s="1"/>
  <c r="AF66" i="11"/>
  <c r="AG66" i="11" s="1"/>
  <c r="AF67" i="11"/>
  <c r="AG67" i="11" s="1"/>
  <c r="AF68" i="11"/>
  <c r="AG68" i="11" s="1"/>
  <c r="AF69" i="11"/>
  <c r="AG69" i="11" s="1"/>
  <c r="AF70" i="11"/>
  <c r="AG70" i="11" s="1"/>
  <c r="AF71" i="11"/>
  <c r="AG71" i="11" s="1"/>
  <c r="AF72" i="11"/>
  <c r="AG72" i="11" s="1"/>
  <c r="AF73" i="11"/>
  <c r="AG73" i="11" s="1"/>
  <c r="AF74" i="11"/>
  <c r="AG74" i="11" s="1"/>
  <c r="AF75" i="11"/>
  <c r="AG75" i="11" s="1"/>
  <c r="AF76" i="11"/>
  <c r="AG76" i="11" s="1"/>
  <c r="AF77" i="11"/>
  <c r="AG77" i="11" s="1"/>
  <c r="AF78" i="11"/>
  <c r="AG78" i="11" s="1"/>
  <c r="AF79" i="11"/>
  <c r="AG79" i="11" s="1"/>
  <c r="AF80" i="11"/>
  <c r="AG80" i="11" s="1"/>
  <c r="AF81" i="11"/>
  <c r="AG81" i="11" s="1"/>
  <c r="AF82" i="11"/>
  <c r="AF83" i="11"/>
  <c r="AF10" i="11"/>
  <c r="AG10" i="11" s="1"/>
  <c r="AF11" i="11"/>
  <c r="AG11" i="11" s="1"/>
  <c r="AF12" i="11"/>
  <c r="AG12" i="11" s="1"/>
  <c r="AF13" i="11"/>
  <c r="AG13" i="11" s="1"/>
  <c r="AF14" i="11"/>
  <c r="AG14" i="11" s="1"/>
  <c r="AF15" i="11"/>
  <c r="AG15" i="11" s="1"/>
  <c r="AF16" i="11"/>
  <c r="AG16" i="11" s="1"/>
  <c r="AF17" i="11"/>
  <c r="AG17" i="11" s="1"/>
  <c r="AF18" i="11"/>
  <c r="AG18" i="11" s="1"/>
  <c r="AF19" i="11"/>
  <c r="AG19" i="11" s="1"/>
  <c r="AF20" i="11"/>
  <c r="AG20" i="11" s="1"/>
  <c r="AF21" i="11"/>
  <c r="AG21" i="11" s="1"/>
  <c r="AF22" i="11"/>
  <c r="AG22" i="11" s="1"/>
  <c r="AF23" i="11"/>
  <c r="AG23" i="11" s="1"/>
  <c r="AF24" i="11"/>
  <c r="AG24" i="11" s="1"/>
  <c r="AF25" i="11"/>
  <c r="AG25" i="11" s="1"/>
  <c r="AF26" i="11"/>
  <c r="AG26" i="11" s="1"/>
  <c r="AF27" i="11"/>
  <c r="AG27" i="11" s="1"/>
  <c r="AF28" i="11"/>
  <c r="AG28" i="11" s="1"/>
  <c r="AF29" i="11"/>
  <c r="AG29" i="11" s="1"/>
  <c r="AF30" i="11"/>
  <c r="AG30" i="11" s="1"/>
  <c r="AF31" i="11"/>
  <c r="AG31" i="11" s="1"/>
  <c r="AF32" i="11"/>
  <c r="AG32" i="11" s="1"/>
  <c r="AF33" i="11"/>
  <c r="AG33" i="11" s="1"/>
  <c r="AF34" i="11"/>
  <c r="AG34" i="11" s="1"/>
  <c r="AF35" i="11"/>
  <c r="AG35" i="11" s="1"/>
  <c r="AF36" i="11"/>
  <c r="AG36" i="11" s="1"/>
  <c r="AF37" i="11"/>
  <c r="AG37" i="11" s="1"/>
  <c r="AF38" i="11"/>
  <c r="AG38" i="11" s="1"/>
  <c r="AF39" i="11"/>
  <c r="AG39" i="11" s="1"/>
  <c r="AF40" i="11"/>
  <c r="AG40" i="11" s="1"/>
  <c r="AF41" i="11"/>
  <c r="AG41" i="11" s="1"/>
  <c r="AF42" i="11"/>
  <c r="AG42" i="11" s="1"/>
  <c r="AF43" i="11"/>
  <c r="AG43" i="11" s="1"/>
  <c r="AF44" i="11"/>
  <c r="AG44" i="11" s="1"/>
  <c r="AF45" i="11"/>
  <c r="AG45" i="11" s="1"/>
  <c r="AF46" i="11"/>
  <c r="AG46" i="11" s="1"/>
  <c r="AF47" i="11"/>
  <c r="AG47" i="11" s="1"/>
  <c r="AF48" i="11"/>
  <c r="AG48" i="11" s="1"/>
  <c r="AF49" i="11"/>
  <c r="AG49" i="11" s="1"/>
  <c r="L122" i="10"/>
  <c r="M122" i="10" s="1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88" i="10"/>
  <c r="M88" i="10" s="1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54" i="10"/>
  <c r="M54" i="10" s="1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10" i="10"/>
  <c r="M10" i="10" s="1"/>
  <c r="L11" i="10"/>
  <c r="L12" i="10"/>
  <c r="L13" i="10"/>
  <c r="L14" i="10"/>
  <c r="L15" i="10"/>
  <c r="L16" i="10"/>
  <c r="M16" i="10" s="1"/>
  <c r="L17" i="10"/>
  <c r="L18" i="10"/>
  <c r="L19" i="10"/>
  <c r="L20" i="10"/>
  <c r="L21" i="10"/>
  <c r="M21" i="10" s="1"/>
  <c r="L22" i="10"/>
  <c r="L23" i="10"/>
  <c r="L24" i="10"/>
  <c r="L25" i="10"/>
  <c r="L26" i="10"/>
  <c r="L27" i="10"/>
  <c r="L28" i="10"/>
  <c r="M28" i="10" s="1"/>
  <c r="L29" i="10"/>
  <c r="L30" i="10"/>
  <c r="L31" i="10"/>
  <c r="M31" i="10" s="1"/>
  <c r="L32" i="10"/>
  <c r="L33" i="10"/>
  <c r="L34" i="10"/>
  <c r="L35" i="10"/>
  <c r="L36" i="10"/>
  <c r="L37" i="10"/>
  <c r="L38" i="10"/>
  <c r="M38" i="10" s="1"/>
  <c r="L39" i="10"/>
  <c r="L40" i="10"/>
  <c r="L41" i="10"/>
  <c r="M41" i="10" s="1"/>
  <c r="L42" i="10"/>
  <c r="L43" i="10"/>
  <c r="L44" i="10"/>
  <c r="L45" i="10"/>
  <c r="L46" i="10"/>
  <c r="L47" i="10"/>
  <c r="L48" i="10"/>
  <c r="M48" i="10" s="1"/>
  <c r="L49" i="10"/>
  <c r="BC235" i="9"/>
  <c r="BC236" i="9"/>
  <c r="BC237" i="9"/>
  <c r="BD237" i="9" s="1"/>
  <c r="BC238" i="9"/>
  <c r="BC239" i="9"/>
  <c r="BC240" i="9"/>
  <c r="BC241" i="9"/>
  <c r="BC242" i="9"/>
  <c r="BC243" i="9"/>
  <c r="BC244" i="9"/>
  <c r="BC245" i="9"/>
  <c r="BC246" i="9"/>
  <c r="BC247" i="9"/>
  <c r="BC248" i="9"/>
  <c r="BB233" i="9"/>
  <c r="BC233" i="9" s="1"/>
  <c r="BB234" i="9"/>
  <c r="BC234" i="9" s="1"/>
  <c r="BB235" i="9"/>
  <c r="BB236" i="9"/>
  <c r="BB237" i="9"/>
  <c r="BB238" i="9"/>
  <c r="BB239" i="9"/>
  <c r="BB240" i="9"/>
  <c r="BB241" i="9"/>
  <c r="BB242" i="9"/>
  <c r="BB243" i="9"/>
  <c r="BB244" i="9"/>
  <c r="BB245" i="9"/>
  <c r="BB246" i="9"/>
  <c r="BB247" i="9"/>
  <c r="BB248" i="9"/>
  <c r="BB249" i="9"/>
  <c r="BB250" i="9"/>
  <c r="AF238" i="9"/>
  <c r="AF239" i="9"/>
  <c r="AF240" i="9"/>
  <c r="AF241" i="9"/>
  <c r="AF242" i="9"/>
  <c r="AF243" i="9"/>
  <c r="AF244" i="9"/>
  <c r="AF245" i="9"/>
  <c r="AF246" i="9"/>
  <c r="AF247" i="9"/>
  <c r="AF248" i="9"/>
  <c r="AF249" i="9"/>
  <c r="AE233" i="9"/>
  <c r="AF233" i="9" s="1"/>
  <c r="AE234" i="9"/>
  <c r="AF234" i="9" s="1"/>
  <c r="AE235" i="9"/>
  <c r="AF235" i="9" s="1"/>
  <c r="AE236" i="9"/>
  <c r="AF236" i="9" s="1"/>
  <c r="AE237" i="9"/>
  <c r="AE238" i="9"/>
  <c r="AE239" i="9"/>
  <c r="AE240" i="9"/>
  <c r="AE241" i="9"/>
  <c r="AE242" i="9"/>
  <c r="AE243" i="9"/>
  <c r="AE244" i="9"/>
  <c r="AE245" i="9"/>
  <c r="AE246" i="9"/>
  <c r="AE247" i="9"/>
  <c r="AE248" i="9"/>
  <c r="AE249" i="9"/>
  <c r="AE250" i="9"/>
  <c r="AF250" i="9" s="1"/>
  <c r="BC221" i="9"/>
  <c r="BC222" i="9"/>
  <c r="BC223" i="9"/>
  <c r="BC224" i="9"/>
  <c r="BC225" i="9"/>
  <c r="BC226" i="9"/>
  <c r="BC227" i="9"/>
  <c r="BC228" i="9"/>
  <c r="BB198" i="9"/>
  <c r="BB199" i="9"/>
  <c r="BB200" i="9"/>
  <c r="BB201" i="9"/>
  <c r="BB202" i="9"/>
  <c r="BB203" i="9"/>
  <c r="BB204" i="9"/>
  <c r="BB205" i="9"/>
  <c r="BB206" i="9"/>
  <c r="BB207" i="9"/>
  <c r="BB208" i="9"/>
  <c r="BB209" i="9"/>
  <c r="BB210" i="9"/>
  <c r="BB211" i="9"/>
  <c r="BB212" i="9"/>
  <c r="BB213" i="9"/>
  <c r="BB214" i="9"/>
  <c r="BB215" i="9"/>
  <c r="BB216" i="9"/>
  <c r="BB217" i="9"/>
  <c r="BB218" i="9"/>
  <c r="BC218" i="9" s="1"/>
  <c r="BB219" i="9"/>
  <c r="BC219" i="9" s="1"/>
  <c r="BB220" i="9"/>
  <c r="BC220" i="9" s="1"/>
  <c r="BB221" i="9"/>
  <c r="BB222" i="9"/>
  <c r="BB223" i="9"/>
  <c r="BB224" i="9"/>
  <c r="BB225" i="9"/>
  <c r="BB226" i="9"/>
  <c r="BB227" i="9"/>
  <c r="BB228" i="9"/>
  <c r="AF201" i="9"/>
  <c r="AF206" i="9"/>
  <c r="AF210" i="9"/>
  <c r="AF211" i="9"/>
  <c r="AF215" i="9"/>
  <c r="AF216" i="9"/>
  <c r="AF218" i="9"/>
  <c r="AF221" i="9"/>
  <c r="AE198" i="9"/>
  <c r="AF198" i="9" s="1"/>
  <c r="AE199" i="9"/>
  <c r="AF199" i="9" s="1"/>
  <c r="AE200" i="9"/>
  <c r="AF200" i="9" s="1"/>
  <c r="AE201" i="9"/>
  <c r="AE202" i="9"/>
  <c r="AF202" i="9" s="1"/>
  <c r="AE203" i="9"/>
  <c r="AF203" i="9" s="1"/>
  <c r="AE204" i="9"/>
  <c r="AF204" i="9" s="1"/>
  <c r="AE205" i="9"/>
  <c r="AF205" i="9" s="1"/>
  <c r="AE206" i="9"/>
  <c r="AE207" i="9"/>
  <c r="AF207" i="9" s="1"/>
  <c r="AE208" i="9"/>
  <c r="AF208" i="9" s="1"/>
  <c r="AE209" i="9"/>
  <c r="AF209" i="9" s="1"/>
  <c r="BD209" i="9" s="1"/>
  <c r="AE210" i="9"/>
  <c r="AE211" i="9"/>
  <c r="AE212" i="9"/>
  <c r="AF212" i="9" s="1"/>
  <c r="AE213" i="9"/>
  <c r="AF213" i="9" s="1"/>
  <c r="AE214" i="9"/>
  <c r="AF214" i="9" s="1"/>
  <c r="AE215" i="9"/>
  <c r="AE216" i="9"/>
  <c r="AE217" i="9"/>
  <c r="AF217" i="9" s="1"/>
  <c r="AE218" i="9"/>
  <c r="AE219" i="9"/>
  <c r="AF219" i="9" s="1"/>
  <c r="AE220" i="9"/>
  <c r="AF220" i="9" s="1"/>
  <c r="AE221" i="9"/>
  <c r="AE222" i="9"/>
  <c r="AF222" i="9" s="1"/>
  <c r="AE223" i="9"/>
  <c r="AF223" i="9" s="1"/>
  <c r="AE224" i="9"/>
  <c r="AF224" i="9" s="1"/>
  <c r="AE225" i="9"/>
  <c r="AF225" i="9" s="1"/>
  <c r="AE226" i="9"/>
  <c r="AF226" i="9" s="1"/>
  <c r="AE227" i="9"/>
  <c r="AF227" i="9" s="1"/>
  <c r="AE228" i="9"/>
  <c r="BC163" i="9"/>
  <c r="BC164" i="9"/>
  <c r="BC165" i="9"/>
  <c r="BC166" i="9"/>
  <c r="BC167" i="9"/>
  <c r="BC168" i="9"/>
  <c r="BC169" i="9"/>
  <c r="BC170" i="9"/>
  <c r="BC171" i="9"/>
  <c r="BC172" i="9"/>
  <c r="BC173" i="9"/>
  <c r="BC174" i="9"/>
  <c r="BC175" i="9"/>
  <c r="BC176" i="9"/>
  <c r="BC177" i="9"/>
  <c r="BC178" i="9"/>
  <c r="BC179" i="9"/>
  <c r="BC180" i="9"/>
  <c r="BC181" i="9"/>
  <c r="BC182" i="9"/>
  <c r="BC183" i="9"/>
  <c r="BC184" i="9"/>
  <c r="BC185" i="9"/>
  <c r="BC186" i="9"/>
  <c r="BC187" i="9"/>
  <c r="BC188" i="9"/>
  <c r="BC189" i="9"/>
  <c r="BC190" i="9"/>
  <c r="BC191" i="9"/>
  <c r="BC192" i="9"/>
  <c r="BC193" i="9"/>
  <c r="BB143" i="9"/>
  <c r="BB144" i="9"/>
  <c r="BB145" i="9"/>
  <c r="BB146" i="9"/>
  <c r="BB147" i="9"/>
  <c r="BB148" i="9"/>
  <c r="BB149" i="9"/>
  <c r="BB150" i="9"/>
  <c r="BB151" i="9"/>
  <c r="BB152" i="9"/>
  <c r="BB153" i="9"/>
  <c r="BB154" i="9"/>
  <c r="BB155" i="9"/>
  <c r="BB156" i="9"/>
  <c r="BB157" i="9"/>
  <c r="BB158" i="9"/>
  <c r="BB159" i="9"/>
  <c r="BB160" i="9"/>
  <c r="BB161" i="9"/>
  <c r="BB162" i="9"/>
  <c r="BB163" i="9"/>
  <c r="BB164" i="9"/>
  <c r="BB165" i="9"/>
  <c r="BB166" i="9"/>
  <c r="BB167" i="9"/>
  <c r="BB168" i="9"/>
  <c r="BB169" i="9"/>
  <c r="BB170" i="9"/>
  <c r="BB171" i="9"/>
  <c r="BB172" i="9"/>
  <c r="BB173" i="9"/>
  <c r="BB174" i="9"/>
  <c r="BB175" i="9"/>
  <c r="BB176" i="9"/>
  <c r="BB177" i="9"/>
  <c r="BB178" i="9"/>
  <c r="BB179" i="9"/>
  <c r="BB180" i="9"/>
  <c r="BB181" i="9"/>
  <c r="BB182" i="9"/>
  <c r="BB183" i="9"/>
  <c r="BB184" i="9"/>
  <c r="BB185" i="9"/>
  <c r="BB186" i="9"/>
  <c r="BB187" i="9"/>
  <c r="BB188" i="9"/>
  <c r="BB189" i="9"/>
  <c r="BB190" i="9"/>
  <c r="BB191" i="9"/>
  <c r="BB192" i="9"/>
  <c r="BB193" i="9"/>
  <c r="AF144" i="9"/>
  <c r="AF145" i="9"/>
  <c r="AF149" i="9"/>
  <c r="AF150" i="9"/>
  <c r="AF154" i="9"/>
  <c r="AF155" i="9"/>
  <c r="AF159" i="9"/>
  <c r="AF160" i="9"/>
  <c r="AF165" i="9"/>
  <c r="AF166" i="9"/>
  <c r="AF167" i="9"/>
  <c r="AF168" i="9"/>
  <c r="AF169" i="9"/>
  <c r="AF170" i="9"/>
  <c r="AF171" i="9"/>
  <c r="AF172" i="9"/>
  <c r="AF173" i="9"/>
  <c r="AF174" i="9"/>
  <c r="AF175" i="9"/>
  <c r="AF176" i="9"/>
  <c r="AF177" i="9"/>
  <c r="AF178" i="9"/>
  <c r="AF179" i="9"/>
  <c r="AF180" i="9"/>
  <c r="AF181" i="9"/>
  <c r="AF182" i="9"/>
  <c r="AF183" i="9"/>
  <c r="AF184" i="9"/>
  <c r="AF186" i="9"/>
  <c r="AF187" i="9"/>
  <c r="AF188" i="9"/>
  <c r="AF189" i="9"/>
  <c r="AF190" i="9"/>
  <c r="AF191" i="9"/>
  <c r="AF192" i="9"/>
  <c r="AF193" i="9"/>
  <c r="AE143" i="9"/>
  <c r="AF143" i="9" s="1"/>
  <c r="AE144" i="9"/>
  <c r="AE145" i="9"/>
  <c r="AE146" i="9"/>
  <c r="AF146" i="9" s="1"/>
  <c r="AE147" i="9"/>
  <c r="AF147" i="9" s="1"/>
  <c r="AE148" i="9"/>
  <c r="AF148" i="9" s="1"/>
  <c r="AE149" i="9"/>
  <c r="AE150" i="9"/>
  <c r="AE151" i="9"/>
  <c r="AF151" i="9" s="1"/>
  <c r="AE152" i="9"/>
  <c r="AF152" i="9" s="1"/>
  <c r="AE153" i="9"/>
  <c r="AF153" i="9" s="1"/>
  <c r="AE154" i="9"/>
  <c r="AE155" i="9"/>
  <c r="AE156" i="9"/>
  <c r="AF156" i="9" s="1"/>
  <c r="BD156" i="9" s="1"/>
  <c r="AE157" i="9"/>
  <c r="AF157" i="9" s="1"/>
  <c r="AE158" i="9"/>
  <c r="AF158" i="9" s="1"/>
  <c r="AE159" i="9"/>
  <c r="AE160" i="9"/>
  <c r="AE161" i="9"/>
  <c r="AF161" i="9" s="1"/>
  <c r="AE162" i="9"/>
  <c r="AF162" i="9" s="1"/>
  <c r="AE163" i="9"/>
  <c r="AF163" i="9" s="1"/>
  <c r="AE164" i="9"/>
  <c r="AF164" i="9" s="1"/>
  <c r="AE165" i="9"/>
  <c r="AE166" i="9"/>
  <c r="AE167" i="9"/>
  <c r="AE168" i="9"/>
  <c r="AE169" i="9"/>
  <c r="AE170" i="9"/>
  <c r="AE171" i="9"/>
  <c r="AE172" i="9"/>
  <c r="AE173" i="9"/>
  <c r="AE174" i="9"/>
  <c r="AE175" i="9"/>
  <c r="AE176" i="9"/>
  <c r="AE177" i="9"/>
  <c r="AE178" i="9"/>
  <c r="AE179" i="9"/>
  <c r="AE180" i="9"/>
  <c r="AE181" i="9"/>
  <c r="AE182" i="9"/>
  <c r="AE183" i="9"/>
  <c r="AE184" i="9"/>
  <c r="AE185" i="9"/>
  <c r="AF185" i="9" s="1"/>
  <c r="AE186" i="9"/>
  <c r="AE187" i="9"/>
  <c r="AE188" i="9"/>
  <c r="AE189" i="9"/>
  <c r="AE190" i="9"/>
  <c r="AE191" i="9"/>
  <c r="AE192" i="9"/>
  <c r="AE193" i="9"/>
  <c r="BC123" i="9"/>
  <c r="BC124" i="9"/>
  <c r="BC125" i="9"/>
  <c r="BC126" i="9"/>
  <c r="BC127" i="9"/>
  <c r="BC128" i="9"/>
  <c r="BC129" i="9"/>
  <c r="BC130" i="9"/>
  <c r="BC131" i="9"/>
  <c r="BC132" i="9"/>
  <c r="BC133" i="9"/>
  <c r="BC134" i="9"/>
  <c r="BC135" i="9"/>
  <c r="BB102" i="9"/>
  <c r="BB103" i="9"/>
  <c r="BB104" i="9"/>
  <c r="BB105" i="9"/>
  <c r="BB106" i="9"/>
  <c r="BB107" i="9"/>
  <c r="BB108" i="9"/>
  <c r="BB109" i="9"/>
  <c r="BB110" i="9"/>
  <c r="BB111" i="9"/>
  <c r="BB112" i="9"/>
  <c r="BB113" i="9"/>
  <c r="BB114" i="9"/>
  <c r="BB115" i="9"/>
  <c r="BB116" i="9"/>
  <c r="BB117" i="9"/>
  <c r="BB118" i="9"/>
  <c r="BB119" i="9"/>
  <c r="BB120" i="9"/>
  <c r="BB121" i="9"/>
  <c r="BB122" i="9"/>
  <c r="BC122" i="9" s="1"/>
  <c r="BB123" i="9"/>
  <c r="BB124" i="9"/>
  <c r="BB125" i="9"/>
  <c r="BB126" i="9"/>
  <c r="BB127" i="9"/>
  <c r="BB128" i="9"/>
  <c r="BB129" i="9"/>
  <c r="BB130" i="9"/>
  <c r="BB131" i="9"/>
  <c r="BB132" i="9"/>
  <c r="BB133" i="9"/>
  <c r="BB134" i="9"/>
  <c r="BB135" i="9"/>
  <c r="BB136" i="9"/>
  <c r="BB137" i="9"/>
  <c r="BB138" i="9"/>
  <c r="AF103" i="9"/>
  <c r="AF104" i="9"/>
  <c r="AF107" i="9"/>
  <c r="AF108" i="9"/>
  <c r="AF109" i="9"/>
  <c r="AF113" i="9"/>
  <c r="AF114" i="9"/>
  <c r="AF115" i="9"/>
  <c r="AF118" i="9"/>
  <c r="AF119" i="9"/>
  <c r="BD119" i="9" s="1"/>
  <c r="AF120" i="9"/>
  <c r="AF121" i="9"/>
  <c r="AF125" i="9"/>
  <c r="AF126" i="9"/>
  <c r="AF127" i="9"/>
  <c r="AF128" i="9"/>
  <c r="AF129" i="9"/>
  <c r="AF130" i="9"/>
  <c r="AF131" i="9"/>
  <c r="AF132" i="9"/>
  <c r="AF133" i="9"/>
  <c r="AF134" i="9"/>
  <c r="AF135" i="9"/>
  <c r="AF136" i="9"/>
  <c r="AF137" i="9"/>
  <c r="AF138" i="9"/>
  <c r="AE102" i="9"/>
  <c r="AF102" i="9" s="1"/>
  <c r="AE103" i="9"/>
  <c r="AE104" i="9"/>
  <c r="AE105" i="9"/>
  <c r="AF105" i="9" s="1"/>
  <c r="AE106" i="9"/>
  <c r="AF106" i="9" s="1"/>
  <c r="AE107" i="9"/>
  <c r="AE108" i="9"/>
  <c r="AE109" i="9"/>
  <c r="AE110" i="9"/>
  <c r="AF110" i="9" s="1"/>
  <c r="BD110" i="9" s="1"/>
  <c r="AE111" i="9"/>
  <c r="AF111" i="9" s="1"/>
  <c r="BD111" i="9" s="1"/>
  <c r="AE112" i="9"/>
  <c r="AF112" i="9" s="1"/>
  <c r="AE113" i="9"/>
  <c r="AE114" i="9"/>
  <c r="AE115" i="9"/>
  <c r="AE116" i="9"/>
  <c r="AF116" i="9" s="1"/>
  <c r="BD116" i="9" s="1"/>
  <c r="AE117" i="9"/>
  <c r="AF117" i="9" s="1"/>
  <c r="AE118" i="9"/>
  <c r="AE119" i="9"/>
  <c r="AE120" i="9"/>
  <c r="AE121" i="9"/>
  <c r="AE122" i="9"/>
  <c r="AF122" i="9" s="1"/>
  <c r="AE123" i="9"/>
  <c r="AF123" i="9" s="1"/>
  <c r="AE124" i="9"/>
  <c r="AF124" i="9" s="1"/>
  <c r="AE125" i="9"/>
  <c r="AE126" i="9"/>
  <c r="AE127" i="9"/>
  <c r="AE128" i="9"/>
  <c r="AE129" i="9"/>
  <c r="AE130" i="9"/>
  <c r="AE131" i="9"/>
  <c r="AE132" i="9"/>
  <c r="AE133" i="9"/>
  <c r="AE134" i="9"/>
  <c r="AE135" i="9"/>
  <c r="AE136" i="9"/>
  <c r="AE137" i="9"/>
  <c r="AE138" i="9"/>
  <c r="BB82" i="9"/>
  <c r="BC82" i="9" s="1"/>
  <c r="BB83" i="9"/>
  <c r="BC83" i="9" s="1"/>
  <c r="BB84" i="9"/>
  <c r="BC84" i="9" s="1"/>
  <c r="BB85" i="9"/>
  <c r="BC85" i="9" s="1"/>
  <c r="BB86" i="9"/>
  <c r="BC86" i="9" s="1"/>
  <c r="BB87" i="9"/>
  <c r="BC87" i="9" s="1"/>
  <c r="BB88" i="9"/>
  <c r="BC88" i="9" s="1"/>
  <c r="BB89" i="9"/>
  <c r="BC89" i="9" s="1"/>
  <c r="BB90" i="9"/>
  <c r="BC90" i="9" s="1"/>
  <c r="BB91" i="9"/>
  <c r="BC91" i="9" s="1"/>
  <c r="BB92" i="9"/>
  <c r="BC92" i="9" s="1"/>
  <c r="BB93" i="9"/>
  <c r="BC93" i="9" s="1"/>
  <c r="BB94" i="9"/>
  <c r="BC94" i="9" s="1"/>
  <c r="BB95" i="9"/>
  <c r="BB96" i="9"/>
  <c r="BB97" i="9"/>
  <c r="AE82" i="9"/>
  <c r="AF82" i="9" s="1"/>
  <c r="AE83" i="9"/>
  <c r="AF83" i="9" s="1"/>
  <c r="AE84" i="9"/>
  <c r="AF84" i="9" s="1"/>
  <c r="AE85" i="9"/>
  <c r="AF85" i="9" s="1"/>
  <c r="AE86" i="9"/>
  <c r="AF86" i="9" s="1"/>
  <c r="AE87" i="9"/>
  <c r="AF87" i="9" s="1"/>
  <c r="AE88" i="9"/>
  <c r="AF88" i="9" s="1"/>
  <c r="AE89" i="9"/>
  <c r="AF89" i="9" s="1"/>
  <c r="AE90" i="9"/>
  <c r="AF90" i="9" s="1"/>
  <c r="AE91" i="9"/>
  <c r="AF91" i="9" s="1"/>
  <c r="AE92" i="9"/>
  <c r="AF92" i="9" s="1"/>
  <c r="AE93" i="9"/>
  <c r="AF93" i="9" s="1"/>
  <c r="AE94" i="9"/>
  <c r="AF94" i="9" s="1"/>
  <c r="AE95" i="9"/>
  <c r="AF95" i="9" s="1"/>
  <c r="AE96" i="9"/>
  <c r="AF96" i="9" s="1"/>
  <c r="AE97" i="9"/>
  <c r="AF97" i="9" s="1"/>
  <c r="BC40" i="9"/>
  <c r="BC41" i="9"/>
  <c r="BC42" i="9"/>
  <c r="BC43" i="9"/>
  <c r="BC44" i="9"/>
  <c r="BC45" i="9"/>
  <c r="BC46" i="9"/>
  <c r="BC47" i="9"/>
  <c r="BC48" i="9"/>
  <c r="BC49" i="9"/>
  <c r="BC50" i="9"/>
  <c r="BC51" i="9"/>
  <c r="BC52" i="9"/>
  <c r="BC53" i="9"/>
  <c r="BC54" i="9"/>
  <c r="BC55" i="9"/>
  <c r="BC56" i="9"/>
  <c r="BC57" i="9"/>
  <c r="BC58" i="9"/>
  <c r="BC59" i="9"/>
  <c r="BC60" i="9"/>
  <c r="BC61" i="9"/>
  <c r="BC62" i="9"/>
  <c r="BC63" i="9"/>
  <c r="BC64" i="9"/>
  <c r="BC65" i="9"/>
  <c r="BC66" i="9"/>
  <c r="BC67" i="9"/>
  <c r="BC68" i="9"/>
  <c r="BC69" i="9"/>
  <c r="BC70" i="9"/>
  <c r="BC71" i="9"/>
  <c r="BC72" i="9"/>
  <c r="BC73" i="9"/>
  <c r="BC74" i="9"/>
  <c r="BC75" i="9"/>
  <c r="BC76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BB45" i="9"/>
  <c r="BB46" i="9"/>
  <c r="BB47" i="9"/>
  <c r="BB48" i="9"/>
  <c r="BB49" i="9"/>
  <c r="BB50" i="9"/>
  <c r="BB51" i="9"/>
  <c r="BB52" i="9"/>
  <c r="BB53" i="9"/>
  <c r="BB54" i="9"/>
  <c r="BB55" i="9"/>
  <c r="BB56" i="9"/>
  <c r="BB57" i="9"/>
  <c r="BB58" i="9"/>
  <c r="BB59" i="9"/>
  <c r="BB60" i="9"/>
  <c r="BB61" i="9"/>
  <c r="BB62" i="9"/>
  <c r="BB63" i="9"/>
  <c r="BB64" i="9"/>
  <c r="BB65" i="9"/>
  <c r="BB66" i="9"/>
  <c r="BB67" i="9"/>
  <c r="BB68" i="9"/>
  <c r="BB69" i="9"/>
  <c r="BB70" i="9"/>
  <c r="BB71" i="9"/>
  <c r="BB72" i="9"/>
  <c r="BB73" i="9"/>
  <c r="BB74" i="9"/>
  <c r="BB75" i="9"/>
  <c r="BB76" i="9"/>
  <c r="BB77" i="9"/>
  <c r="AF13" i="9"/>
  <c r="AF14" i="9"/>
  <c r="AF18" i="9"/>
  <c r="AF22" i="9"/>
  <c r="AF23" i="9"/>
  <c r="AF24" i="9"/>
  <c r="AF28" i="9"/>
  <c r="AF29" i="9"/>
  <c r="AF33" i="9"/>
  <c r="BD33" i="9" s="1"/>
  <c r="AF34" i="9"/>
  <c r="AF38" i="9"/>
  <c r="AF39" i="9"/>
  <c r="AF45" i="9"/>
  <c r="BD45" i="9" s="1"/>
  <c r="AF46" i="9"/>
  <c r="BD46" i="9" s="1"/>
  <c r="AF47" i="9"/>
  <c r="BD47" i="9" s="1"/>
  <c r="AF48" i="9"/>
  <c r="BD48" i="9" s="1"/>
  <c r="AF49" i="9"/>
  <c r="BD49" i="9" s="1"/>
  <c r="AF50" i="9"/>
  <c r="BD50" i="9" s="1"/>
  <c r="AF51" i="9"/>
  <c r="BD51" i="9" s="1"/>
  <c r="AF52" i="9"/>
  <c r="BD52" i="9" s="1"/>
  <c r="AF53" i="9"/>
  <c r="BD53" i="9" s="1"/>
  <c r="AF54" i="9"/>
  <c r="BD54" i="9" s="1"/>
  <c r="AF55" i="9"/>
  <c r="BD55" i="9" s="1"/>
  <c r="AF56" i="9"/>
  <c r="BD56" i="9" s="1"/>
  <c r="AF57" i="9"/>
  <c r="BD57" i="9" s="1"/>
  <c r="AF58" i="9"/>
  <c r="BD58" i="9" s="1"/>
  <c r="AF59" i="9"/>
  <c r="BD59" i="9" s="1"/>
  <c r="AF60" i="9"/>
  <c r="BD60" i="9" s="1"/>
  <c r="AF61" i="9"/>
  <c r="BD61" i="9" s="1"/>
  <c r="AF62" i="9"/>
  <c r="BD62" i="9" s="1"/>
  <c r="AF63" i="9"/>
  <c r="BD63" i="9" s="1"/>
  <c r="AF64" i="9"/>
  <c r="BD64" i="9" s="1"/>
  <c r="AF65" i="9"/>
  <c r="BD65" i="9" s="1"/>
  <c r="AF66" i="9"/>
  <c r="BD66" i="9" s="1"/>
  <c r="AF67" i="9"/>
  <c r="BD67" i="9" s="1"/>
  <c r="AF68" i="9"/>
  <c r="BD68" i="9" s="1"/>
  <c r="AF69" i="9"/>
  <c r="BD69" i="9" s="1"/>
  <c r="AF70" i="9"/>
  <c r="BD70" i="9" s="1"/>
  <c r="AF71" i="9"/>
  <c r="BD71" i="9" s="1"/>
  <c r="AF72" i="9"/>
  <c r="BD72" i="9" s="1"/>
  <c r="AF73" i="9"/>
  <c r="BD73" i="9" s="1"/>
  <c r="AF74" i="9"/>
  <c r="BD74" i="9" s="1"/>
  <c r="AF75" i="9"/>
  <c r="BD75" i="9" s="1"/>
  <c r="AF76" i="9"/>
  <c r="BD76" i="9" s="1"/>
  <c r="AF77" i="9"/>
  <c r="BD77" i="9" s="1"/>
  <c r="AE10" i="9"/>
  <c r="AF10" i="9" s="1"/>
  <c r="AE11" i="9"/>
  <c r="AF11" i="9" s="1"/>
  <c r="AE12" i="9"/>
  <c r="AF12" i="9" s="1"/>
  <c r="AE13" i="9"/>
  <c r="AE14" i="9"/>
  <c r="AE15" i="9"/>
  <c r="AF15" i="9" s="1"/>
  <c r="BD15" i="9" s="1"/>
  <c r="AE16" i="9"/>
  <c r="AF16" i="9" s="1"/>
  <c r="AE17" i="9"/>
  <c r="AF17" i="9" s="1"/>
  <c r="AE18" i="9"/>
  <c r="AE19" i="9"/>
  <c r="AF19" i="9" s="1"/>
  <c r="AE20" i="9"/>
  <c r="AF20" i="9" s="1"/>
  <c r="AE21" i="9"/>
  <c r="AF21" i="9" s="1"/>
  <c r="AE22" i="9"/>
  <c r="AE23" i="9"/>
  <c r="AE24" i="9"/>
  <c r="AE25" i="9"/>
  <c r="AF25" i="9" s="1"/>
  <c r="BD25" i="9" s="1"/>
  <c r="AE26" i="9"/>
  <c r="AF26" i="9" s="1"/>
  <c r="AE27" i="9"/>
  <c r="AF27" i="9" s="1"/>
  <c r="AE28" i="9"/>
  <c r="AE29" i="9"/>
  <c r="AE30" i="9"/>
  <c r="AF30" i="9" s="1"/>
  <c r="AE31" i="9"/>
  <c r="AF31" i="9" s="1"/>
  <c r="AE32" i="9"/>
  <c r="AF32" i="9" s="1"/>
  <c r="AE33" i="9"/>
  <c r="AE34" i="9"/>
  <c r="AE35" i="9"/>
  <c r="AF35" i="9" s="1"/>
  <c r="AE36" i="9"/>
  <c r="AF36" i="9" s="1"/>
  <c r="AE37" i="9"/>
  <c r="AF37" i="9" s="1"/>
  <c r="AE38" i="9"/>
  <c r="AE39" i="9"/>
  <c r="AE40" i="9"/>
  <c r="AF40" i="9" s="1"/>
  <c r="BD40" i="9" s="1"/>
  <c r="AE41" i="9"/>
  <c r="AF41" i="9" s="1"/>
  <c r="BD41" i="9" s="1"/>
  <c r="AE42" i="9"/>
  <c r="AF42" i="9" s="1"/>
  <c r="AE43" i="9"/>
  <c r="AF43" i="9" s="1"/>
  <c r="AE44" i="9"/>
  <c r="AF44" i="9" s="1"/>
  <c r="AE45" i="9"/>
  <c r="AE46" i="9"/>
  <c r="AE47" i="9"/>
  <c r="AE48" i="9"/>
  <c r="AE49" i="9"/>
  <c r="AE50" i="9"/>
  <c r="AE51" i="9"/>
  <c r="AE52" i="9"/>
  <c r="AE53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AE70" i="9"/>
  <c r="AE71" i="9"/>
  <c r="AE72" i="9"/>
  <c r="AE73" i="9"/>
  <c r="AE74" i="9"/>
  <c r="AE75" i="9"/>
  <c r="AE76" i="9"/>
  <c r="AE77" i="9"/>
  <c r="O233" i="8"/>
  <c r="O234" i="8"/>
  <c r="O235" i="8"/>
  <c r="O236" i="8"/>
  <c r="O237" i="8"/>
  <c r="P237" i="8" s="1"/>
  <c r="O238" i="8"/>
  <c r="O239" i="8"/>
  <c r="O240" i="8"/>
  <c r="O241" i="8"/>
  <c r="O242" i="8"/>
  <c r="O243" i="8"/>
  <c r="O244" i="8"/>
  <c r="O245" i="8"/>
  <c r="O246" i="8"/>
  <c r="O247" i="8"/>
  <c r="O248" i="8"/>
  <c r="L233" i="8"/>
  <c r="P233" i="8" s="1"/>
  <c r="L234" i="8"/>
  <c r="P234" i="8" s="1"/>
  <c r="L235" i="8"/>
  <c r="P235" i="8" s="1"/>
  <c r="L236" i="8"/>
  <c r="P236" i="8" s="1"/>
  <c r="L238" i="8"/>
  <c r="P238" i="8" s="1"/>
  <c r="L239" i="8"/>
  <c r="P239" i="8" s="1"/>
  <c r="L240" i="8"/>
  <c r="P240" i="8" s="1"/>
  <c r="L241" i="8"/>
  <c r="P241" i="8" s="1"/>
  <c r="L242" i="8"/>
  <c r="P242" i="8" s="1"/>
  <c r="L243" i="8"/>
  <c r="P243" i="8" s="1"/>
  <c r="L244" i="8"/>
  <c r="P244" i="8" s="1"/>
  <c r="L245" i="8"/>
  <c r="P245" i="8" s="1"/>
  <c r="L246" i="8"/>
  <c r="P246" i="8" s="1"/>
  <c r="L247" i="8"/>
  <c r="P247" i="8" s="1"/>
  <c r="L248" i="8"/>
  <c r="P248" i="8" s="1"/>
  <c r="L249" i="8"/>
  <c r="P249" i="8" s="1"/>
  <c r="L250" i="8"/>
  <c r="P250" i="8" s="1"/>
  <c r="O218" i="8"/>
  <c r="O219" i="8"/>
  <c r="O220" i="8"/>
  <c r="O221" i="8"/>
  <c r="O222" i="8"/>
  <c r="O223" i="8"/>
  <c r="O224" i="8"/>
  <c r="O225" i="8"/>
  <c r="O226" i="8"/>
  <c r="O227" i="8"/>
  <c r="O228" i="8"/>
  <c r="P228" i="8" s="1"/>
  <c r="L198" i="8"/>
  <c r="P198" i="8" s="1"/>
  <c r="Q198" i="8" s="1"/>
  <c r="L199" i="8"/>
  <c r="P199" i="8" s="1"/>
  <c r="L200" i="8"/>
  <c r="P200" i="8" s="1"/>
  <c r="L201" i="8"/>
  <c r="P201" i="8" s="1"/>
  <c r="L202" i="8"/>
  <c r="P202" i="8" s="1"/>
  <c r="L203" i="8"/>
  <c r="P203" i="8" s="1"/>
  <c r="L204" i="8"/>
  <c r="P204" i="8" s="1"/>
  <c r="L205" i="8"/>
  <c r="P205" i="8" s="1"/>
  <c r="L206" i="8"/>
  <c r="P206" i="8" s="1"/>
  <c r="L207" i="8"/>
  <c r="P207" i="8" s="1"/>
  <c r="L208" i="8"/>
  <c r="P208" i="8" s="1"/>
  <c r="L209" i="8"/>
  <c r="P209" i="8" s="1"/>
  <c r="L210" i="8"/>
  <c r="P210" i="8" s="1"/>
  <c r="L211" i="8"/>
  <c r="P211" i="8" s="1"/>
  <c r="L212" i="8"/>
  <c r="P212" i="8" s="1"/>
  <c r="L213" i="8"/>
  <c r="P213" i="8" s="1"/>
  <c r="L214" i="8"/>
  <c r="P214" i="8" s="1"/>
  <c r="L215" i="8"/>
  <c r="P215" i="8" s="1"/>
  <c r="L216" i="8"/>
  <c r="P216" i="8" s="1"/>
  <c r="L217" i="8"/>
  <c r="P217" i="8" s="1"/>
  <c r="L218" i="8"/>
  <c r="L219" i="8"/>
  <c r="L220" i="8"/>
  <c r="L221" i="8"/>
  <c r="L222" i="8"/>
  <c r="P222" i="8" s="1"/>
  <c r="L223" i="8"/>
  <c r="P223" i="8" s="1"/>
  <c r="L224" i="8"/>
  <c r="P224" i="8" s="1"/>
  <c r="L225" i="8"/>
  <c r="P225" i="8" s="1"/>
  <c r="L226" i="8"/>
  <c r="P226" i="8" s="1"/>
  <c r="L227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191" i="8"/>
  <c r="O192" i="8"/>
  <c r="O193" i="8"/>
  <c r="L143" i="8"/>
  <c r="P143" i="8" s="1"/>
  <c r="L144" i="8"/>
  <c r="P144" i="8" s="1"/>
  <c r="L145" i="8"/>
  <c r="P145" i="8" s="1"/>
  <c r="L146" i="8"/>
  <c r="P146" i="8" s="1"/>
  <c r="L147" i="8"/>
  <c r="P147" i="8" s="1"/>
  <c r="L148" i="8"/>
  <c r="P148" i="8" s="1"/>
  <c r="L149" i="8"/>
  <c r="P149" i="8" s="1"/>
  <c r="L150" i="8"/>
  <c r="P150" i="8" s="1"/>
  <c r="L151" i="8"/>
  <c r="P151" i="8" s="1"/>
  <c r="L152" i="8"/>
  <c r="P152" i="8" s="1"/>
  <c r="L153" i="8"/>
  <c r="P153" i="8" s="1"/>
  <c r="L154" i="8"/>
  <c r="P154" i="8" s="1"/>
  <c r="L155" i="8"/>
  <c r="P155" i="8" s="1"/>
  <c r="L156" i="8"/>
  <c r="P156" i="8" s="1"/>
  <c r="L157" i="8"/>
  <c r="P157" i="8" s="1"/>
  <c r="L158" i="8"/>
  <c r="P158" i="8" s="1"/>
  <c r="L159" i="8"/>
  <c r="P159" i="8" s="1"/>
  <c r="L160" i="8"/>
  <c r="P160" i="8" s="1"/>
  <c r="L161" i="8"/>
  <c r="P161" i="8" s="1"/>
  <c r="L162" i="8"/>
  <c r="P162" i="8" s="1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P103" i="8"/>
  <c r="P105" i="8"/>
  <c r="P106" i="8"/>
  <c r="P107" i="8"/>
  <c r="P108" i="8"/>
  <c r="P109" i="8"/>
  <c r="P110" i="8"/>
  <c r="P11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L102" i="8"/>
  <c r="P102" i="8" s="1"/>
  <c r="L103" i="8"/>
  <c r="L104" i="8"/>
  <c r="P104" i="8" s="1"/>
  <c r="L105" i="8"/>
  <c r="L106" i="8"/>
  <c r="L107" i="8"/>
  <c r="L108" i="8"/>
  <c r="L109" i="8"/>
  <c r="L110" i="8"/>
  <c r="L111" i="8"/>
  <c r="L112" i="8"/>
  <c r="P112" i="8" s="1"/>
  <c r="L113" i="8"/>
  <c r="P113" i="8" s="1"/>
  <c r="L114" i="8"/>
  <c r="P114" i="8" s="1"/>
  <c r="L115" i="8"/>
  <c r="P115" i="8" s="1"/>
  <c r="L116" i="8"/>
  <c r="P116" i="8" s="1"/>
  <c r="L117" i="8"/>
  <c r="P117" i="8" s="1"/>
  <c r="L118" i="8"/>
  <c r="P118" i="8" s="1"/>
  <c r="L119" i="8"/>
  <c r="P119" i="8" s="1"/>
  <c r="L120" i="8"/>
  <c r="P120" i="8" s="1"/>
  <c r="L121" i="8"/>
  <c r="P121" i="8" s="1"/>
  <c r="L122" i="8"/>
  <c r="P122" i="8" s="1"/>
  <c r="L123" i="8"/>
  <c r="P123" i="8" s="1"/>
  <c r="L124" i="8"/>
  <c r="P124" i="8" s="1"/>
  <c r="L125" i="8"/>
  <c r="P125" i="8" s="1"/>
  <c r="L126" i="8"/>
  <c r="P126" i="8" s="1"/>
  <c r="L127" i="8"/>
  <c r="P127" i="8" s="1"/>
  <c r="L128" i="8"/>
  <c r="P128" i="8" s="1"/>
  <c r="L129" i="8"/>
  <c r="P129" i="8" s="1"/>
  <c r="L130" i="8"/>
  <c r="P130" i="8" s="1"/>
  <c r="L131" i="8"/>
  <c r="P131" i="8" s="1"/>
  <c r="L132" i="8"/>
  <c r="P132" i="8" s="1"/>
  <c r="L133" i="8"/>
  <c r="P133" i="8" s="1"/>
  <c r="L134" i="8"/>
  <c r="P134" i="8" s="1"/>
  <c r="L135" i="8"/>
  <c r="P135" i="8" s="1"/>
  <c r="L136" i="8"/>
  <c r="P136" i="8" s="1"/>
  <c r="L137" i="8"/>
  <c r="P137" i="8" s="1"/>
  <c r="L138" i="8"/>
  <c r="P138" i="8" s="1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L82" i="8"/>
  <c r="P82" i="8" s="1"/>
  <c r="L83" i="8"/>
  <c r="P83" i="8" s="1"/>
  <c r="L84" i="8"/>
  <c r="L85" i="8"/>
  <c r="P85" i="8" s="1"/>
  <c r="L86" i="8"/>
  <c r="P86" i="8" s="1"/>
  <c r="L87" i="8"/>
  <c r="P87" i="8" s="1"/>
  <c r="L88" i="8"/>
  <c r="L89" i="8"/>
  <c r="P89" i="8" s="1"/>
  <c r="L90" i="8"/>
  <c r="P90" i="8" s="1"/>
  <c r="L91" i="8"/>
  <c r="P91" i="8" s="1"/>
  <c r="L92" i="8"/>
  <c r="P92" i="8" s="1"/>
  <c r="L93" i="8"/>
  <c r="P93" i="8" s="1"/>
  <c r="L94" i="8"/>
  <c r="P94" i="8" s="1"/>
  <c r="L95" i="8"/>
  <c r="P95" i="8" s="1"/>
  <c r="L96" i="8"/>
  <c r="P96" i="8" s="1"/>
  <c r="L97" i="8"/>
  <c r="P97" i="8" s="1"/>
  <c r="P16" i="8"/>
  <c r="P27" i="8"/>
  <c r="P28" i="8"/>
  <c r="P29" i="8"/>
  <c r="P30" i="8"/>
  <c r="P31" i="8"/>
  <c r="P32" i="8"/>
  <c r="P33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L10" i="8"/>
  <c r="P10" i="8" s="1"/>
  <c r="L11" i="8"/>
  <c r="P11" i="8" s="1"/>
  <c r="L12" i="8"/>
  <c r="P12" i="8" s="1"/>
  <c r="L13" i="8"/>
  <c r="P13" i="8" s="1"/>
  <c r="L14" i="8"/>
  <c r="P14" i="8" s="1"/>
  <c r="L15" i="8"/>
  <c r="P15" i="8" s="1"/>
  <c r="L16" i="8"/>
  <c r="L17" i="8"/>
  <c r="P17" i="8" s="1"/>
  <c r="L18" i="8"/>
  <c r="P18" i="8" s="1"/>
  <c r="L19" i="8"/>
  <c r="P19" i="8" s="1"/>
  <c r="L20" i="8"/>
  <c r="P20" i="8" s="1"/>
  <c r="L21" i="8"/>
  <c r="P21" i="8" s="1"/>
  <c r="L22" i="8"/>
  <c r="P22" i="8" s="1"/>
  <c r="L23" i="8"/>
  <c r="P23" i="8" s="1"/>
  <c r="L24" i="8"/>
  <c r="P24" i="8" s="1"/>
  <c r="L25" i="8"/>
  <c r="P25" i="8" s="1"/>
  <c r="L26" i="8"/>
  <c r="P26" i="8" s="1"/>
  <c r="L27" i="8"/>
  <c r="L28" i="8"/>
  <c r="L29" i="8"/>
  <c r="L30" i="8"/>
  <c r="L31" i="8"/>
  <c r="L32" i="8"/>
  <c r="L33" i="8"/>
  <c r="L34" i="8"/>
  <c r="P34" i="8" s="1"/>
  <c r="L35" i="8"/>
  <c r="P35" i="8" s="1"/>
  <c r="L36" i="8"/>
  <c r="P36" i="8" s="1"/>
  <c r="L37" i="8"/>
  <c r="P37" i="8" s="1"/>
  <c r="L38" i="8"/>
  <c r="P38" i="8" s="1"/>
  <c r="L39" i="8"/>
  <c r="P39" i="8" s="1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P77" i="8" s="1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AL27" i="21" l="1"/>
  <c r="AK27" i="21"/>
  <c r="AL26" i="21"/>
  <c r="AK26" i="21"/>
  <c r="AL25" i="21"/>
  <c r="AL24" i="21"/>
  <c r="AL23" i="21"/>
  <c r="AL22" i="21"/>
  <c r="AL21" i="21"/>
  <c r="AL20" i="21"/>
  <c r="AL19" i="21"/>
  <c r="AL18" i="21"/>
  <c r="AL17" i="21"/>
  <c r="AL16" i="21"/>
  <c r="AL15" i="21"/>
  <c r="AL14" i="21"/>
  <c r="AL13" i="21"/>
  <c r="AL12" i="21"/>
  <c r="AK12" i="21"/>
  <c r="AK11" i="21"/>
  <c r="AK10" i="21"/>
  <c r="AL9" i="21"/>
  <c r="AK9" i="21"/>
  <c r="M113" i="17"/>
  <c r="M121" i="17"/>
  <c r="M129" i="17"/>
  <c r="M137" i="17"/>
  <c r="M145" i="17"/>
  <c r="M153" i="17"/>
  <c r="M161" i="17"/>
  <c r="M124" i="17"/>
  <c r="M148" i="17"/>
  <c r="M127" i="17"/>
  <c r="M151" i="17"/>
  <c r="M136" i="17"/>
  <c r="M114" i="17"/>
  <c r="M122" i="17"/>
  <c r="M130" i="17"/>
  <c r="M138" i="17"/>
  <c r="M146" i="17"/>
  <c r="M154" i="17"/>
  <c r="M116" i="17"/>
  <c r="M140" i="17"/>
  <c r="M156" i="17"/>
  <c r="M135" i="17"/>
  <c r="M120" i="17"/>
  <c r="M115" i="17"/>
  <c r="M123" i="17"/>
  <c r="M131" i="17"/>
  <c r="M139" i="17"/>
  <c r="M147" i="17"/>
  <c r="M155" i="17"/>
  <c r="M132" i="17"/>
  <c r="M143" i="17"/>
  <c r="M128" i="17"/>
  <c r="M160" i="17"/>
  <c r="M117" i="17"/>
  <c r="M125" i="17"/>
  <c r="M133" i="17"/>
  <c r="M141" i="17"/>
  <c r="M149" i="17"/>
  <c r="M157" i="17"/>
  <c r="M118" i="17"/>
  <c r="M126" i="17"/>
  <c r="M134" i="17"/>
  <c r="M142" i="17"/>
  <c r="M150" i="17"/>
  <c r="M158" i="17"/>
  <c r="M119" i="17"/>
  <c r="M159" i="17"/>
  <c r="M144" i="17"/>
  <c r="M152" i="17"/>
  <c r="M10" i="17"/>
  <c r="M14" i="17"/>
  <c r="M38" i="17"/>
  <c r="M70" i="17"/>
  <c r="M102" i="17"/>
  <c r="M81" i="17"/>
  <c r="M97" i="17"/>
  <c r="M17" i="17"/>
  <c r="M41" i="17"/>
  <c r="M73" i="17"/>
  <c r="M105" i="17"/>
  <c r="M49" i="17"/>
  <c r="M30" i="17"/>
  <c r="M33" i="17"/>
  <c r="M21" i="17"/>
  <c r="M46" i="17"/>
  <c r="M78" i="17"/>
  <c r="M22" i="17"/>
  <c r="M94" i="17"/>
  <c r="M25" i="17"/>
  <c r="M54" i="17"/>
  <c r="M86" i="17"/>
  <c r="M29" i="17"/>
  <c r="M57" i="17"/>
  <c r="M89" i="17"/>
  <c r="M62" i="17"/>
  <c r="M65" i="17"/>
  <c r="M104" i="17"/>
  <c r="M96" i="17"/>
  <c r="M88" i="17"/>
  <c r="M80" i="17"/>
  <c r="M72" i="17"/>
  <c r="M64" i="17"/>
  <c r="M56" i="17"/>
  <c r="M48" i="17"/>
  <c r="M40" i="17"/>
  <c r="M32" i="17"/>
  <c r="M24" i="17"/>
  <c r="M16" i="17"/>
  <c r="M103" i="17"/>
  <c r="M95" i="17"/>
  <c r="M87" i="17"/>
  <c r="M79" i="17"/>
  <c r="M71" i="17"/>
  <c r="M63" i="17"/>
  <c r="M55" i="17"/>
  <c r="M47" i="17"/>
  <c r="M39" i="17"/>
  <c r="M31" i="17"/>
  <c r="M23" i="17"/>
  <c r="M15" i="17"/>
  <c r="M108" i="17"/>
  <c r="M100" i="17"/>
  <c r="M92" i="17"/>
  <c r="M84" i="17"/>
  <c r="M76" i="17"/>
  <c r="M68" i="17"/>
  <c r="M60" i="17"/>
  <c r="M52" i="17"/>
  <c r="M44" i="17"/>
  <c r="M36" i="17"/>
  <c r="M28" i="17"/>
  <c r="M20" i="17"/>
  <c r="M12" i="17"/>
  <c r="M101" i="17"/>
  <c r="M93" i="17"/>
  <c r="M85" i="17"/>
  <c r="M77" i="17"/>
  <c r="M69" i="17"/>
  <c r="M61" i="17"/>
  <c r="M53" i="17"/>
  <c r="M45" i="17"/>
  <c r="M37" i="17"/>
  <c r="M13" i="17"/>
  <c r="M107" i="17"/>
  <c r="M99" i="17"/>
  <c r="M91" i="17"/>
  <c r="M83" i="17"/>
  <c r="M75" i="17"/>
  <c r="M67" i="17"/>
  <c r="M59" i="17"/>
  <c r="M51" i="17"/>
  <c r="M43" i="17"/>
  <c r="M35" i="17"/>
  <c r="M27" i="17"/>
  <c r="M19" i="17"/>
  <c r="M11" i="17"/>
  <c r="M106" i="17"/>
  <c r="M98" i="17"/>
  <c r="M90" i="17"/>
  <c r="M82" i="17"/>
  <c r="M74" i="17"/>
  <c r="M66" i="17"/>
  <c r="M58" i="17"/>
  <c r="M50" i="17"/>
  <c r="M42" i="17"/>
  <c r="M34" i="17"/>
  <c r="M26" i="17"/>
  <c r="M18" i="17"/>
  <c r="M156" i="16"/>
  <c r="M144" i="16"/>
  <c r="M134" i="16"/>
  <c r="M120" i="16"/>
  <c r="M152" i="16"/>
  <c r="M142" i="16"/>
  <c r="M132" i="16"/>
  <c r="M118" i="16"/>
  <c r="M151" i="16"/>
  <c r="M141" i="16"/>
  <c r="M128" i="16"/>
  <c r="M160" i="16"/>
  <c r="M150" i="16"/>
  <c r="M140" i="16"/>
  <c r="M127" i="16"/>
  <c r="M116" i="16"/>
  <c r="M131" i="16"/>
  <c r="M123" i="16"/>
  <c r="M115" i="16"/>
  <c r="M154" i="16"/>
  <c r="M146" i="16"/>
  <c r="M138" i="16"/>
  <c r="M130" i="16"/>
  <c r="M122" i="16"/>
  <c r="M114" i="16"/>
  <c r="M161" i="16"/>
  <c r="M153" i="16"/>
  <c r="M145" i="16"/>
  <c r="M137" i="16"/>
  <c r="M129" i="16"/>
  <c r="M121" i="16"/>
  <c r="M80" i="16"/>
  <c r="M48" i="16"/>
  <c r="M21" i="16"/>
  <c r="M104" i="16"/>
  <c r="M72" i="16"/>
  <c r="M40" i="16"/>
  <c r="M16" i="16"/>
  <c r="M103" i="16"/>
  <c r="M95" i="16"/>
  <c r="M87" i="16"/>
  <c r="M79" i="16"/>
  <c r="M71" i="16"/>
  <c r="M63" i="16"/>
  <c r="M55" i="16"/>
  <c r="M47" i="16"/>
  <c r="M39" i="16"/>
  <c r="M31" i="16"/>
  <c r="M23" i="16"/>
  <c r="M15" i="16"/>
  <c r="M102" i="16"/>
  <c r="M94" i="16"/>
  <c r="M86" i="16"/>
  <c r="M78" i="16"/>
  <c r="M70" i="16"/>
  <c r="M62" i="16"/>
  <c r="M54" i="16"/>
  <c r="M46" i="16"/>
  <c r="M38" i="16"/>
  <c r="M30" i="16"/>
  <c r="M22" i="16"/>
  <c r="M14" i="16"/>
  <c r="M101" i="16"/>
  <c r="M93" i="16"/>
  <c r="M85" i="16"/>
  <c r="M77" i="16"/>
  <c r="M69" i="16"/>
  <c r="M61" i="16"/>
  <c r="M53" i="16"/>
  <c r="M45" i="16"/>
  <c r="M37" i="16"/>
  <c r="M13" i="16"/>
  <c r="M108" i="16"/>
  <c r="M100" i="16"/>
  <c r="M92" i="16"/>
  <c r="M84" i="16"/>
  <c r="M76" i="16"/>
  <c r="M68" i="16"/>
  <c r="M60" i="16"/>
  <c r="M52" i="16"/>
  <c r="M44" i="16"/>
  <c r="M36" i="16"/>
  <c r="M28" i="16"/>
  <c r="M20" i="16"/>
  <c r="M12" i="16"/>
  <c r="M107" i="16"/>
  <c r="M99" i="16"/>
  <c r="M91" i="16"/>
  <c r="M83" i="16"/>
  <c r="M75" i="16"/>
  <c r="M67" i="16"/>
  <c r="M59" i="16"/>
  <c r="M51" i="16"/>
  <c r="M43" i="16"/>
  <c r="M35" i="16"/>
  <c r="M27" i="16"/>
  <c r="M19" i="16"/>
  <c r="M11" i="16"/>
  <c r="M106" i="16"/>
  <c r="M98" i="16"/>
  <c r="M90" i="16"/>
  <c r="M82" i="16"/>
  <c r="M74" i="16"/>
  <c r="M66" i="16"/>
  <c r="M58" i="16"/>
  <c r="M50" i="16"/>
  <c r="M42" i="16"/>
  <c r="M34" i="16"/>
  <c r="M26" i="16"/>
  <c r="M18" i="16"/>
  <c r="M93" i="14"/>
  <c r="M92" i="14"/>
  <c r="M90" i="14"/>
  <c r="M89" i="14"/>
  <c r="M91" i="14"/>
  <c r="M88" i="14"/>
  <c r="M87" i="14"/>
  <c r="M94" i="14"/>
  <c r="M68" i="14"/>
  <c r="M67" i="14"/>
  <c r="M74" i="14"/>
  <c r="M66" i="14"/>
  <c r="M81" i="14"/>
  <c r="M73" i="14"/>
  <c r="M65" i="14"/>
  <c r="M80" i="14"/>
  <c r="M72" i="14"/>
  <c r="M64" i="14"/>
  <c r="M79" i="14"/>
  <c r="M71" i="14"/>
  <c r="M56" i="14"/>
  <c r="M54" i="14"/>
  <c r="M53" i="14"/>
  <c r="M55" i="14"/>
  <c r="M52" i="14"/>
  <c r="M51" i="14"/>
  <c r="M58" i="14"/>
  <c r="M50" i="14"/>
  <c r="M57" i="14"/>
  <c r="M44" i="14"/>
  <c r="M42" i="14"/>
  <c r="M43" i="14"/>
  <c r="M41" i="14"/>
  <c r="M40" i="14"/>
  <c r="M39" i="14"/>
  <c r="M38" i="14"/>
  <c r="M25" i="14"/>
  <c r="M16" i="14"/>
  <c r="M31" i="14"/>
  <c r="M23" i="14"/>
  <c r="M15" i="14"/>
  <c r="M30" i="14"/>
  <c r="M22" i="14"/>
  <c r="M14" i="14"/>
  <c r="M17" i="14"/>
  <c r="M24" i="14"/>
  <c r="M29" i="14"/>
  <c r="M21" i="14"/>
  <c r="M13" i="14"/>
  <c r="M28" i="14"/>
  <c r="M20" i="14"/>
  <c r="M12" i="14"/>
  <c r="M32" i="14"/>
  <c r="M27" i="14"/>
  <c r="M19" i="14"/>
  <c r="M11" i="14"/>
  <c r="M26" i="14"/>
  <c r="M18" i="14"/>
  <c r="AH52" i="13"/>
  <c r="AH60" i="13"/>
  <c r="AH53" i="13"/>
  <c r="AH61" i="13"/>
  <c r="AH55" i="13"/>
  <c r="AH59" i="13"/>
  <c r="AH54" i="13"/>
  <c r="AH56" i="13"/>
  <c r="AH57" i="13"/>
  <c r="AH58" i="13"/>
  <c r="AH38" i="13"/>
  <c r="AH46" i="13"/>
  <c r="AH45" i="13"/>
  <c r="AH39" i="13"/>
  <c r="AH47" i="13"/>
  <c r="AH41" i="13"/>
  <c r="AH40" i="13"/>
  <c r="AH42" i="13"/>
  <c r="AH43" i="13"/>
  <c r="AH44" i="13"/>
  <c r="AH24" i="13"/>
  <c r="AH32" i="13"/>
  <c r="AH25" i="13"/>
  <c r="AH33" i="13"/>
  <c r="AH31" i="13"/>
  <c r="AH26" i="13"/>
  <c r="AH27" i="13"/>
  <c r="AH28" i="13"/>
  <c r="AH29" i="13"/>
  <c r="AH30" i="13"/>
  <c r="AH10" i="13"/>
  <c r="AH18" i="13"/>
  <c r="AH11" i="13"/>
  <c r="AH19" i="13"/>
  <c r="AH12" i="13"/>
  <c r="AH13" i="13"/>
  <c r="AH14" i="13"/>
  <c r="AH15" i="13"/>
  <c r="AH16" i="13"/>
  <c r="AH17" i="13"/>
  <c r="M59" i="12"/>
  <c r="M57" i="12"/>
  <c r="M56" i="12"/>
  <c r="M58" i="12"/>
  <c r="M55" i="12"/>
  <c r="M54" i="12"/>
  <c r="M61" i="12"/>
  <c r="M53" i="12"/>
  <c r="M60" i="12"/>
  <c r="M45" i="12"/>
  <c r="M43" i="12"/>
  <c r="M44" i="12"/>
  <c r="M42" i="12"/>
  <c r="M41" i="12"/>
  <c r="M40" i="12"/>
  <c r="M47" i="12"/>
  <c r="M39" i="12"/>
  <c r="M46" i="12"/>
  <c r="M31" i="12"/>
  <c r="M30" i="12"/>
  <c r="M29" i="12"/>
  <c r="M28" i="12"/>
  <c r="M27" i="12"/>
  <c r="M26" i="12"/>
  <c r="M33" i="12"/>
  <c r="M25" i="12"/>
  <c r="M32" i="12"/>
  <c r="M12" i="12"/>
  <c r="M16" i="12"/>
  <c r="M15" i="12"/>
  <c r="M14" i="12"/>
  <c r="M13" i="12"/>
  <c r="M11" i="12"/>
  <c r="M19" i="12"/>
  <c r="M10" i="12"/>
  <c r="AH145" i="11"/>
  <c r="AH137" i="11"/>
  <c r="AH129" i="11"/>
  <c r="AH144" i="11"/>
  <c r="AH151" i="11"/>
  <c r="AH143" i="11"/>
  <c r="AH135" i="11"/>
  <c r="AH127" i="11"/>
  <c r="AH150" i="11"/>
  <c r="AH142" i="11"/>
  <c r="AH134" i="11"/>
  <c r="AH126" i="11"/>
  <c r="AH128" i="11"/>
  <c r="AH149" i="11"/>
  <c r="AH141" i="11"/>
  <c r="AH133" i="11"/>
  <c r="AH125" i="11"/>
  <c r="AH148" i="11"/>
  <c r="AH140" i="11"/>
  <c r="AH132" i="11"/>
  <c r="AH124" i="11"/>
  <c r="AH136" i="11"/>
  <c r="AH147" i="11"/>
  <c r="AH139" i="11"/>
  <c r="AH131" i="11"/>
  <c r="AH123" i="11"/>
  <c r="AH146" i="11"/>
  <c r="AH138" i="11"/>
  <c r="AH130" i="11"/>
  <c r="AH88" i="11"/>
  <c r="AH95" i="11"/>
  <c r="AH103" i="11"/>
  <c r="AH111" i="11"/>
  <c r="AH94" i="11"/>
  <c r="AH93" i="11"/>
  <c r="AH116" i="11"/>
  <c r="AH108" i="11"/>
  <c r="AH100" i="11"/>
  <c r="AH92" i="11"/>
  <c r="AH102" i="11"/>
  <c r="AH117" i="11"/>
  <c r="AH107" i="11"/>
  <c r="AH114" i="11"/>
  <c r="AH106" i="11"/>
  <c r="AH98" i="11"/>
  <c r="AH90" i="11"/>
  <c r="AH110" i="11"/>
  <c r="AH109" i="11"/>
  <c r="AH91" i="11"/>
  <c r="AH113" i="11"/>
  <c r="AH105" i="11"/>
  <c r="AH97" i="11"/>
  <c r="AH89" i="11"/>
  <c r="AH101" i="11"/>
  <c r="AH115" i="11"/>
  <c r="AH99" i="11"/>
  <c r="AH112" i="11"/>
  <c r="AH104" i="11"/>
  <c r="AH96" i="11"/>
  <c r="AH77" i="11"/>
  <c r="AH69" i="11"/>
  <c r="AH61" i="11"/>
  <c r="AH83" i="11"/>
  <c r="AH75" i="11"/>
  <c r="AH67" i="11"/>
  <c r="AH59" i="11"/>
  <c r="AH82" i="11"/>
  <c r="AH74" i="11"/>
  <c r="AH66" i="11"/>
  <c r="AH58" i="11"/>
  <c r="AH60" i="11"/>
  <c r="AH57" i="11"/>
  <c r="AH80" i="11"/>
  <c r="AH72" i="11"/>
  <c r="AH64" i="11"/>
  <c r="AH56" i="11"/>
  <c r="AH76" i="11"/>
  <c r="AH81" i="11"/>
  <c r="AH65" i="11"/>
  <c r="AH79" i="11"/>
  <c r="AH71" i="11"/>
  <c r="AH63" i="11"/>
  <c r="AH55" i="11"/>
  <c r="AH68" i="11"/>
  <c r="AH73" i="11"/>
  <c r="AH78" i="11"/>
  <c r="AH70" i="11"/>
  <c r="AH62" i="11"/>
  <c r="AH10" i="11"/>
  <c r="AH18" i="11"/>
  <c r="AH26" i="11"/>
  <c r="AH34" i="11"/>
  <c r="AH42" i="11"/>
  <c r="AH32" i="11"/>
  <c r="AH25" i="11"/>
  <c r="AH11" i="11"/>
  <c r="AH19" i="11"/>
  <c r="AH27" i="11"/>
  <c r="AH35" i="11"/>
  <c r="AH43" i="11"/>
  <c r="AH40" i="11"/>
  <c r="AH12" i="11"/>
  <c r="AH20" i="11"/>
  <c r="AH28" i="11"/>
  <c r="AH36" i="11"/>
  <c r="AH44" i="11"/>
  <c r="AH13" i="11"/>
  <c r="AH21" i="11"/>
  <c r="AH29" i="11"/>
  <c r="AH37" i="11"/>
  <c r="AH45" i="11"/>
  <c r="AH24" i="11"/>
  <c r="AH17" i="11"/>
  <c r="AH49" i="11"/>
  <c r="AH14" i="11"/>
  <c r="AH22" i="11"/>
  <c r="AH30" i="11"/>
  <c r="AH38" i="11"/>
  <c r="AH46" i="11"/>
  <c r="AH15" i="11"/>
  <c r="AH23" i="11"/>
  <c r="AH31" i="11"/>
  <c r="AH39" i="11"/>
  <c r="AH47" i="11"/>
  <c r="AH16" i="11"/>
  <c r="AH48" i="11"/>
  <c r="AH33" i="11"/>
  <c r="AH41" i="11"/>
  <c r="M145" i="10"/>
  <c r="M137" i="10"/>
  <c r="M129" i="10"/>
  <c r="M128" i="10"/>
  <c r="M127" i="10"/>
  <c r="M150" i="10"/>
  <c r="M142" i="10"/>
  <c r="M134" i="10"/>
  <c r="M126" i="10"/>
  <c r="M135" i="10"/>
  <c r="M141" i="10"/>
  <c r="M148" i="10"/>
  <c r="M140" i="10"/>
  <c r="M132" i="10"/>
  <c r="M124" i="10"/>
  <c r="M144" i="10"/>
  <c r="M143" i="10"/>
  <c r="M133" i="10"/>
  <c r="M147" i="10"/>
  <c r="M139" i="10"/>
  <c r="M131" i="10"/>
  <c r="M123" i="10"/>
  <c r="M136" i="10"/>
  <c r="M151" i="10"/>
  <c r="M149" i="10"/>
  <c r="M125" i="10"/>
  <c r="M146" i="10"/>
  <c r="M138" i="10"/>
  <c r="M130" i="10"/>
  <c r="M111" i="10"/>
  <c r="M103" i="10"/>
  <c r="M95" i="10"/>
  <c r="M110" i="10"/>
  <c r="M102" i="10"/>
  <c r="M94" i="10"/>
  <c r="M117" i="10"/>
  <c r="M109" i="10"/>
  <c r="M101" i="10"/>
  <c r="M93" i="10"/>
  <c r="M116" i="10"/>
  <c r="M108" i="10"/>
  <c r="M100" i="10"/>
  <c r="M92" i="10"/>
  <c r="M115" i="10"/>
  <c r="M91" i="10"/>
  <c r="M114" i="10"/>
  <c r="M90" i="10"/>
  <c r="M113" i="10"/>
  <c r="M105" i="10"/>
  <c r="M97" i="10"/>
  <c r="M89" i="10"/>
  <c r="M107" i="10"/>
  <c r="M99" i="10"/>
  <c r="M106" i="10"/>
  <c r="M98" i="10"/>
  <c r="M112" i="10"/>
  <c r="M104" i="10"/>
  <c r="M96" i="10"/>
  <c r="M77" i="10"/>
  <c r="M69" i="10"/>
  <c r="M61" i="10"/>
  <c r="M83" i="10"/>
  <c r="M75" i="10"/>
  <c r="M67" i="10"/>
  <c r="M59" i="10"/>
  <c r="M82" i="10"/>
  <c r="M74" i="10"/>
  <c r="M66" i="10"/>
  <c r="M58" i="10"/>
  <c r="M68" i="10"/>
  <c r="M81" i="10"/>
  <c r="M57" i="10"/>
  <c r="M80" i="10"/>
  <c r="M72" i="10"/>
  <c r="M64" i="10"/>
  <c r="M56" i="10"/>
  <c r="M60" i="10"/>
  <c r="M65" i="10"/>
  <c r="M79" i="10"/>
  <c r="M71" i="10"/>
  <c r="M63" i="10"/>
  <c r="M55" i="10"/>
  <c r="M76" i="10"/>
  <c r="M73" i="10"/>
  <c r="M78" i="10"/>
  <c r="M70" i="10"/>
  <c r="M62" i="10"/>
  <c r="M40" i="10"/>
  <c r="M30" i="10"/>
  <c r="M20" i="10"/>
  <c r="M49" i="10"/>
  <c r="M39" i="10"/>
  <c r="M29" i="10"/>
  <c r="M17" i="10"/>
  <c r="M47" i="10"/>
  <c r="M37" i="10"/>
  <c r="M25" i="10"/>
  <c r="M15" i="10"/>
  <c r="M46" i="10"/>
  <c r="M36" i="10"/>
  <c r="M24" i="10"/>
  <c r="M14" i="10"/>
  <c r="M45" i="10"/>
  <c r="M33" i="10"/>
  <c r="M23" i="10"/>
  <c r="M13" i="10"/>
  <c r="M44" i="10"/>
  <c r="M32" i="10"/>
  <c r="M22" i="10"/>
  <c r="M12" i="10"/>
  <c r="M43" i="10"/>
  <c r="M35" i="10"/>
  <c r="M27" i="10"/>
  <c r="M19" i="10"/>
  <c r="M11" i="10"/>
  <c r="M42" i="10"/>
  <c r="M34" i="10"/>
  <c r="M26" i="10"/>
  <c r="M18" i="10"/>
  <c r="BD250" i="9"/>
  <c r="BD249" i="9"/>
  <c r="BD248" i="9"/>
  <c r="BD247" i="9"/>
  <c r="BD246" i="9"/>
  <c r="BD245" i="9"/>
  <c r="BD244" i="9"/>
  <c r="BD243" i="9"/>
  <c r="BD242" i="9"/>
  <c r="BD241" i="9"/>
  <c r="BD240" i="9"/>
  <c r="BD239" i="9"/>
  <c r="BD238" i="9"/>
  <c r="BD236" i="9"/>
  <c r="BD235" i="9"/>
  <c r="BD234" i="9"/>
  <c r="BD233" i="9"/>
  <c r="BE233" i="9" s="1"/>
  <c r="BD228" i="9"/>
  <c r="BD227" i="9"/>
  <c r="BD226" i="9"/>
  <c r="BD225" i="9"/>
  <c r="BD224" i="9"/>
  <c r="BD223" i="9"/>
  <c r="BD222" i="9"/>
  <c r="BD221" i="9"/>
  <c r="BD220" i="9"/>
  <c r="BD219" i="9"/>
  <c r="BD218" i="9"/>
  <c r="BD217" i="9"/>
  <c r="BD216" i="9"/>
  <c r="BD215" i="9"/>
  <c r="BD214" i="9"/>
  <c r="BD213" i="9"/>
  <c r="BD212" i="9"/>
  <c r="BD211" i="9"/>
  <c r="BE211" i="9" s="1"/>
  <c r="BD210" i="9"/>
  <c r="BD208" i="9"/>
  <c r="BD207" i="9"/>
  <c r="BD206" i="9"/>
  <c r="BD205" i="9"/>
  <c r="BD204" i="9"/>
  <c r="BD203" i="9"/>
  <c r="BD202" i="9"/>
  <c r="BD201" i="9"/>
  <c r="BD200" i="9"/>
  <c r="BD199" i="9"/>
  <c r="BD198" i="9"/>
  <c r="BE198" i="9" s="1"/>
  <c r="BE204" i="9"/>
  <c r="BE213" i="9"/>
  <c r="BE202" i="9"/>
  <c r="BE210" i="9"/>
  <c r="BE226" i="9"/>
  <c r="BE203" i="9"/>
  <c r="BE219" i="9"/>
  <c r="BE227" i="9"/>
  <c r="BE212" i="9"/>
  <c r="BD193" i="9"/>
  <c r="BD192" i="9"/>
  <c r="BD191" i="9"/>
  <c r="BD190" i="9"/>
  <c r="BD189" i="9"/>
  <c r="BD188" i="9"/>
  <c r="BD187" i="9"/>
  <c r="BD186" i="9"/>
  <c r="BD185" i="9"/>
  <c r="BD184" i="9"/>
  <c r="BD183" i="9"/>
  <c r="BD182" i="9"/>
  <c r="BD181" i="9"/>
  <c r="BD180" i="9"/>
  <c r="BD179" i="9"/>
  <c r="BD178" i="9"/>
  <c r="BD177" i="9"/>
  <c r="BD176" i="9"/>
  <c r="BD175" i="9"/>
  <c r="BD174" i="9"/>
  <c r="BD173" i="9"/>
  <c r="BD172" i="9"/>
  <c r="BD171" i="9"/>
  <c r="BD170" i="9"/>
  <c r="BD169" i="9"/>
  <c r="BD168" i="9"/>
  <c r="BD167" i="9"/>
  <c r="BD166" i="9"/>
  <c r="BD165" i="9"/>
  <c r="BD164" i="9"/>
  <c r="BD163" i="9"/>
  <c r="BD162" i="9"/>
  <c r="BD161" i="9"/>
  <c r="BD160" i="9"/>
  <c r="BD159" i="9"/>
  <c r="BD158" i="9"/>
  <c r="BD157" i="9"/>
  <c r="BD155" i="9"/>
  <c r="BD154" i="9"/>
  <c r="BD153" i="9"/>
  <c r="BD152" i="9"/>
  <c r="BD151" i="9"/>
  <c r="BD150" i="9"/>
  <c r="BE150" i="9" s="1"/>
  <c r="BD149" i="9"/>
  <c r="BD148" i="9"/>
  <c r="BD147" i="9"/>
  <c r="BD146" i="9"/>
  <c r="BD145" i="9"/>
  <c r="BD144" i="9"/>
  <c r="BD143" i="9"/>
  <c r="BE143" i="9" s="1"/>
  <c r="BE189" i="9"/>
  <c r="BD138" i="9"/>
  <c r="BD137" i="9"/>
  <c r="BD136" i="9"/>
  <c r="BD135" i="9"/>
  <c r="BD134" i="9"/>
  <c r="BD133" i="9"/>
  <c r="BD132" i="9"/>
  <c r="BD131" i="9"/>
  <c r="BD130" i="9"/>
  <c r="BD129" i="9"/>
  <c r="BD128" i="9"/>
  <c r="BD127" i="9"/>
  <c r="BD126" i="9"/>
  <c r="BD125" i="9"/>
  <c r="BD124" i="9"/>
  <c r="BD123" i="9"/>
  <c r="BD122" i="9"/>
  <c r="BD121" i="9"/>
  <c r="BD120" i="9"/>
  <c r="BD118" i="9"/>
  <c r="BD117" i="9"/>
  <c r="BD115" i="9"/>
  <c r="BD114" i="9"/>
  <c r="BD113" i="9"/>
  <c r="BD112" i="9"/>
  <c r="BD109" i="9"/>
  <c r="BD108" i="9"/>
  <c r="BD107" i="9"/>
  <c r="BE107" i="9" s="1"/>
  <c r="BD106" i="9"/>
  <c r="BD105" i="9"/>
  <c r="BD104" i="9"/>
  <c r="BD103" i="9"/>
  <c r="BD102" i="9"/>
  <c r="BE102" i="9" s="1"/>
  <c r="BE137" i="9"/>
  <c r="BE117" i="9"/>
  <c r="BE122" i="9"/>
  <c r="BE130" i="9"/>
  <c r="BE116" i="9"/>
  <c r="BE109" i="9"/>
  <c r="BD97" i="9"/>
  <c r="BD96" i="9"/>
  <c r="BD95" i="9"/>
  <c r="BD94" i="9"/>
  <c r="BD93" i="9"/>
  <c r="BD92" i="9"/>
  <c r="BD91" i="9"/>
  <c r="BD90" i="9"/>
  <c r="BD89" i="9"/>
  <c r="BD88" i="9"/>
  <c r="BD87" i="9"/>
  <c r="BD86" i="9"/>
  <c r="BD85" i="9"/>
  <c r="BD84" i="9"/>
  <c r="BD83" i="9"/>
  <c r="BD82" i="9"/>
  <c r="BE82" i="9" s="1"/>
  <c r="BD44" i="9"/>
  <c r="BD43" i="9"/>
  <c r="BD42" i="9"/>
  <c r="BD39" i="9"/>
  <c r="BD38" i="9"/>
  <c r="BD37" i="9"/>
  <c r="BD36" i="9"/>
  <c r="BD35" i="9"/>
  <c r="BD34" i="9"/>
  <c r="BD32" i="9"/>
  <c r="BD31" i="9"/>
  <c r="BD30" i="9"/>
  <c r="BD29" i="9"/>
  <c r="BD28" i="9"/>
  <c r="BD27" i="9"/>
  <c r="BD26" i="9"/>
  <c r="BD24" i="9"/>
  <c r="BD23" i="9"/>
  <c r="BD22" i="9"/>
  <c r="BD21" i="9"/>
  <c r="BD20" i="9"/>
  <c r="BD19" i="9"/>
  <c r="BD18" i="9"/>
  <c r="BE18" i="9" s="1"/>
  <c r="BD17" i="9"/>
  <c r="BE17" i="9" s="1"/>
  <c r="BD16" i="9"/>
  <c r="BE16" i="9" s="1"/>
  <c r="BD14" i="9"/>
  <c r="BD13" i="9"/>
  <c r="BD12" i="9"/>
  <c r="BD11" i="9"/>
  <c r="BD10" i="9"/>
  <c r="BE10" i="9" s="1"/>
  <c r="BE12" i="9"/>
  <c r="BE28" i="9"/>
  <c r="BE44" i="9"/>
  <c r="BE52" i="9"/>
  <c r="BE60" i="9"/>
  <c r="BE68" i="9"/>
  <c r="BE76" i="9"/>
  <c r="BE14" i="9"/>
  <c r="BE30" i="9"/>
  <c r="BE38" i="9"/>
  <c r="BE46" i="9"/>
  <c r="BE54" i="9"/>
  <c r="BE62" i="9"/>
  <c r="BE70" i="9"/>
  <c r="BE31" i="9"/>
  <c r="BE39" i="9"/>
  <c r="BE47" i="9"/>
  <c r="BE55" i="9"/>
  <c r="BE63" i="9"/>
  <c r="BE71" i="9"/>
  <c r="BE24" i="9"/>
  <c r="BE32" i="9"/>
  <c r="BE40" i="9"/>
  <c r="BE48" i="9"/>
  <c r="BE56" i="9"/>
  <c r="BE64" i="9"/>
  <c r="BE72" i="9"/>
  <c r="BE25" i="9"/>
  <c r="BE33" i="9"/>
  <c r="BE41" i="9"/>
  <c r="BE49" i="9"/>
  <c r="BE57" i="9"/>
  <c r="BE65" i="9"/>
  <c r="BE73" i="9"/>
  <c r="BE74" i="9"/>
  <c r="BE13" i="9"/>
  <c r="BE45" i="9"/>
  <c r="BE53" i="9"/>
  <c r="BE61" i="9"/>
  <c r="BE69" i="9"/>
  <c r="BE77" i="9"/>
  <c r="Q233" i="8"/>
  <c r="Q241" i="8"/>
  <c r="Q249" i="8"/>
  <c r="Q245" i="8"/>
  <c r="Q246" i="8"/>
  <c r="Q240" i="8"/>
  <c r="Q234" i="8"/>
  <c r="Q242" i="8"/>
  <c r="Q250" i="8"/>
  <c r="Q235" i="8"/>
  <c r="Q243" i="8"/>
  <c r="Q237" i="8"/>
  <c r="Q239" i="8"/>
  <c r="Q248" i="8"/>
  <c r="Q236" i="8"/>
  <c r="Q244" i="8"/>
  <c r="Q238" i="8"/>
  <c r="Q247" i="8"/>
  <c r="P227" i="8"/>
  <c r="P221" i="8"/>
  <c r="P220" i="8"/>
  <c r="P219" i="8"/>
  <c r="P218" i="8"/>
  <c r="Q221" i="8"/>
  <c r="Q204" i="8"/>
  <c r="Q227" i="8"/>
  <c r="Q226" i="8"/>
  <c r="Q218" i="8"/>
  <c r="Q210" i="8"/>
  <c r="Q202" i="8"/>
  <c r="Q212" i="8"/>
  <c r="Q203" i="8"/>
  <c r="Q217" i="8"/>
  <c r="Q224" i="8"/>
  <c r="Q216" i="8"/>
  <c r="Q208" i="8"/>
  <c r="Q200" i="8"/>
  <c r="Q205" i="8"/>
  <c r="Q228" i="8"/>
  <c r="Q211" i="8"/>
  <c r="Q209" i="8"/>
  <c r="Q223" i="8"/>
  <c r="Q215" i="8"/>
  <c r="Q207" i="8"/>
  <c r="Q199" i="8"/>
  <c r="Q213" i="8"/>
  <c r="Q220" i="8"/>
  <c r="Q219" i="8"/>
  <c r="Q225" i="8"/>
  <c r="Q201" i="8"/>
  <c r="Q222" i="8"/>
  <c r="Q214" i="8"/>
  <c r="Q206" i="8"/>
  <c r="P193" i="8"/>
  <c r="P192" i="8"/>
  <c r="P191" i="8"/>
  <c r="P190" i="8"/>
  <c r="P189" i="8"/>
  <c r="P188" i="8"/>
  <c r="P187" i="8"/>
  <c r="P186" i="8"/>
  <c r="P185" i="8"/>
  <c r="P184" i="8"/>
  <c r="P183" i="8"/>
  <c r="Q183" i="8" s="1"/>
  <c r="P182" i="8"/>
  <c r="P181" i="8"/>
  <c r="P180" i="8"/>
  <c r="Q180" i="8" s="1"/>
  <c r="P179" i="8"/>
  <c r="P178" i="8"/>
  <c r="P177" i="8"/>
  <c r="P176" i="8"/>
  <c r="P175" i="8"/>
  <c r="P174" i="8"/>
  <c r="P173" i="8"/>
  <c r="P172" i="8"/>
  <c r="P171" i="8"/>
  <c r="P170" i="8"/>
  <c r="P169" i="8"/>
  <c r="P168" i="8"/>
  <c r="P167" i="8"/>
  <c r="P166" i="8"/>
  <c r="Q166" i="8" s="1"/>
  <c r="P165" i="8"/>
  <c r="P164" i="8"/>
  <c r="P163" i="8"/>
  <c r="Q143" i="8"/>
  <c r="Q147" i="8"/>
  <c r="Q163" i="8"/>
  <c r="Q179" i="8"/>
  <c r="Q150" i="8"/>
  <c r="Q171" i="8"/>
  <c r="Q172" i="8"/>
  <c r="Q157" i="8"/>
  <c r="Q190" i="8"/>
  <c r="Q148" i="8"/>
  <c r="Q164" i="8"/>
  <c r="Q165" i="8"/>
  <c r="Q182" i="8"/>
  <c r="Q187" i="8"/>
  <c r="Q156" i="8"/>
  <c r="Q189" i="8"/>
  <c r="Q174" i="8"/>
  <c r="Q149" i="8"/>
  <c r="Q181" i="8"/>
  <c r="Q155" i="8"/>
  <c r="Q188" i="8"/>
  <c r="Q173" i="8"/>
  <c r="Q158" i="8"/>
  <c r="Q178" i="8"/>
  <c r="Q154" i="8"/>
  <c r="Q146" i="8"/>
  <c r="Q162" i="8"/>
  <c r="Q193" i="8"/>
  <c r="Q185" i="8"/>
  <c r="Q177" i="8"/>
  <c r="Q169" i="8"/>
  <c r="Q161" i="8"/>
  <c r="Q153" i="8"/>
  <c r="Q145" i="8"/>
  <c r="Q186" i="8"/>
  <c r="Q192" i="8"/>
  <c r="Q184" i="8"/>
  <c r="Q176" i="8"/>
  <c r="Q168" i="8"/>
  <c r="Q160" i="8"/>
  <c r="Q152" i="8"/>
  <c r="Q144" i="8"/>
  <c r="Q170" i="8"/>
  <c r="Q191" i="8"/>
  <c r="Q175" i="8"/>
  <c r="Q167" i="8"/>
  <c r="Q159" i="8"/>
  <c r="Q151" i="8"/>
  <c r="Q102" i="8"/>
  <c r="Q110" i="8"/>
  <c r="Q118" i="8"/>
  <c r="Q126" i="8"/>
  <c r="Q134" i="8"/>
  <c r="Q105" i="8"/>
  <c r="Q137" i="8"/>
  <c r="Q114" i="8"/>
  <c r="Q138" i="8"/>
  <c r="Q131" i="8"/>
  <c r="Q116" i="8"/>
  <c r="Q133" i="8"/>
  <c r="Q103" i="8"/>
  <c r="Q111" i="8"/>
  <c r="Q119" i="8"/>
  <c r="Q127" i="8"/>
  <c r="Q135" i="8"/>
  <c r="Q113" i="8"/>
  <c r="Q106" i="8"/>
  <c r="Q130" i="8"/>
  <c r="Q123" i="8"/>
  <c r="Q108" i="8"/>
  <c r="Q132" i="8"/>
  <c r="Q125" i="8"/>
  <c r="Q104" i="8"/>
  <c r="Q112" i="8"/>
  <c r="Q120" i="8"/>
  <c r="Q128" i="8"/>
  <c r="Q136" i="8"/>
  <c r="Q121" i="8"/>
  <c r="Q122" i="8"/>
  <c r="Q107" i="8"/>
  <c r="Q109" i="8"/>
  <c r="Q129" i="8"/>
  <c r="Q115" i="8"/>
  <c r="Q124" i="8"/>
  <c r="Q117" i="8"/>
  <c r="P88" i="8"/>
  <c r="P84" i="8"/>
  <c r="Q82" i="8"/>
  <c r="Q90" i="8"/>
  <c r="Q94" i="8"/>
  <c r="Q88" i="8"/>
  <c r="Q83" i="8"/>
  <c r="Q91" i="8"/>
  <c r="Q85" i="8"/>
  <c r="Q87" i="8"/>
  <c r="Q89" i="8"/>
  <c r="Q84" i="8"/>
  <c r="Q92" i="8"/>
  <c r="Q93" i="8"/>
  <c r="Q95" i="8"/>
  <c r="Q96" i="8"/>
  <c r="Q97" i="8"/>
  <c r="Q86" i="8"/>
  <c r="P76" i="8"/>
  <c r="P75" i="8"/>
  <c r="P74" i="8"/>
  <c r="P73" i="8"/>
  <c r="Q73" i="8" s="1"/>
  <c r="P72" i="8"/>
  <c r="P71" i="8"/>
  <c r="P70" i="8"/>
  <c r="P69" i="8"/>
  <c r="Q69" i="8" s="1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Q50" i="8" s="1"/>
  <c r="P49" i="8"/>
  <c r="P48" i="8"/>
  <c r="P47" i="8"/>
  <c r="P46" i="8"/>
  <c r="P45" i="8"/>
  <c r="P44" i="8"/>
  <c r="P43" i="8"/>
  <c r="P42" i="8"/>
  <c r="P41" i="8"/>
  <c r="P40" i="8"/>
  <c r="Q10" i="8"/>
  <c r="Q16" i="8"/>
  <c r="Q48" i="8"/>
  <c r="Q17" i="8"/>
  <c r="Q49" i="8"/>
  <c r="Q33" i="8"/>
  <c r="Q40" i="8"/>
  <c r="Q24" i="8"/>
  <c r="Q56" i="8"/>
  <c r="Q25" i="8"/>
  <c r="Q57" i="8"/>
  <c r="Q64" i="8"/>
  <c r="Q65" i="8"/>
  <c r="Q32" i="8"/>
  <c r="Q72" i="8"/>
  <c r="Q41" i="8"/>
  <c r="Q54" i="8"/>
  <c r="Q30" i="8"/>
  <c r="Q14" i="8"/>
  <c r="Q47" i="8"/>
  <c r="Q70" i="8"/>
  <c r="Q62" i="8"/>
  <c r="Q46" i="8"/>
  <c r="Q38" i="8"/>
  <c r="Q22" i="8"/>
  <c r="Q77" i="8"/>
  <c r="Q61" i="8"/>
  <c r="Q53" i="8"/>
  <c r="Q45" i="8"/>
  <c r="Q37" i="8"/>
  <c r="Q29" i="8"/>
  <c r="Q21" i="8"/>
  <c r="Q13" i="8"/>
  <c r="Q76" i="8"/>
  <c r="Q68" i="8"/>
  <c r="Q60" i="8"/>
  <c r="Q52" i="8"/>
  <c r="Q44" i="8"/>
  <c r="Q36" i="8"/>
  <c r="Q28" i="8"/>
  <c r="Q20" i="8"/>
  <c r="Q12" i="8"/>
  <c r="Q71" i="8"/>
  <c r="Q63" i="8"/>
  <c r="Q55" i="8"/>
  <c r="Q39" i="8"/>
  <c r="Q31" i="8"/>
  <c r="Q23" i="8"/>
  <c r="Q15" i="8"/>
  <c r="Q75" i="8"/>
  <c r="Q67" i="8"/>
  <c r="Q59" i="8"/>
  <c r="Q51" i="8"/>
  <c r="Q43" i="8"/>
  <c r="Q35" i="8"/>
  <c r="Q27" i="8"/>
  <c r="Q19" i="8"/>
  <c r="Q11" i="8"/>
  <c r="Q74" i="8"/>
  <c r="Q66" i="8"/>
  <c r="Q58" i="8"/>
  <c r="Q42" i="8"/>
  <c r="Q34" i="8"/>
  <c r="Q26" i="8"/>
  <c r="Q18" i="8"/>
  <c r="BE240" i="9" l="1"/>
  <c r="BE247" i="9"/>
  <c r="BE238" i="9"/>
  <c r="BE245" i="9"/>
  <c r="BE243" i="9"/>
  <c r="BE235" i="9"/>
  <c r="BE239" i="9"/>
  <c r="BE236" i="9"/>
  <c r="BE250" i="9"/>
  <c r="BE246" i="9"/>
  <c r="BE242" i="9"/>
  <c r="BE234" i="9"/>
  <c r="BE237" i="9"/>
  <c r="BE244" i="9"/>
  <c r="BE249" i="9"/>
  <c r="BE248" i="9"/>
  <c r="BE241" i="9"/>
  <c r="BE217" i="9"/>
  <c r="BE224" i="9"/>
  <c r="BE208" i="9"/>
  <c r="BE218" i="9"/>
  <c r="BE200" i="9"/>
  <c r="BE205" i="9"/>
  <c r="BE201" i="9"/>
  <c r="BE215" i="9"/>
  <c r="BE207" i="9"/>
  <c r="BE221" i="9"/>
  <c r="BE216" i="9"/>
  <c r="BE220" i="9"/>
  <c r="BE225" i="9"/>
  <c r="BE209" i="9"/>
  <c r="BE228" i="9"/>
  <c r="BE222" i="9"/>
  <c r="BE223" i="9"/>
  <c r="BE214" i="9"/>
  <c r="BE206" i="9"/>
  <c r="BE199" i="9"/>
  <c r="BE165" i="9"/>
  <c r="BE190" i="9"/>
  <c r="BE180" i="9"/>
  <c r="BE188" i="9"/>
  <c r="BE182" i="9"/>
  <c r="BE164" i="9"/>
  <c r="BE174" i="9"/>
  <c r="BE148" i="9"/>
  <c r="BE158" i="9"/>
  <c r="BE178" i="9"/>
  <c r="BE193" i="9"/>
  <c r="BE181" i="9"/>
  <c r="BE177" i="9"/>
  <c r="BE157" i="9"/>
  <c r="BE161" i="9"/>
  <c r="BE145" i="9"/>
  <c r="BE172" i="9"/>
  <c r="BE171" i="9"/>
  <c r="BE154" i="9"/>
  <c r="BE173" i="9"/>
  <c r="BE179" i="9"/>
  <c r="BE184" i="9"/>
  <c r="BE166" i="9"/>
  <c r="BE149" i="9"/>
  <c r="BE162" i="9"/>
  <c r="BE168" i="9"/>
  <c r="BE185" i="9"/>
  <c r="BE152" i="9"/>
  <c r="BE156" i="9"/>
  <c r="BE169" i="9"/>
  <c r="BE163" i="9"/>
  <c r="BE155" i="9"/>
  <c r="BE153" i="9"/>
  <c r="BE146" i="9"/>
  <c r="BE187" i="9"/>
  <c r="BE191" i="9"/>
  <c r="BE147" i="9"/>
  <c r="BE183" i="9"/>
  <c r="BE192" i="9"/>
  <c r="BE175" i="9"/>
  <c r="BE176" i="9"/>
  <c r="BE167" i="9"/>
  <c r="BE160" i="9"/>
  <c r="BE159" i="9"/>
  <c r="BE186" i="9"/>
  <c r="BE144" i="9"/>
  <c r="BE151" i="9"/>
  <c r="BE170" i="9"/>
  <c r="BE113" i="9"/>
  <c r="BE132" i="9"/>
  <c r="BE136" i="9"/>
  <c r="BE123" i="9"/>
  <c r="BE120" i="9"/>
  <c r="BE104" i="9"/>
  <c r="BE125" i="9"/>
  <c r="BE106" i="9"/>
  <c r="BE135" i="9"/>
  <c r="BE119" i="9"/>
  <c r="BE131" i="9"/>
  <c r="BE129" i="9"/>
  <c r="BE111" i="9"/>
  <c r="BE138" i="9"/>
  <c r="BE105" i="9"/>
  <c r="BE103" i="9"/>
  <c r="BE114" i="9"/>
  <c r="BE128" i="9"/>
  <c r="BE134" i="9"/>
  <c r="BE115" i="9"/>
  <c r="BE108" i="9"/>
  <c r="BE112" i="9"/>
  <c r="BE126" i="9"/>
  <c r="BE121" i="9"/>
  <c r="BE133" i="9"/>
  <c r="BE118" i="9"/>
  <c r="BE124" i="9"/>
  <c r="BE110" i="9"/>
  <c r="BE127" i="9"/>
  <c r="BE94" i="9"/>
  <c r="BE97" i="9"/>
  <c r="BE96" i="9"/>
  <c r="BE92" i="9"/>
  <c r="BE88" i="9"/>
  <c r="BE85" i="9"/>
  <c r="BE91" i="9"/>
  <c r="BE87" i="9"/>
  <c r="BE83" i="9"/>
  <c r="BE86" i="9"/>
  <c r="BE89" i="9"/>
  <c r="BE95" i="9"/>
  <c r="BE93" i="9"/>
  <c r="BE90" i="9"/>
  <c r="BE84" i="9"/>
  <c r="BE15" i="9"/>
  <c r="BE21" i="9"/>
  <c r="BE29" i="9"/>
  <c r="BE75" i="9"/>
  <c r="BE67" i="9"/>
  <c r="BE59" i="9"/>
  <c r="BE51" i="9"/>
  <c r="BE23" i="9"/>
  <c r="BE22" i="9"/>
  <c r="BE36" i="9"/>
  <c r="BE43" i="9"/>
  <c r="BE20" i="9"/>
  <c r="BE35" i="9"/>
  <c r="BE27" i="9"/>
  <c r="BE19" i="9"/>
  <c r="BE11" i="9"/>
  <c r="BE37" i="9"/>
  <c r="BE66" i="9"/>
  <c r="BE58" i="9"/>
  <c r="BE50" i="9"/>
  <c r="BE42" i="9"/>
  <c r="BE34" i="9"/>
  <c r="BE26" i="9"/>
</calcChain>
</file>

<file path=xl/sharedStrings.xml><?xml version="1.0" encoding="utf-8"?>
<sst xmlns="http://schemas.openxmlformats.org/spreadsheetml/2006/main" count="13627" uniqueCount="1382">
  <si>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</si>
  <si>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</si>
  <si>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</si>
  <si>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</si>
  <si>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</si>
  <si>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</si>
  <si>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</si>
  <si>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</si>
  <si>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</si>
  <si>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{7B5F73C2-07DE-4C8F-B39A-700D5C4ABAD1}}</t>
  </si>
  <si>
    <t>Абатурова Милена</t>
  </si>
  <si>
    <t>кмс</t>
  </si>
  <si>
    <t>Санкт-Петербург</t>
  </si>
  <si>
    <t>СПб ГБУ СШОР "ШВСМ по ВВС" им.Ю.С.Тюкалова</t>
  </si>
  <si>
    <t>Смирнов А.А., Смирнова Е.В., Чигидин А.В.</t>
  </si>
  <si>
    <t>Ж</t>
  </si>
  <si>
    <t>{guid {7B937A7E-1A9C-4F58-83EB-182135320EA0}}</t>
  </si>
  <si>
    <t>Агафонов Леонид</t>
  </si>
  <si>
    <t>1</t>
  </si>
  <si>
    <t>Московская обл., Ярославская обл.</t>
  </si>
  <si>
    <t>ГУОР г. Бронницы, МУ СШОР №2, г. Ярославль</t>
  </si>
  <si>
    <t>Слотина Ю.В., Рябиков Л.Ю., Соколов Ю.С., Изюмова И.А.</t>
  </si>
  <si>
    <t>М</t>
  </si>
  <si>
    <t>{guid {A19454C9-AEC6-43B4-88DF-EEE7BAA7F8C2}}</t>
  </si>
  <si>
    <t>Айдерханов Матвей</t>
  </si>
  <si>
    <t>Пермский кр.</t>
  </si>
  <si>
    <t>МАУ СШОР ВВС</t>
  </si>
  <si>
    <t>Черемных А.Д.</t>
  </si>
  <si>
    <t>{guid {E5E751C1-C526-4CA4-9FBB-6EC261630F85}}</t>
  </si>
  <si>
    <t>Алексеева Диана</t>
  </si>
  <si>
    <t>Ростовская обл.</t>
  </si>
  <si>
    <t>ГБУ РО «СШОР №29»</t>
  </si>
  <si>
    <t>Нихаев Р.В., Нихаева Н.С., Шипаев В.А., Корепин Н.А.</t>
  </si>
  <si>
    <t>{guid {AF326DD4-F013-4B0F-80E7-CD6A2E52A8AD}}</t>
  </si>
  <si>
    <t>Андрющенко Карина</t>
  </si>
  <si>
    <t>Свердловская обл.</t>
  </si>
  <si>
    <t>МБУ «СШОР «Уралец»</t>
  </si>
  <si>
    <t>Гвоздева О.В., Базин К.В., Салтанов С.В.</t>
  </si>
  <si>
    <t>{guid {6316CCB9-84B2-46EA-84B0-4B89A7A9028A}}</t>
  </si>
  <si>
    <t>Баженов Вадим</t>
  </si>
  <si>
    <t>МАУ СШ водных видов спорта</t>
  </si>
  <si>
    <t>{guid {97A886E1-48A1-407C-8D3D-B16342BDEFFF}}</t>
  </si>
  <si>
    <t>Баженов Родион</t>
  </si>
  <si>
    <t>{guid {A1523182-A304-43BB-9FD7-40B9FD9EAA22}}</t>
  </si>
  <si>
    <t>Балай София</t>
  </si>
  <si>
    <t>Архангельская обл.</t>
  </si>
  <si>
    <t>ГУОР г. Бронницы, ГБОУ «ДДЮТ»</t>
  </si>
  <si>
    <t>Амосова Е.А., Слотина Ю.В., Рябиков Л.Ю.</t>
  </si>
  <si>
    <t>{guid {E9433D1D-59F0-4AE4-AB54-05A19165C922}}</t>
  </si>
  <si>
    <t>Баркова Алина</t>
  </si>
  <si>
    <t>Москва</t>
  </si>
  <si>
    <t>ГБПОУ «МССУОР №2» Москомспорта</t>
  </si>
  <si>
    <t>Солодовникова З.В., Солодовников А.А.</t>
  </si>
  <si>
    <t>{guid {00000ED6-0000-0000-0000-000000000000}}</t>
  </si>
  <si>
    <t>Барыкин Михаил</t>
  </si>
  <si>
    <t>Смирнов А.А., Смирнова Е.В., Чигидин А.В., Кудрявцева Н.К.</t>
  </si>
  <si>
    <t>{guid {8CDCE152-96D0-4A58-9B87-C1E99D0A4CF8}}</t>
  </si>
  <si>
    <t>Беляев Павел</t>
  </si>
  <si>
    <t>МБУ «СШОР «Уралец», МБУ ДО ГорСЮТур</t>
  </si>
  <si>
    <t>{guid {00000F00-0000-0000-0000-000000000000}}</t>
  </si>
  <si>
    <t>Богомолов Данил</t>
  </si>
  <si>
    <t>Тюменская обл.</t>
  </si>
  <si>
    <t>ГАУ ТО «ОСШОР», МАУ СШ №2 г. Тюмень</t>
  </si>
  <si>
    <t>Паутов М.Н., Конради А.В., Баранов Н.С.</t>
  </si>
  <si>
    <t>{guid {00000EFF-0000-0000-0000-000000000000}}</t>
  </si>
  <si>
    <t>Богомолов Никита</t>
  </si>
  <si>
    <t>Конради А.В.</t>
  </si>
  <si>
    <t>{guid {CCE6E819-E9F4-4F91-815B-6BC1970F43C5}}</t>
  </si>
  <si>
    <t>Боднарюк Маргарита</t>
  </si>
  <si>
    <t>Герций С.Е., Рогова Н.С., Маняхина М.А., Исаева С.А.</t>
  </si>
  <si>
    <t>{guid {00000937-0000-0000-0000-000000000000}}</t>
  </si>
  <si>
    <t>Бояркин Данил</t>
  </si>
  <si>
    <t>2</t>
  </si>
  <si>
    <t>Татарстан Респ.</t>
  </si>
  <si>
    <t>МБУ СШ№6 «Бригантина»</t>
  </si>
  <si>
    <t>Исламгараева М.С., Бояркин Д.А.</t>
  </si>
  <si>
    <t>{guid {00000EB2-0000-0000-0000-000000000000}}</t>
  </si>
  <si>
    <t>Бритвина Софья</t>
  </si>
  <si>
    <t>Ярославская обл.</t>
  </si>
  <si>
    <t>МУ СШОР №2, г. Ярославль</t>
  </si>
  <si>
    <t>Соколов Ю.С., Изюмова И.А.</t>
  </si>
  <si>
    <t>{guid {00000E60-0000-0000-0000-000000000000}}</t>
  </si>
  <si>
    <t>Брюханова Лилия</t>
  </si>
  <si>
    <t>мс</t>
  </si>
  <si>
    <t>Красноярский кр.</t>
  </si>
  <si>
    <t>СШОР «Здоровый мир», КГАУ «РЦСП«АЛВС»</t>
  </si>
  <si>
    <t>Мухгалеев М.Ю., Козырева Т.А.</t>
  </si>
  <si>
    <t>{guid {0000093E-0000-0000-0000-000000000000}}</t>
  </si>
  <si>
    <t>Бурдин Павел</t>
  </si>
  <si>
    <t>{guid {7D224469-AC6B-4EFD-9D08-CD861A867BF4}}</t>
  </si>
  <si>
    <t>Бурчаков Игорь</t>
  </si>
  <si>
    <t>СШОР «Здоровый мир»</t>
  </si>
  <si>
    <t>Грызлова Н.Б., Грызлова Н.А.</t>
  </si>
  <si>
    <t>{guid {00000C8E-0000-0000-0000-000000000000}}</t>
  </si>
  <si>
    <t>Быков Данила</t>
  </si>
  <si>
    <t>ГАУ ТО «ОСШОР»</t>
  </si>
  <si>
    <t>Конради А.В., Баранов Н.С., Токмаков С.А.</t>
  </si>
  <si>
    <t>{guid {FCFADBC9-5289-4D98-8E46-C5B4863C3482}}</t>
  </si>
  <si>
    <t>Быць Богдан</t>
  </si>
  <si>
    <t>Конради А.В., Касимов А.Ю.</t>
  </si>
  <si>
    <t>{guid {1CE8E175-0223-487D-AD63-99263D5AB26D}}</t>
  </si>
  <si>
    <t>Валиуллина Адель</t>
  </si>
  <si>
    <t>СПБ ГБПОУ "УОР№1"</t>
  </si>
  <si>
    <t>Леонов М.О., Иванов Л.А., Праухина Е.К.</t>
  </si>
  <si>
    <t>{guid {00000944-0000-0000-0000-000000000000}}</t>
  </si>
  <si>
    <t>Ванин Владислав</t>
  </si>
  <si>
    <t>ГБУ «МГФСО», СК «Дети белой воды»</t>
  </si>
  <si>
    <t>Платонова Е.Н., Тезиков А.Н., Казанцев И.В.</t>
  </si>
  <si>
    <t>{guid {00000E22-0000-0000-0000-000000000000}}</t>
  </si>
  <si>
    <t>Васеев Никита</t>
  </si>
  <si>
    <t>Рогова Н.С., Маняхина М.А., Исаева Е.В.</t>
  </si>
  <si>
    <t>{guid {00000EA7-0000-0000-0000-000000000000}}</t>
  </si>
  <si>
    <t>Васик Александр</t>
  </si>
  <si>
    <t>ГБПОУ «МССУОР №2»</t>
  </si>
  <si>
    <t>{guid {00000ED4-0000-0000-0000-000000000000}}</t>
  </si>
  <si>
    <t>Вахрушев Данил</t>
  </si>
  <si>
    <t>Салтанов С.В., Гвоздева О.В., Базин К.В.</t>
  </si>
  <si>
    <t>{guid {00000B85-0000-0000-0000-000000000000}}</t>
  </si>
  <si>
    <t>Вихарев Иван</t>
  </si>
  <si>
    <t>ГБУ МО «ЦСП ОВС», ГУОР г. Бронницы, ГБУ МО СШОР по ЛВС, МУ СШОР №2 г. Ярославль</t>
  </si>
  <si>
    <t>Рябиков Л.Ю., Слотина Ю.В., Соколов Ю.С., Изюмова И.А.</t>
  </si>
  <si>
    <t>{guid {3EF8C3FC-ECC5-4AE3-8181-BBA24421D7D2}}</t>
  </si>
  <si>
    <t>Власов Александр</t>
  </si>
  <si>
    <t>Рязанская обл.</t>
  </si>
  <si>
    <t>МБУ «СШ ВВС «Волна»</t>
  </si>
  <si>
    <t>Якунин А.В., Чиликин С.Г.</t>
  </si>
  <si>
    <t>{guid {CFBA621B-A9DB-4DA1-AFB7-0C97CE3B92D3}}</t>
  </si>
  <si>
    <t>Вольнов Максим</t>
  </si>
  <si>
    <t>ГБУ «СШОР" "Хлебниково"</t>
  </si>
  <si>
    <t>Казанцев И.В.</t>
  </si>
  <si>
    <t>{guid {F776F5F1-5995-43C0-B276-29A09AD75556}}</t>
  </si>
  <si>
    <t>Второва Анастасия</t>
  </si>
  <si>
    <t>Башкортостан Респ.</t>
  </si>
  <si>
    <t>ГБУ СШОР по гребле на байдарках и каноэ РБ</t>
  </si>
  <si>
    <t>Праухина Е.С., Панин В.С.</t>
  </si>
  <si>
    <t>{guid {00000E6A-0000-0000-0000-000000000000}}</t>
  </si>
  <si>
    <t>Выборнова Валентина</t>
  </si>
  <si>
    <t>Московская обл.</t>
  </si>
  <si>
    <t>ГБУ МО СШОР по ЛВС, ГБУ МО «ЦСП ОВС», ГУОР г.Бронницы</t>
  </si>
  <si>
    <t>Слотина Ю.В., Рябиков Л.Ю.</t>
  </si>
  <si>
    <t>{guid {00000EED-0000-0000-0000-000000000000}}</t>
  </si>
  <si>
    <t>Гаврилов Артём</t>
  </si>
  <si>
    <t>ХМАО-ЮГРА</t>
  </si>
  <si>
    <t>БУ «ЦСП СКЮ», МАУ г. Нижневартовска «СШОР»</t>
  </si>
  <si>
    <t>Игнатов Э.В., Балашов Е.А.</t>
  </si>
  <si>
    <t>{guid {E83C03A3-CDDF-4AA2-B69A-D801EFC61D9B}}</t>
  </si>
  <si>
    <t>Гайтанов Георгий</t>
  </si>
  <si>
    <t>{guid {2C85F1A9-4502-493D-8CC0-0A447372900C}}</t>
  </si>
  <si>
    <t>Галоджанц Артём</t>
  </si>
  <si>
    <t>{guid {1FA93073-89FC-44E5-BEF9-3BEC2E5E61A4}}</t>
  </si>
  <si>
    <t>Ганенко Яна</t>
  </si>
  <si>
    <t>ДЮСШ Бригантина</t>
  </si>
  <si>
    <t>{guid {5507730B-90D7-4E14-9FAD-ABD4EEBB0B82}}</t>
  </si>
  <si>
    <t>Гарифьянова Элина</t>
  </si>
  <si>
    <t>{guid {2371D521-8F2E-4852-812C-B8E1079F8F70}}</t>
  </si>
  <si>
    <t>Гилёв Игорь</t>
  </si>
  <si>
    <t>{guid {E971FADA-DF52-4D65-8F75-4E1101C07574}}</t>
  </si>
  <si>
    <t>Глумова Татьяна</t>
  </si>
  <si>
    <t>Ленинградская обл.</t>
  </si>
  <si>
    <t>МБУ «ВСШОР»</t>
  </si>
  <si>
    <t>Васильева Е.В., Костылева Н.А.</t>
  </si>
  <si>
    <t>{guid {FD70A87A-D624-4B39-BA88-C64BEF1BAB6D}}</t>
  </si>
  <si>
    <t>Голикова Алена</t>
  </si>
  <si>
    <t>Тезиков А.Н., Платонова Е.Н.</t>
  </si>
  <si>
    <t>{guid {481D03E1-A457-4372-A132-4702A3F235A0}}</t>
  </si>
  <si>
    <t>Городилов Лев</t>
  </si>
  <si>
    <t>Гвоздева О.В., Базин К.В., Дьячков С.В.</t>
  </si>
  <si>
    <t>{guid {B240B1E6-811E-45BD-BAE6-A96A91BE2976}}</t>
  </si>
  <si>
    <t>Григорьев Иван</t>
  </si>
  <si>
    <t>Иванов А.В., Иванов Л.А.</t>
  </si>
  <si>
    <t>{guid {C6DF0E35-90F8-4E4E-9EA6-1E00398B8F87}}</t>
  </si>
  <si>
    <t>Гриднев Артём</t>
  </si>
  <si>
    <t>{guid {5FE43E0C-A08A-42A9-9F13-7DEA6B78FBAC}}</t>
  </si>
  <si>
    <t>Гришанов Антон</t>
  </si>
  <si>
    <t>{guid {9B74AFC2-8F03-4CFB-8E9B-11476ADBC074}}</t>
  </si>
  <si>
    <t>Груздева Анастасия</t>
  </si>
  <si>
    <t>Алтай Респ.</t>
  </si>
  <si>
    <t>СШОР, ГАПК</t>
  </si>
  <si>
    <t>Амосова А.И., Меновщиков Л.В., Вожаков С.А., Козлов Н.А.</t>
  </si>
  <si>
    <t>{guid {00000F46-0000-0000-0000-000000000000}}</t>
  </si>
  <si>
    <t>Груничев Иван</t>
  </si>
  <si>
    <t>Иванов Л.А., Филиппов В.Д., Мильков М.В.</t>
  </si>
  <si>
    <t>{guid {E1F1A355-EE3E-4C19-BDD6-C7FC2EAC225B}}</t>
  </si>
  <si>
    <t>Губарев Кирилл</t>
  </si>
  <si>
    <t>{guid {B9FD8B6A-65EC-4DD6-9F4D-37A8685A5EE1}}</t>
  </si>
  <si>
    <t>Гуляев Виталий</t>
  </si>
  <si>
    <t>{guid {BACD7E02-36B3-4675-B129-67C4C917943E}}</t>
  </si>
  <si>
    <t>Гущин Григорий</t>
  </si>
  <si>
    <t>Новосибирская обл.</t>
  </si>
  <si>
    <t>МБУ «СШ ТЭИС», НРФСОО «ФГС», МБУ МЦ «Дом молодежи»</t>
  </si>
  <si>
    <t>Третьякова С.О., Голосов В.Б., Прасова Т.А.</t>
  </si>
  <si>
    <t>{guid {A8368DA6-3F50-4FA8-BDB4-234D8E20230F}}</t>
  </si>
  <si>
    <t>Давлетова Аделина</t>
  </si>
  <si>
    <t>Егорова В.П., Волков Н.С.</t>
  </si>
  <si>
    <t>{guid {00000E6D-0000-0000-0000-000000000000}}</t>
  </si>
  <si>
    <t>Демьянов Матвей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</si>
  <si>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</si>
  <si>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</si>
  <si>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</si>
  <si>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</si>
  <si>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>{guid {CCA6DA7D-36D8-4C56-AA0B-4E2981388A0A}}</t>
  </si>
  <si>
    <t>Додонов Никита</t>
  </si>
  <si>
    <t>{guid {57916BBA-6450-4EC4-9C64-A00F31929CED}}</t>
  </si>
  <si>
    <t>Дружинина София</t>
  </si>
  <si>
    <t>{guid {00000ED2-0000-0000-0000-000000000000}}</t>
  </si>
  <si>
    <t>Дуб Роман</t>
  </si>
  <si>
    <t>{guid {56A416CA-741B-41E5-B653-9683B6778465}}</t>
  </si>
  <si>
    <t>Ераскумова Лейла</t>
  </si>
  <si>
    <t>3</t>
  </si>
  <si>
    <t>Рогова Н.С., Маняхина М.А., Исаева С.А., Герций С.Е.</t>
  </si>
  <si>
    <t>{guid {00000F06-0000-0000-0000-000000000000}}</t>
  </si>
  <si>
    <t>Ершов Матвей</t>
  </si>
  <si>
    <t>Томская обл.</t>
  </si>
  <si>
    <t>МАУ ДОД ДЮСШ УСЦ ВВС им. В.А.Шевелева</t>
  </si>
  <si>
    <t>Широков А.А.</t>
  </si>
  <si>
    <t>{guid {766FA2A8-C9DE-4377-9F22-18B0974406D4}}</t>
  </si>
  <si>
    <t>Жерновков Юрий</t>
  </si>
  <si>
    <t>{guid {425C306F-0829-4464-B804-A1D7BFF465CB}}</t>
  </si>
  <si>
    <t>Замятин Даниил</t>
  </si>
  <si>
    <t>{guid {00000EC8-0000-0000-0000-000000000000}}</t>
  </si>
  <si>
    <t>Зяблицкий Фёдор</t>
  </si>
  <si>
    <t>СШОР, СДЮТур</t>
  </si>
  <si>
    <t>{guid {127B834C-9893-4AC2-A45C-AF964F8BABD4}}</t>
  </si>
  <si>
    <t>Иванов Эдуард</t>
  </si>
  <si>
    <t>{guid {000009C6-0000-0000-0000-000000000000}}</t>
  </si>
  <si>
    <t>Изюмов Игорь</t>
  </si>
  <si>
    <t>Леонов М.О., Смирнов А.А., Изюмова И.А., Соколов Ю.С.</t>
  </si>
  <si>
    <t>{guid {000009CA-0000-0000-0000-000000000000}}</t>
  </si>
  <si>
    <t>Ильюхина Полина</t>
  </si>
  <si>
    <t>Санкт-Петербург, Пермский кр.</t>
  </si>
  <si>
    <t>{guid {00000E33-0000-0000-0000-000000000000}}</t>
  </si>
  <si>
    <t>Казаков Константин</t>
  </si>
  <si>
    <t>{guid {276AC21B-DFC0-41BB-AB2F-0FE85F4FBA3B}}</t>
  </si>
  <si>
    <t>Кайгородов Иван</t>
  </si>
  <si>
    <t>{guid {00000F1A-0000-0000-0000-000000000000}}</t>
  </si>
  <si>
    <t>Камалова Мария</t>
  </si>
  <si>
    <t>ГУОР г. Бронницы, ГБУ МО СШОР по ЛВС</t>
  </si>
  <si>
    <t>Слотина Ю.В., Рябиков Л.Ю., Фёдоров М.В., Шарипова Е.В.</t>
  </si>
  <si>
    <t>{guid {E6A266BD-8550-4E8C-A78E-BDB5601355B0}}</t>
  </si>
  <si>
    <t>Камышенцев Даниил</t>
  </si>
  <si>
    <t>{guid {00000C00-0000-0000-0000-000000000000}}</t>
  </si>
  <si>
    <t>Каримуллин Даниль</t>
  </si>
  <si>
    <t>{guid {00000E34-0000-0000-0000-000000000000}}</t>
  </si>
  <si>
    <t>Кертеков Артем</t>
  </si>
  <si>
    <t>СШОР</t>
  </si>
  <si>
    <t>{guid {00000F12-0000-0000-0000-000000000000}}</t>
  </si>
  <si>
    <t>Кислицын Игорь</t>
  </si>
  <si>
    <t>{guid {7850C052-9A3C-4E90-8A57-DE88623030A0}}</t>
  </si>
  <si>
    <t>Козлов Андрей</t>
  </si>
  <si>
    <t>{guid {00000EC5-0000-0000-0000-000000000000}}</t>
  </si>
  <si>
    <t>Козлов Иван</t>
  </si>
  <si>
    <t>{guid {73A3AC4E-0FF5-45EF-8452-B23CCA87670D}}</t>
  </si>
  <si>
    <t>Козлов Кирилл</t>
  </si>
  <si>
    <t>{guid {000009EF-0000-0000-0000-000000000000}}</t>
  </si>
  <si>
    <t>Козырева Анастасия</t>
  </si>
  <si>
    <t>Козырева Т.А., Мухгалеев М.Ю.</t>
  </si>
  <si>
    <t>{guid {00000BA8-0000-0000-0000-000000000000}}</t>
  </si>
  <si>
    <t>Комков Сергей</t>
  </si>
  <si>
    <t>Игнатов Э.В., Балашов Е.А., Слотина Ю.В., Рябиков Л.Ю.</t>
  </si>
  <si>
    <t>{guid {6F7DF597-994A-4FF7-A815-B992159546AC}}</t>
  </si>
  <si>
    <t>Константинова Мария</t>
  </si>
  <si>
    <t>Негардинова А.Х., Токмаков С.А., Касимов А.Ю.</t>
  </si>
  <si>
    <t>{guid {00000EEA-0000-0000-0000-000000000000}}</t>
  </si>
  <si>
    <t>Косульникова Екатерина</t>
  </si>
  <si>
    <t>{guid {00000A07-0000-0000-0000-000000000000}}</t>
  </si>
  <si>
    <t>Котов Павел</t>
  </si>
  <si>
    <t>мсмк</t>
  </si>
  <si>
    <t>{guid {00000C51-0000-0000-0000-000000000000}}</t>
  </si>
  <si>
    <t>Котова Софья</t>
  </si>
  <si>
    <t>{guid {6E399856-D2FB-4E2D-88D9-DE24C6932B78}}</t>
  </si>
  <si>
    <t>Кривошея Иван</t>
  </si>
  <si>
    <t>Краснодарский кр.</t>
  </si>
  <si>
    <t>КОО ФГСКК</t>
  </si>
  <si>
    <t>Плотникова Н.В.</t>
  </si>
  <si>
    <t>{guid {00000A10-0000-0000-0000-000000000000}}</t>
  </si>
  <si>
    <t>Круглов Михаил</t>
  </si>
  <si>
    <t>{guid {00000C26-0000-0000-0000-000000000000}}</t>
  </si>
  <si>
    <t>Крюков Глеб</t>
  </si>
  <si>
    <t>Леонов М.О.</t>
  </si>
  <si>
    <t>{guid {00000A15-0000-0000-0000-000000000000}}</t>
  </si>
  <si>
    <t>Кудрявцев Даниил</t>
  </si>
  <si>
    <t>Рогова Н.С., Герций С.Е.</t>
  </si>
  <si>
    <t>{guid {00000AC0-0000-0000-0000-000000000000}}</t>
  </si>
  <si>
    <t>Кудрявцева Ника</t>
  </si>
  <si>
    <t>Смирнов А.А., Леонов М.О., Черемных А.Д.</t>
  </si>
  <si>
    <t>{guid {00000BBF-0000-0000-0000-000000000000}}</t>
  </si>
  <si>
    <t>Кузнецова Дарья</t>
  </si>
  <si>
    <t>ГБУ МО «ЦСП ОВС»</t>
  </si>
  <si>
    <t>Рябиков Л.Ю., Слотина Ю.В., Казанцев И.В.</t>
  </si>
  <si>
    <t>{guid {BDA4B1E7-C91A-4468-A781-558B79679C2D}}</t>
  </si>
  <si>
    <t>Кулешов Вадим</t>
  </si>
  <si>
    <t>{guid {99613090-FB97-4E4F-AFDD-9370702619A6}}</t>
  </si>
  <si>
    <t>Кутареев Павел</t>
  </si>
  <si>
    <t>{guid {D4984C09-42FF-4233-B1F1-380A8691576A}}</t>
  </si>
  <si>
    <t>Куценко Данил</t>
  </si>
  <si>
    <t>{guid {00000BE3-0000-0000-0000-000000000000}}</t>
  </si>
  <si>
    <t>Лабасов Дмитрий</t>
  </si>
  <si>
    <t>{guid {84FA664C-7485-4849-A4DA-3ED63D4B9665}}</t>
  </si>
  <si>
    <t>Лазарев Артём</t>
  </si>
  <si>
    <t>Смирнов А.А., Чигидин А.В., Смирнова Е.В., Кудрявцева Н.К.</t>
  </si>
  <si>
    <t>{guid {8AC3704F-B52D-434D-B878-353E8232017B}}</t>
  </si>
  <si>
    <t>Литвинов Владимир</t>
  </si>
  <si>
    <t>БУ «ЦСП СКЮ», МАУ СП СШОР «Олимп» г. Сургут</t>
  </si>
  <si>
    <t>Кулагин С.А., Удоденко А.Р.</t>
  </si>
  <si>
    <t>{guid {00000E54-0000-0000-0000-000000000000}}</t>
  </si>
  <si>
    <t>Лихачёв Богдан</t>
  </si>
  <si>
    <t>ГБУ «СШОР «Хлебниково»</t>
  </si>
  <si>
    <t>Натальин С.А.</t>
  </si>
  <si>
    <t>{guid {00000F2B-0000-0000-0000-000000000000}}</t>
  </si>
  <si>
    <t>Логачёва Таисия</t>
  </si>
  <si>
    <t>Санкт-Петербург, Ярославская обл.</t>
  </si>
  <si>
    <t>Леонов М.О., Изюмова И.А.</t>
  </si>
  <si>
    <t>{guid {0781752B-35A6-4084-9AA5-0A7CD4D036C2}}</t>
  </si>
  <si>
    <t>Лукин Николай</t>
  </si>
  <si>
    <t>{guid {4AD9702B-60FA-468F-8BB3-B9D39ADECD22}}</t>
  </si>
  <si>
    <t>Лукьянов Константин</t>
  </si>
  <si>
    <t>{guid {B2D11475-28FE-467F-BE9E-9A34F2F179B1}}</t>
  </si>
  <si>
    <t>Макачева Ангелина</t>
  </si>
  <si>
    <t>{guid {86DC5406-C385-43B9-90B8-817A5421B2FF}}</t>
  </si>
  <si>
    <t>Медведев Андрей</t>
  </si>
  <si>
    <t>{guid {D9FC7935-CE1F-4EBA-BE32-695249BF7869}}</t>
  </si>
  <si>
    <t>Меновщикова Екатерина</t>
  </si>
  <si>
    <t>{guid {00000A55-0000-0000-0000-000000000000}}</t>
  </si>
  <si>
    <t>Мещеряков Александр</t>
  </si>
  <si>
    <t>{guid {00000E3F-0000-0000-0000-000000000000}}</t>
  </si>
  <si>
    <t>Миненкова Виктория</t>
  </si>
  <si>
    <t>{guid {CCDCEB8C-96EF-46AA-AD80-60E14B3626A0}}</t>
  </si>
  <si>
    <t>Мирхашимова Иллария</t>
  </si>
  <si>
    <t>{guid {00000E93-0000-0000-0000-000000000000}}</t>
  </si>
  <si>
    <t>Михайлов Серафим</t>
  </si>
  <si>
    <t>ГБУ МО СШОР по ЛВС, ГУОР г.Бронницы</t>
  </si>
  <si>
    <t>Рябиков Л.Ю., Слотина Ю.В.</t>
  </si>
  <si>
    <t>{guid {7023D630-B9D7-4B7D-B297-3782E807CA70}}</t>
  </si>
  <si>
    <t>Михайлова Ксения</t>
  </si>
  <si>
    <t>{guid {00000E39-0000-0000-0000-000000000000}}</t>
  </si>
  <si>
    <t>Молодцов Илья</t>
  </si>
  <si>
    <t>{guid {00000C70-0000-0000-0000-000000000000}}</t>
  </si>
  <si>
    <t>Мосина Юлия</t>
  </si>
  <si>
    <t>{guid {E9C23F62-2396-4185-8B84-F7DFFA41B2B6}}</t>
  </si>
  <si>
    <t>Нечаев Даниил</t>
  </si>
  <si>
    <t>СШОР им. Соколова Л.К., ГБОУ «ДДЮТ»</t>
  </si>
  <si>
    <t>Амосова Е.А., Амосова Я.П., Юдина А.В.</t>
  </si>
  <si>
    <t>{guid {E3928506-E69B-40E9-902D-55874D15C927}}</t>
  </si>
  <si>
    <t>Николаева Екатерина</t>
  </si>
  <si>
    <t>{guid {48813E6A-B8E8-4C6F-ABB8-27053C71D944}}</t>
  </si>
  <si>
    <t>Нихаев Фёдор</t>
  </si>
  <si>
    <t>{guid {BE6BC09B-5E64-4311-AFCB-94E5779DC789}}</t>
  </si>
  <si>
    <t>Нихаева Ксения</t>
  </si>
  <si>
    <t>{guid {00000D1A-0000-0000-0000-000000000000}}</t>
  </si>
  <si>
    <t>Новыш Марина</t>
  </si>
  <si>
    <t>ГБУ МО «ЦСП ОВС», ГБУ МО СШОР по ЛВС, ГУОР г.Бронницы</t>
  </si>
  <si>
    <t>Слотина Ю.В., Рябиков Л.Ю., Амосова Е.А.</t>
  </si>
  <si>
    <t>{guid {7D8E9CB9-30A6-4DD2-9C8D-D97B79AC8213}}</t>
  </si>
  <si>
    <t>Овсянников Севастьян</t>
  </si>
  <si>
    <t>{guid {00000EC3-0000-0000-0000-000000000000}}</t>
  </si>
  <si>
    <t>Орехов Иван</t>
  </si>
  <si>
    <t>СШОР, ГАГУ, ЦСКА</t>
  </si>
  <si>
    <t>{guid {00000EFA-0000-0000-0000-000000000000}}</t>
  </si>
  <si>
    <t>Осипов Данил</t>
  </si>
  <si>
    <t>{guid {68A06BCB-31A8-4A6C-9375-C85F6E9B5BB6}}</t>
  </si>
  <si>
    <t>Паккац Алина</t>
  </si>
  <si>
    <t>{guid {00000CD8-0000-0000-0000-000000000000}}</t>
  </si>
  <si>
    <t>Парфенов Дмитрий</t>
  </si>
  <si>
    <t>{guid {A18E85BE-2ED3-41EA-A480-422807BB9622}}</t>
  </si>
  <si>
    <t>Перепелов Игорь</t>
  </si>
  <si>
    <t>{guid {00000EA0-0000-0000-0000-000000000000}}</t>
  </si>
  <si>
    <t>Перимей Пётр</t>
  </si>
  <si>
    <t>ГБУ «МГФСО»</t>
  </si>
  <si>
    <t>Штабкин В.Д.</t>
  </si>
  <si>
    <t>{guid {00000C71-0000-0000-0000-000000000000}}</t>
  </si>
  <si>
    <t>Плеханов Илья</t>
  </si>
  <si>
    <t>МАУ СШОР ВВС, ЦД "Гармония"</t>
  </si>
  <si>
    <t>Черемных А.Д., Тупицына Н.Н.</t>
  </si>
  <si>
    <t>{guid {C3D3F68D-D35B-473C-9F1C-6F68E538FDD2}}</t>
  </si>
  <si>
    <t>Плеханова Полина</t>
  </si>
  <si>
    <t>{guid {A188F187-074C-4476-B48E-EE4787E91B61}}</t>
  </si>
  <si>
    <t>Плешкова Дарья</t>
  </si>
  <si>
    <t>Смирнов А.А., Чигидин А.В., Смирнова Е.В.</t>
  </si>
  <si>
    <t>{guid {00000E7E-0000-0000-0000-000000000000}}</t>
  </si>
  <si>
    <t>Подобряева Нина</t>
  </si>
  <si>
    <t>ГБУ «МГФСО», СК «Дети белой воды», г. Переславль-Залесский</t>
  </si>
  <si>
    <t>Платонова Е.Н., Тезиков А.Н., Подобряев А.В.</t>
  </si>
  <si>
    <t>{guid {1303B871-03BC-454D-BC89-C3AA7C0745A5}}</t>
  </si>
  <si>
    <t>Полещук Максим</t>
  </si>
  <si>
    <t>{guid {15E0B4DA-78B2-4F02-9E5C-48CE36115D88}}</t>
  </si>
  <si>
    <t>Полухин Данил</t>
  </si>
  <si>
    <t>{guid {00000EF3-0000-0000-0000-000000000000}}</t>
  </si>
  <si>
    <t>Полуэктова Злата</t>
  </si>
  <si>
    <t>{guid {00000AB4-0000-0000-0000-000000000000}}</t>
  </si>
  <si>
    <t>Поспелов Андрей</t>
  </si>
  <si>
    <t>{guid {312E3AA5-F7E0-4D3D-A99F-16A1FFBA0C46}}</t>
  </si>
  <si>
    <t>Потапов Глеб</t>
  </si>
  <si>
    <t>{guid {1E70930D-FCAD-4C1A-BFEA-FA6E45807C60}}</t>
  </si>
  <si>
    <t>Пустыльник Антон</t>
  </si>
  <si>
    <t>Грызлова Н.А., Грызлова Н.Б.</t>
  </si>
  <si>
    <t>{guid {61972B7C-5053-49EE-8BA7-FABA94619F5E}}</t>
  </si>
  <si>
    <t>Рогатин Алексей</t>
  </si>
  <si>
    <t>МБУ ДО ДЮЦ «СпортТур»</t>
  </si>
  <si>
    <t>{guid {00000ED1-0000-0000-0000-000000000000}}</t>
  </si>
  <si>
    <t>Ронжин Ростислав</t>
  </si>
  <si>
    <t>МБУ «СШОР «Уралец», ЦСКА ВВС г. Самара</t>
  </si>
  <si>
    <t>Гвоздева О.В., Салтанов С.В., Базин К.В.</t>
  </si>
  <si>
    <t>{guid {1F106A2C-B59C-4A2F-84A0-DCF6C1C678AC}}</t>
  </si>
  <si>
    <t>Рубцов Глеб</t>
  </si>
  <si>
    <t>{guid {6CEEBE50-847E-42E1-9296-976BB7790202}}</t>
  </si>
  <si>
    <t>Руденко Иван</t>
  </si>
  <si>
    <t>{guid {98053CA6-4BA8-4A65-BA07-B9B1E95525A2}}</t>
  </si>
  <si>
    <t>Рудыка Максим</t>
  </si>
  <si>
    <t>{guid {4CE0D0E1-ECD7-4F9F-A7C5-4FAE8BC2D8F0}}</t>
  </si>
  <si>
    <t>Рыжов Кирилл</t>
  </si>
  <si>
    <t>{guid {654569D7-334E-4E2B-BF84-1DBB3C1E1541}}</t>
  </si>
  <si>
    <t>Рылова Виктория</t>
  </si>
  <si>
    <t>{guid {6174D0D8-D13A-45FC-9674-46B25BD39861}}</t>
  </si>
  <si>
    <t>Сабирзянов Денис</t>
  </si>
  <si>
    <t>{guid {A937CE6F-0565-485D-92C0-5BA0E6403D57}}</t>
  </si>
  <si>
    <t>Салова Анна</t>
  </si>
  <si>
    <t>БУ ХМАО-Югры «ЦСП СКЮ», МАУ г. Нижневартовска «СШОР»</t>
  </si>
  <si>
    <t>{guid {5A0FF6EA-7703-4312-9C32-0F7C642C24ED}}</t>
  </si>
  <si>
    <t>Самойлов Дмитрий</t>
  </si>
  <si>
    <t>МБОУДОД «Копыловский п/к «Одиссей»</t>
  </si>
  <si>
    <t>{guid {59221B8A-5DCA-4D72-AC84-223CA5BD39CA}}</t>
  </si>
  <si>
    <t>Самойлов Сергей</t>
  </si>
  <si>
    <t>{guid {6D340BD8-5E6B-45B3-BA83-18E23E7FA254}}</t>
  </si>
  <si>
    <t>Сениченков Петр</t>
  </si>
  <si>
    <t>{guid {20955AC2-4DB9-4026-AADA-7A606ADC61FD}}</t>
  </si>
  <si>
    <t>Сибгатуллин Артур</t>
  </si>
  <si>
    <t>{guid {B962F8D8-087E-4C40-BEB4-98A945B679F9}}</t>
  </si>
  <si>
    <t>Симонайтес Ян</t>
  </si>
  <si>
    <t>{guid {00000AFA-0000-0000-0000-000000000000}}</t>
  </si>
  <si>
    <t>Сироткин Антон</t>
  </si>
  <si>
    <t>{guid {00000E4B-0000-0000-0000-000000000000}}</t>
  </si>
  <si>
    <t>Смирнов Егор</t>
  </si>
  <si>
    <t>{guid {00000F4A-0000-0000-0000-000000000000}}</t>
  </si>
  <si>
    <t>Смирнов Сергей</t>
  </si>
  <si>
    <t>ГБУ МО «ЦСП ОВС», ГУОР г. Бронницы</t>
  </si>
  <si>
    <t>{guid {00000E69-0000-0000-0000-000000000000}}</t>
  </si>
  <si>
    <t>Смирнова Валерия</t>
  </si>
  <si>
    <t>Макаров Л.Ю.</t>
  </si>
  <si>
    <t>{guid {00000C58-0000-0000-0000-000000000000}}</t>
  </si>
  <si>
    <t>Соколов Арсений</t>
  </si>
  <si>
    <t>Башкортостан респ.</t>
  </si>
  <si>
    <t>{guid {8391EF02-45EC-4BB6-A40A-93C2C07C481C}}</t>
  </si>
  <si>
    <t>Соколова Мария</t>
  </si>
  <si>
    <t>{guid {39DCF741-3CCB-49E6-9250-E4D67D6F8FD8}}</t>
  </si>
  <si>
    <t>Сокотун Артём</t>
  </si>
  <si>
    <t>{guid {00000E1B-0000-0000-0000-000000000000}}</t>
  </si>
  <si>
    <t>Сондор Александр</t>
  </si>
  <si>
    <t>{guid {00000E48-0000-0000-0000-000000000000}}</t>
  </si>
  <si>
    <t>Столбовский Артём</t>
  </si>
  <si>
    <t>{guid {AFBD3DBC-820A-45AF-B73E-EBA96B5D4973}}</t>
  </si>
  <si>
    <t>Строкатов Максим</t>
  </si>
  <si>
    <t>{guid {0D7BCAC9-8039-4A02-8EC3-4A4F684CAF33}}</t>
  </si>
  <si>
    <t>Сурнов Евгений</t>
  </si>
  <si>
    <t>МАУ СШ №2 г. Тюмень</t>
  </si>
  <si>
    <t>Карзаков Е.С.</t>
  </si>
  <si>
    <t>{guid {5FC5B43F-1918-491E-8602-5BE96A270050}}</t>
  </si>
  <si>
    <t>Таловский Фёдор</t>
  </si>
  <si>
    <t>Рогова Н.С., Маняхина М.А., Исаева С.А.</t>
  </si>
  <si>
    <t>{guid {00000C67-0000-0000-0000-000000000000}}</t>
  </si>
  <si>
    <t>Терехова Елизавета</t>
  </si>
  <si>
    <t>Леонов М.О., Непогодин М.М.</t>
  </si>
  <si>
    <t>{guid {00000ED3-0000-0000-0000-000000000000}}</t>
  </si>
  <si>
    <t>Титов Егор</t>
  </si>
  <si>
    <t>{guid {04844C15-BAE6-4D9C-9F8A-290E619CCA82}}</t>
  </si>
  <si>
    <t>Токарева Ирина</t>
  </si>
  <si>
    <t>{guid {D3ADFFAB-A7AB-437F-BBD0-610E58000D7D}}</t>
  </si>
  <si>
    <t>Толстиков Лучезар</t>
  </si>
  <si>
    <t>{guid {FC92CE09-7EA6-4C7B-A5ED-D07233975EAB}}</t>
  </si>
  <si>
    <t>Тулаева Дарья</t>
  </si>
  <si>
    <t>Солодовников А.А.</t>
  </si>
  <si>
    <t>{guid {C0844CC3-7230-46C3-A58C-D952C5F7300C}}</t>
  </si>
  <si>
    <t>Узойкина Татьяна</t>
  </si>
  <si>
    <t>{guid {00000E43-0000-0000-0000-000000000000}}</t>
  </si>
  <si>
    <t>Федосов Алексей</t>
  </si>
  <si>
    <t>ГУОР г. Бронницы, ГБУ МО СШОР по ЛВС, МУ СШОР №2 г. Ярославль</t>
  </si>
  <si>
    <t>{guid {DF18CEDF-84A7-4DD4-8193-1FB7DAAD5BFF}}</t>
  </si>
  <si>
    <t>Федченко Карина</t>
  </si>
  <si>
    <t>{guid {00000C73-0000-0000-0000-000000000000}}</t>
  </si>
  <si>
    <t>Флёров Владимир</t>
  </si>
  <si>
    <t>Леонов М.О., Черемных А.Д., Смирнов А.А.</t>
  </si>
  <si>
    <t>{guid {00000CB2-0000-0000-0000-000000000000}}</t>
  </si>
  <si>
    <t>Харламцев Александр</t>
  </si>
  <si>
    <t>Гвоздева О.В., Салтанов С.В.</t>
  </si>
  <si>
    <t>{guid {4294DCD6-B1AA-455E-B06C-CF6075CA1CF5}}</t>
  </si>
  <si>
    <t>Хвиюзов Михаил</t>
  </si>
  <si>
    <t>{guid {7E3F12EE-48C6-4A9F-87D5-58BC6F0E4207}}</t>
  </si>
  <si>
    <t>Хисамутдинов Амаль</t>
  </si>
  <si>
    <t>МБУ СШ № 4 МОГК</t>
  </si>
  <si>
    <t>Плотникова Н.В., Овчинников А.С.</t>
  </si>
  <si>
    <t>{guid {00000BBA-0000-0000-0000-000000000000}}</t>
  </si>
  <si>
    <t>Храмцов Дмитрий</t>
  </si>
  <si>
    <t>{guid {500C4707-4E77-42A3-8B88-85D3AF66724D}}</t>
  </si>
  <si>
    <t>Хузина Анна</t>
  </si>
  <si>
    <t>{guid {00000E9E-0000-0000-0000-000000000000}}</t>
  </si>
  <si>
    <t>Цветков Никита</t>
  </si>
  <si>
    <t>Платонова Е.Н., Натальин С.А.</t>
  </si>
  <si>
    <t>{guid {94BA0A1E-0272-46CD-8FD4-69258EEB934C}}</t>
  </si>
  <si>
    <t>Цыкин Роман</t>
  </si>
  <si>
    <t>{guid {E73199D3-270F-4039-8C29-D00BB71E285B}}</t>
  </si>
  <si>
    <t>Черкасов Максим</t>
  </si>
  <si>
    <t>{guid {7523C1C1-FAA7-4EA8-B4B9-941F2EAB4208}}</t>
  </si>
  <si>
    <t>Чичаков Макар</t>
  </si>
  <si>
    <t>{guid {1920721F-10BF-4B74-B7F3-DC0959D1C63B}}</t>
  </si>
  <si>
    <t>Чурин Анатолий</t>
  </si>
  <si>
    <t>МБУ ДО Центр "Новая Авеста"</t>
  </si>
  <si>
    <t>Клинюк С.В., Салтанов С.В., Гвоздева О.В.</t>
  </si>
  <si>
    <t>{guid {00000B61-0000-0000-0000-000000000000}}</t>
  </si>
  <si>
    <t>Шайдурова Дарья</t>
  </si>
  <si>
    <t>Санкт-Петербург, Башкортостан Респ.</t>
  </si>
  <si>
    <t>СПБ ГБПОУ "УОР№1", ГБУ СШОР по гребле на байдарках и каноэ РБ</t>
  </si>
  <si>
    <t>Леонов М.О., Егорова В.П., Волков Н.С.</t>
  </si>
  <si>
    <t>{guid {00000E59-0000-0000-0000-000000000000}}</t>
  </si>
  <si>
    <t>Шестаков Дмитрий</t>
  </si>
  <si>
    <t>{guid {262D033A-7AED-4887-8B67-703D36C36679}}</t>
  </si>
  <si>
    <t>Шипунов Александр</t>
  </si>
  <si>
    <t>{guid {AA87012C-91E4-4A18-96A1-8A12710D15E2}}</t>
  </si>
  <si>
    <t>Шипунов Владимир</t>
  </si>
  <si>
    <t>{guid {00000F28-0000-0000-0000-000000000000}}</t>
  </si>
  <si>
    <t>Широков Александр</t>
  </si>
  <si>
    <t>{guid {F466FAAB-EAC9-48F8-ACAD-AD5E9A8154BA}}</t>
  </si>
  <si>
    <t>Шителя Алексей</t>
  </si>
  <si>
    <t>{guid {46C4B5FB-0227-411C-A349-14EFC9B1B90C}}</t>
  </si>
  <si>
    <t>Шувалов Егор</t>
  </si>
  <si>
    <t>{guid {00000C6F-0000-0000-0000-000000000000}}</t>
  </si>
  <si>
    <t>Юдина Анна</t>
  </si>
  <si>
    <t>МБУ СШОР им. Соколова Л.К.</t>
  </si>
  <si>
    <t>Амосова Е.А., Амосова Я.П.</t>
  </si>
  <si>
    <t>{guid {D0E69DCD-020E-46D9-AB8D-8A2207A75064}}</t>
  </si>
  <si>
    <t>Яганов Егор</t>
  </si>
  <si>
    <t>МБУ СШ №4 МОГК</t>
  </si>
  <si>
    <t>{guid {E614A9EE-FE99-45EF-8590-44747B9AD175}}</t>
  </si>
  <si>
    <t>Ялунин Богдан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</si>
  <si>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</si>
  <si>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</si>
  <si>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</si>
  <si>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</si>
  <si>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</si>
  <si>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</si>
  <si>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</si>
  <si>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</si>
  <si>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</si>
  <si>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</si>
  <si>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</si>
  <si>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</si>
  <si>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</si>
  <si>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</si>
  <si>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</si>
  <si>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24</t>
  </si>
  <si>
    <t>2004</t>
  </si>
  <si>
    <t>42</t>
  </si>
  <si>
    <t>2006</t>
  </si>
  <si>
    <t>4</t>
  </si>
  <si>
    <t>1998</t>
  </si>
  <si>
    <t>55</t>
  </si>
  <si>
    <t>2001</t>
  </si>
  <si>
    <t>7</t>
  </si>
  <si>
    <t>64</t>
  </si>
  <si>
    <t>2002</t>
  </si>
  <si>
    <t>61</t>
  </si>
  <si>
    <t>52</t>
  </si>
  <si>
    <t>67</t>
  </si>
  <si>
    <t>2003</t>
  </si>
  <si>
    <t>34</t>
  </si>
  <si>
    <t>49</t>
  </si>
  <si>
    <t>2005</t>
  </si>
  <si>
    <t>19</t>
  </si>
  <si>
    <t>44</t>
  </si>
  <si>
    <t>30</t>
  </si>
  <si>
    <t>17</t>
  </si>
  <si>
    <t>2007</t>
  </si>
  <si>
    <t>26</t>
  </si>
  <si>
    <t>43</t>
  </si>
  <si>
    <t>15</t>
  </si>
  <si>
    <t>45</t>
  </si>
  <si>
    <t>27</t>
  </si>
  <si>
    <t>25</t>
  </si>
  <si>
    <t>14</t>
  </si>
  <si>
    <t>46</t>
  </si>
  <si>
    <t>37</t>
  </si>
  <si>
    <t>65</t>
  </si>
  <si>
    <t>23</t>
  </si>
  <si>
    <t>41</t>
  </si>
  <si>
    <t>62</t>
  </si>
  <si>
    <t>39</t>
  </si>
  <si>
    <t>231</t>
  </si>
  <si>
    <t>1999</t>
  </si>
  <si>
    <t>38</t>
  </si>
  <si>
    <t>28</t>
  </si>
  <si>
    <t>72</t>
  </si>
  <si>
    <t>2000</t>
  </si>
  <si>
    <t>54</t>
  </si>
  <si>
    <t>16</t>
  </si>
  <si>
    <t>68</t>
  </si>
  <si>
    <t>32</t>
  </si>
  <si>
    <t>51</t>
  </si>
  <si>
    <t>59</t>
  </si>
  <si>
    <t>33</t>
  </si>
  <si>
    <t>20</t>
  </si>
  <si>
    <t>9</t>
  </si>
  <si>
    <t>56</t>
  </si>
  <si>
    <t>70</t>
  </si>
  <si>
    <t>40</t>
  </si>
  <si>
    <t>36</t>
  </si>
  <si>
    <t>58</t>
  </si>
  <si>
    <t>47</t>
  </si>
  <si>
    <t>10</t>
  </si>
  <si>
    <t>31</t>
  </si>
  <si>
    <t>5</t>
  </si>
  <si>
    <t>71</t>
  </si>
  <si>
    <t>11</t>
  </si>
  <si>
    <t>53</t>
  </si>
  <si>
    <t>35</t>
  </si>
  <si>
    <t>8</t>
  </si>
  <si>
    <t>57</t>
  </si>
  <si>
    <t>63</t>
  </si>
  <si>
    <t>66</t>
  </si>
  <si>
    <t>21</t>
  </si>
  <si>
    <t>12</t>
  </si>
  <si>
    <t>48</t>
  </si>
  <si>
    <t>29</t>
  </si>
  <si>
    <t>6</t>
  </si>
  <si>
    <t>22</t>
  </si>
  <si>
    <t>С-2м</t>
  </si>
  <si>
    <t>205</t>
  </si>
  <si>
    <t>Бояркин Данил_x000D_
Каримуллин Даниль</t>
  </si>
  <si>
    <t>1998_x000D_
2000</t>
  </si>
  <si>
    <t>2_x000D_
2</t>
  </si>
  <si>
    <t>207</t>
  </si>
  <si>
    <t>Вихарев Иван_x000D_
Михайлов Серафим</t>
  </si>
  <si>
    <t>2003_x000D_
2003</t>
  </si>
  <si>
    <t>кмс_x000D_
кмс</t>
  </si>
  <si>
    <t>Московская обл., Ярославская обл._x000D_
Московская обл.</t>
  </si>
  <si>
    <t>ГБУ МО «ЦСП ОВС», ГУОР г. Бронницы, ГБУ МО СШОР по ЛВС, МУ СШОР №2 г. Ярославль, ГУОР г.Бронницы</t>
  </si>
  <si>
    <t>210</t>
  </si>
  <si>
    <t>Груничев Иван_x000D_
Камышенцев Даниил</t>
  </si>
  <si>
    <t>2002_x000D_
2002</t>
  </si>
  <si>
    <t>209</t>
  </si>
  <si>
    <t>Добрынин Георгий_x000D_
Агафонов Леонид</t>
  </si>
  <si>
    <t>2004_x000D_
2004</t>
  </si>
  <si>
    <t>1_x000D_
1</t>
  </si>
  <si>
    <t>199</t>
  </si>
  <si>
    <t>Изюмов Игорь_x000D_
Лукин Николай</t>
  </si>
  <si>
    <t>1998_x000D_
2005</t>
  </si>
  <si>
    <t>кмс_x000D_
1</t>
  </si>
  <si>
    <t>Леонов М.О., Смирнов А.А., Изюмова И.А., Соколов Ю.С., Иванов А.В., Иванов Л.А.</t>
  </si>
  <si>
    <t>212</t>
  </si>
  <si>
    <t>Казаков Константин_x000D_
Козлов Иван</t>
  </si>
  <si>
    <t>мс_x000D_
мс</t>
  </si>
  <si>
    <t>215</t>
  </si>
  <si>
    <t>Котов Павел_x000D_
Комков Сергей</t>
  </si>
  <si>
    <t>1998_x000D_
1998</t>
  </si>
  <si>
    <t>мсмк_x000D_
мс</t>
  </si>
  <si>
    <t>214</t>
  </si>
  <si>
    <t>Крюков Глеб_x000D_
Флёров Владимир</t>
  </si>
  <si>
    <t>2000_x000D_
2001</t>
  </si>
  <si>
    <t>СПБ ГБПОУ "УОР№1", СПб ГБУ СШОР "ШВСМ по ВВС" им.Ю.С.Тюкалова</t>
  </si>
  <si>
    <t>206</t>
  </si>
  <si>
    <t>Перимей Пётр_x000D_
Васик Александр</t>
  </si>
  <si>
    <t>ГБУ «МГФСО», ГБПОУ «МССУОР №2»</t>
  </si>
  <si>
    <t>Штабкин В.Д., Солодовникова З.В., Солодовников А.А.</t>
  </si>
  <si>
    <t>204</t>
  </si>
  <si>
    <t>Полещук Максим_x000D_
Бурчаков Игорь</t>
  </si>
  <si>
    <t>200</t>
  </si>
  <si>
    <t>Поспелов Андрей_x000D_
Лихачёв Богдан</t>
  </si>
  <si>
    <t>2000_x000D_
2002</t>
  </si>
  <si>
    <t>211</t>
  </si>
  <si>
    <t>Рубцов Глеб_x000D_
Кулешов Вадим</t>
  </si>
  <si>
    <t>201</t>
  </si>
  <si>
    <t>Руденко Иван_x000D_
Козлов Кирилл</t>
  </si>
  <si>
    <t>2007_x000D_
2007</t>
  </si>
  <si>
    <t>213</t>
  </si>
  <si>
    <t>Федосов Алексей_x000D_
Смирнов Сергей</t>
  </si>
  <si>
    <t>2002_x000D_
2003</t>
  </si>
  <si>
    <t>ГУОР г. Бронницы, ГБУ МО СШОР по ЛВС, МУ СШОР №2 г. Ярославль, ГБУ МО «ЦСП ОВС»</t>
  </si>
  <si>
    <t>202</t>
  </si>
  <si>
    <t>Хисамутдинов Амаль_x000D_
Яганов Егор</t>
  </si>
  <si>
    <t>2003_x000D_
2006</t>
  </si>
  <si>
    <t>МБУ СШ № 4 МОГК, МБУ СШ №4 МОГК</t>
  </si>
  <si>
    <t>203</t>
  </si>
  <si>
    <t>Шестаков Дмитрий_x000D_
Нечаев Даниил</t>
  </si>
  <si>
    <t>2003_x000D_
2005</t>
  </si>
  <si>
    <t>мс_x000D_
1</t>
  </si>
  <si>
    <t>ГУОР г. Бронницы, ГБОУ «ДДЮТ», СШОР им. Соколова Л.К.</t>
  </si>
  <si>
    <t>Амосова Е.А., Слотина Ю.В., Рябиков Л.Ю., Амосова Я.П., Юдина А.В.</t>
  </si>
  <si>
    <t>К-1ж</t>
  </si>
  <si>
    <t>138</t>
  </si>
  <si>
    <t>157</t>
  </si>
  <si>
    <t>143</t>
  </si>
  <si>
    <t>152</t>
  </si>
  <si>
    <t>142</t>
  </si>
  <si>
    <t>139</t>
  </si>
  <si>
    <t>153</t>
  </si>
  <si>
    <t>131</t>
  </si>
  <si>
    <t>145</t>
  </si>
  <si>
    <t>135</t>
  </si>
  <si>
    <t>136</t>
  </si>
  <si>
    <t>144</t>
  </si>
  <si>
    <t>160</t>
  </si>
  <si>
    <t>156</t>
  </si>
  <si>
    <t>165</t>
  </si>
  <si>
    <t>132</t>
  </si>
  <si>
    <t>155</t>
  </si>
  <si>
    <t>147</t>
  </si>
  <si>
    <t>166</t>
  </si>
  <si>
    <t>161</t>
  </si>
  <si>
    <t>149</t>
  </si>
  <si>
    <t>134</t>
  </si>
  <si>
    <t>129</t>
  </si>
  <si>
    <t>151</t>
  </si>
  <si>
    <t>148</t>
  </si>
  <si>
    <t>158</t>
  </si>
  <si>
    <t>154</t>
  </si>
  <si>
    <t>130</t>
  </si>
  <si>
    <t>163</t>
  </si>
  <si>
    <t>141</t>
  </si>
  <si>
    <t>164</t>
  </si>
  <si>
    <t>146</t>
  </si>
  <si>
    <t>150</t>
  </si>
  <si>
    <t>159</t>
  </si>
  <si>
    <t>336</t>
  </si>
  <si>
    <t>162</t>
  </si>
  <si>
    <t>128</t>
  </si>
  <si>
    <t>С-1м</t>
  </si>
  <si>
    <t>85</t>
  </si>
  <si>
    <t>82</t>
  </si>
  <si>
    <t>76</t>
  </si>
  <si>
    <t>78</t>
  </si>
  <si>
    <t>94</t>
  </si>
  <si>
    <t>110</t>
  </si>
  <si>
    <t>99</t>
  </si>
  <si>
    <t>87</t>
  </si>
  <si>
    <t>92</t>
  </si>
  <si>
    <t>115</t>
  </si>
  <si>
    <t>96</t>
  </si>
  <si>
    <t>107</t>
  </si>
  <si>
    <t>101</t>
  </si>
  <si>
    <t>91</t>
  </si>
  <si>
    <t>89</t>
  </si>
  <si>
    <t>77</t>
  </si>
  <si>
    <t>122</t>
  </si>
  <si>
    <t>125</t>
  </si>
  <si>
    <t>126</t>
  </si>
  <si>
    <t>105</t>
  </si>
  <si>
    <t>86</t>
  </si>
  <si>
    <t>116</t>
  </si>
  <si>
    <t>103</t>
  </si>
  <si>
    <t>106</t>
  </si>
  <si>
    <t>90</t>
  </si>
  <si>
    <t>121</t>
  </si>
  <si>
    <t>81</t>
  </si>
  <si>
    <t>108</t>
  </si>
  <si>
    <t>102</t>
  </si>
  <si>
    <t>84</t>
  </si>
  <si>
    <t>113</t>
  </si>
  <si>
    <t>80</t>
  </si>
  <si>
    <t>97</t>
  </si>
  <si>
    <t>95</t>
  </si>
  <si>
    <t>114</t>
  </si>
  <si>
    <t>119</t>
  </si>
  <si>
    <t>120</t>
  </si>
  <si>
    <t>104</t>
  </si>
  <si>
    <t>93</t>
  </si>
  <si>
    <t>100</t>
  </si>
  <si>
    <t>73</t>
  </si>
  <si>
    <t>118</t>
  </si>
  <si>
    <t>124</t>
  </si>
  <si>
    <t>109</t>
  </si>
  <si>
    <t>75</t>
  </si>
  <si>
    <t>127</t>
  </si>
  <si>
    <t>83</t>
  </si>
  <si>
    <t>111</t>
  </si>
  <si>
    <t>98</t>
  </si>
  <si>
    <t>74</t>
  </si>
  <si>
    <t>79</t>
  </si>
  <si>
    <t>С-1ж</t>
  </si>
  <si>
    <t>186</t>
  </si>
  <si>
    <t>167</t>
  </si>
  <si>
    <t>168</t>
  </si>
  <si>
    <t>176</t>
  </si>
  <si>
    <t>180</t>
  </si>
  <si>
    <t>187</t>
  </si>
  <si>
    <t>174</t>
  </si>
  <si>
    <t>190</t>
  </si>
  <si>
    <t>173</t>
  </si>
  <si>
    <t>175</t>
  </si>
  <si>
    <t>179</t>
  </si>
  <si>
    <t>189</t>
  </si>
  <si>
    <t>194</t>
  </si>
  <si>
    <t>184</t>
  </si>
  <si>
    <t>191</t>
  </si>
  <si>
    <t>196</t>
  </si>
  <si>
    <t>193</t>
  </si>
  <si>
    <t>178</t>
  </si>
  <si>
    <t>181</t>
  </si>
  <si>
    <t>170</t>
  </si>
  <si>
    <t>172</t>
  </si>
  <si>
    <t>195</t>
  </si>
  <si>
    <t>183</t>
  </si>
  <si>
    <t>185</t>
  </si>
  <si>
    <t>188</t>
  </si>
  <si>
    <t>197</t>
  </si>
  <si>
    <t>169</t>
  </si>
  <si>
    <t>182</t>
  </si>
  <si>
    <t>171</t>
  </si>
  <si>
    <t>192</t>
  </si>
  <si>
    <t>198</t>
  </si>
  <si>
    <t>С-2см</t>
  </si>
  <si>
    <t>218</t>
  </si>
  <si>
    <t>Богомолов Данил_x000D_
Соколова Мария</t>
  </si>
  <si>
    <t>1_x000D_
кмс</t>
  </si>
  <si>
    <t>228</t>
  </si>
  <si>
    <t>Брюханова Лилия_x000D_
Полещук Максим</t>
  </si>
  <si>
    <t>2002_x000D_
2004</t>
  </si>
  <si>
    <t>мс_x000D_
кмс</t>
  </si>
  <si>
    <t>Мухгалеев М.Ю., Козырева Т.А., Грызлова Н.Б., Грызлова Н.А.</t>
  </si>
  <si>
    <t>221</t>
  </si>
  <si>
    <t>Ванин Владислав_x000D_
Голикова Алена</t>
  </si>
  <si>
    <t>223</t>
  </si>
  <si>
    <t>Вихарев Иван_x000D_
Новыш Марина</t>
  </si>
  <si>
    <t>кмс_x000D_
мс</t>
  </si>
  <si>
    <t>Рябиков Л.Ю., Слотина Ю.В., Соколов Ю.С., Изюмова И.А., Амосова Е.А.</t>
  </si>
  <si>
    <t>226</t>
  </si>
  <si>
    <t>Выборнова Валентина_x000D_
Смирнов Сергей</t>
  </si>
  <si>
    <t>ГБУ МО СШОР по ЛВС, ГБУ МО «ЦСП ОВС», ГУОР г.Бронницы, ГУОР г. Бронницы</t>
  </si>
  <si>
    <t>217</t>
  </si>
  <si>
    <t>Груздева Анастасия_x000D_
Шипунов Владимир</t>
  </si>
  <si>
    <t>2005_x000D_
2005</t>
  </si>
  <si>
    <t>СШОР, ГАПК, СДЮТур</t>
  </si>
  <si>
    <t>219</t>
  </si>
  <si>
    <t>Губарев Кирилл_x000D_
Баркова Алина</t>
  </si>
  <si>
    <t>2005_x000D_
2006</t>
  </si>
  <si>
    <t>ГБПОУ «МССУОР №2», ГБПОУ «МССУОР №2» Москомспорта</t>
  </si>
  <si>
    <t>216</t>
  </si>
  <si>
    <t>Котов Павел_x000D_
Салова Анна</t>
  </si>
  <si>
    <t>мсмк_x000D_
кмс</t>
  </si>
  <si>
    <t>БУ «ЦСП СКЮ», МАУ г. Нижневартовска «СШОР», БУ ХМАО-Югры «ЦСП СКЮ»</t>
  </si>
  <si>
    <t>140</t>
  </si>
  <si>
    <t>Круглов Михаил_x000D_
Шайдурова Дарья</t>
  </si>
  <si>
    <t>1999_x000D_
2000</t>
  </si>
  <si>
    <t>Санкт-Петербург_x000D_
Санкт-Петербург, Башкортостан Респ.</t>
  </si>
  <si>
    <t>Леонов М.О., Смирнов А.А., Изюмова И.А., Соколов Ю.С., Егорова В.П., Волков Н.С.</t>
  </si>
  <si>
    <t>225</t>
  </si>
  <si>
    <t>Кулешов Вадим_x000D_
Мирхашимова Иллария</t>
  </si>
  <si>
    <t>2004_x000D_
2005</t>
  </si>
  <si>
    <t>222</t>
  </si>
  <si>
    <t>Нихаев Фёдор_x000D_
Алексеева Диана</t>
  </si>
  <si>
    <t>224</t>
  </si>
  <si>
    <t>Рубцов Глеб_x000D_
Давлетова Аделина</t>
  </si>
  <si>
    <t>227</t>
  </si>
  <si>
    <t>Сироткин Антон_x000D_
Полуэктова Злата</t>
  </si>
  <si>
    <t>1998_x000D_
2002</t>
  </si>
  <si>
    <t>Паутов М.Н., Конради А.В., Баранов Н.С., Токмаков С.А.</t>
  </si>
  <si>
    <t>232</t>
  </si>
  <si>
    <t>Смирнова Валерия_x000D_
Поспелов Андрей</t>
  </si>
  <si>
    <t>2001_x000D_
2000</t>
  </si>
  <si>
    <t>ГБУ «МГФСО», ГБУ «СШОР «Хлебниково»</t>
  </si>
  <si>
    <t>Макаров Л.Ю., Натальин С.А.</t>
  </si>
  <si>
    <t>233</t>
  </si>
  <si>
    <t>Терехова Елизавета_x000D_
Флёров Владимир</t>
  </si>
  <si>
    <t>2001_x000D_
2001</t>
  </si>
  <si>
    <t>Леонов М.О., Непогодин М.М., Черемных А.Д., Смирнов А.А.</t>
  </si>
  <si>
    <t>229</t>
  </si>
  <si>
    <t>Федосов Алексей_x000D_
Камалова Мария</t>
  </si>
  <si>
    <t>Рябиков Л.Ю., Слотина Ю.В., Соколов Ю.С., Изюмова И.А., Фёдоров М.В., Шарипова Е.В.</t>
  </si>
  <si>
    <t>220</t>
  </si>
  <si>
    <t>Хвиюзов Михаил_x000D_
Дружинина София</t>
  </si>
  <si>
    <t>230</t>
  </si>
  <si>
    <t>Шестаков Дмитрий_x000D_
Балай София</t>
  </si>
  <si>
    <t>2003_x000D_
2004</t>
  </si>
  <si>
    <t>К-1мх</t>
  </si>
  <si>
    <t>249</t>
  </si>
  <si>
    <t>234</t>
  </si>
  <si>
    <t>260</t>
  </si>
  <si>
    <t>259</t>
  </si>
  <si>
    <t>254</t>
  </si>
  <si>
    <t>238</t>
  </si>
  <si>
    <t>243</t>
  </si>
  <si>
    <t>237</t>
  </si>
  <si>
    <t>258</t>
  </si>
  <si>
    <t>244</t>
  </si>
  <si>
    <t>236</t>
  </si>
  <si>
    <t>247</t>
  </si>
  <si>
    <t>252</t>
  </si>
  <si>
    <t>245</t>
  </si>
  <si>
    <t>240</t>
  </si>
  <si>
    <t>235</t>
  </si>
  <si>
    <t>248</t>
  </si>
  <si>
    <t>253</t>
  </si>
  <si>
    <t>241</t>
  </si>
  <si>
    <t>250</t>
  </si>
  <si>
    <t>К-1жх</t>
  </si>
  <si>
    <t>271</t>
  </si>
  <si>
    <t>264</t>
  </si>
  <si>
    <t>267</t>
  </si>
  <si>
    <t>262</t>
  </si>
  <si>
    <t>265</t>
  </si>
  <si>
    <t>269</t>
  </si>
  <si>
    <t>266</t>
  </si>
  <si>
    <t>133</t>
  </si>
  <si>
    <t>Организация</t>
  </si>
  <si>
    <t>ФИО</t>
  </si>
  <si>
    <t>Должность</t>
  </si>
  <si>
    <t>Козлов Николай Алексеевич</t>
  </si>
  <si>
    <t>Представитель команды</t>
  </si>
  <si>
    <t>Меновщиков Леонид Викторович</t>
  </si>
  <si>
    <t>Тренер</t>
  </si>
  <si>
    <t>Амосова Елена Аркадьевна</t>
  </si>
  <si>
    <t>Амосова Яна Петровна</t>
  </si>
  <si>
    <t>Юдина Анна Викторовна</t>
  </si>
  <si>
    <t>Егорова Валентина Петровна</t>
  </si>
  <si>
    <t>Праухина Екатерина Сергеевна</t>
  </si>
  <si>
    <t>Волгоградская обл.</t>
  </si>
  <si>
    <t>Бурыхин Дмитрий Александрович</t>
  </si>
  <si>
    <t>Малетин Сергей Игоревич</t>
  </si>
  <si>
    <t>Овчинников Александр Сергеевич</t>
  </si>
  <si>
    <t>Плотникова Наталья Викторовна</t>
  </si>
  <si>
    <t>Грызлова Наталья Александровна</t>
  </si>
  <si>
    <t>Мухгалеев Михаил Юрьевич</t>
  </si>
  <si>
    <t>Костылева Надежда Александровна</t>
  </si>
  <si>
    <t>Казанцев Игорь Вячеславович</t>
  </si>
  <si>
    <t>Лазько Антон Евгеньевич</t>
  </si>
  <si>
    <t>Макаров Лев Юрьевич</t>
  </si>
  <si>
    <t>Натальин Сергей Александрович</t>
  </si>
  <si>
    <t>Платонова Елена Николаевна</t>
  </si>
  <si>
    <t>Штабкин Вячеслав Дмитриевич</t>
  </si>
  <si>
    <t>Рябиков Леонид Юрьевич</t>
  </si>
  <si>
    <t>Слотина Юлия Валерьевна</t>
  </si>
  <si>
    <t>Третьякова Светлана Олеговна</t>
  </si>
  <si>
    <t>Тупицына Надежда Николаевна</t>
  </si>
  <si>
    <t>Черемных Алексей Дмитриевич</t>
  </si>
  <si>
    <t>Корепин Николай Александрович</t>
  </si>
  <si>
    <t>Нихаев Роман Владимирович</t>
  </si>
  <si>
    <t>Нихаева Надежда Сергеевна</t>
  </si>
  <si>
    <t>Шипаев Владимир Анатольевич</t>
  </si>
  <si>
    <t>Чиликин Станислав Генадьевич</t>
  </si>
  <si>
    <t>Якунин Алексей Владимирович</t>
  </si>
  <si>
    <t>Герций Сергей Евдокимович</t>
  </si>
  <si>
    <t>Иванов Александр Васильевич</t>
  </si>
  <si>
    <t>Леонов Михаил Олегович</t>
  </si>
  <si>
    <t>Рогова Наталия Сергеевна</t>
  </si>
  <si>
    <t>Смирнов Александр Анатольевич</t>
  </si>
  <si>
    <t>Смирнова Елена Валерьевна</t>
  </si>
  <si>
    <t>Базин Кирилл Владиславович</t>
  </si>
  <si>
    <t>Гвоздева Ольга Владимировна</t>
  </si>
  <si>
    <t>Дьячков Сергей Викторович</t>
  </si>
  <si>
    <t>Салтанов Сергей Вадимович</t>
  </si>
  <si>
    <t>Соколова Вероника Геннадьевна</t>
  </si>
  <si>
    <t>Бояркин Данил Алексеевич</t>
  </si>
  <si>
    <t>Исламгараева Мадина Сабитовна</t>
  </si>
  <si>
    <t>Баранов Николай Сергеевич</t>
  </si>
  <si>
    <t>Касимов Анатолий Юрьевич</t>
  </si>
  <si>
    <t>Конради Андрей Валерьевич</t>
  </si>
  <si>
    <t>Игнатов Эдуард Викторович</t>
  </si>
  <si>
    <t>Кулагин Сергей Александрович</t>
  </si>
  <si>
    <t>Изюмова Ирина Александровна</t>
  </si>
  <si>
    <t>Министерство спорта Российской Федерации_x000D_
Федерация гребного слалома России</t>
  </si>
  <si>
    <t>Первенство России по гребному слалому 2021 года среди юниоров и юниорок до 24 лет</t>
  </si>
  <si>
    <t>20-25 июля 2021 года</t>
  </si>
  <si>
    <t>Новгородская область, г. Окуловка, Окуловский слаломный канал,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</si>
  <si>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</si>
  <si>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</si>
  <si>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</si>
  <si>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</si>
  <si>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</si>
  <si>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</si>
  <si>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</si>
  <si>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</si>
  <si>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</si>
  <si>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</si>
  <si>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</si>
  <si>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DNF</t>
  </si>
  <si>
    <t>Категория С-2м</t>
  </si>
  <si>
    <t>Федосов Алексей
Смирнов Сергей</t>
  </si>
  <si>
    <t>2002
2003</t>
  </si>
  <si>
    <t>кмс
кмс</t>
  </si>
  <si>
    <t>Казаков Константин
Козлов Иван</t>
  </si>
  <si>
    <t>2003
2003</t>
  </si>
  <si>
    <t>мс
мс</t>
  </si>
  <si>
    <t>Крюков Глеб
Флёров Владимир</t>
  </si>
  <si>
    <t>2000
2001</t>
  </si>
  <si>
    <t>Рубцов Глеб
Кулешов Вадим</t>
  </si>
  <si>
    <t>2004
2004</t>
  </si>
  <si>
    <t>Шестаков Дмитрий
Нечаев Даниил</t>
  </si>
  <si>
    <t>2003
2005</t>
  </si>
  <si>
    <t>мс
1</t>
  </si>
  <si>
    <t>Бояркин Данил
Каримуллин Даниль</t>
  </si>
  <si>
    <t>1998
2000</t>
  </si>
  <si>
    <t>2
2</t>
  </si>
  <si>
    <t>Котов Павел
Комков Сергей</t>
  </si>
  <si>
    <t>1998
1998</t>
  </si>
  <si>
    <t>мсмк
мс</t>
  </si>
  <si>
    <t>Поспелов Андрей
Лихачёв Богдан</t>
  </si>
  <si>
    <t>2000
2002</t>
  </si>
  <si>
    <t>Полещук Максим
Бурчаков Игорь</t>
  </si>
  <si>
    <t>кмс
1</t>
  </si>
  <si>
    <t>Вихарев Иван
Михайлов Серафим</t>
  </si>
  <si>
    <t>Добрынин Георгий
Агафонов Леонид</t>
  </si>
  <si>
    <t>1
1</t>
  </si>
  <si>
    <t>Груничев Иван
Камышенцев Даниил</t>
  </si>
  <si>
    <t>2002
2002</t>
  </si>
  <si>
    <t>Руденко Иван
Козлов Кирилл</t>
  </si>
  <si>
    <t>2007
2007</t>
  </si>
  <si>
    <t>Перимей Пётр
Васик Александр</t>
  </si>
  <si>
    <t>DNS</t>
  </si>
  <si>
    <t>Хисамутдинов Амаль
Яганов Егор</t>
  </si>
  <si>
    <t>2003
2006</t>
  </si>
  <si>
    <t>Изюмов Игорь
Лукин Николай</t>
  </si>
  <si>
    <t>1998
2005</t>
  </si>
  <si>
    <t>Категория К-1ж</t>
  </si>
  <si>
    <t>Категория С-1м</t>
  </si>
  <si>
    <t>Категория С-1ж</t>
  </si>
  <si>
    <t>Категория С-2см</t>
  </si>
  <si>
    <t>Федосов Алексей
Камалова Мария</t>
  </si>
  <si>
    <t>Сироткин Антон
Полуэктова Злата</t>
  </si>
  <si>
    <t>1998
2002</t>
  </si>
  <si>
    <t>мс
кмс</t>
  </si>
  <si>
    <t>Вихарев Иван
Новыш Марина</t>
  </si>
  <si>
    <t>кмс
мс</t>
  </si>
  <si>
    <t>Котов Павел
Салова Анна</t>
  </si>
  <si>
    <t>мсмк
кмс</t>
  </si>
  <si>
    <t>Смирнова Валерия
Поспелов Андрей</t>
  </si>
  <si>
    <t>2001
2000</t>
  </si>
  <si>
    <t>Шестаков Дмитрий
Балай София</t>
  </si>
  <si>
    <t>2003
2004</t>
  </si>
  <si>
    <t>Рубцов Глеб
Давлетова Аделина</t>
  </si>
  <si>
    <t>Ванин Владислав
Голикова Алена</t>
  </si>
  <si>
    <t>Богомолов Данил
Соколова Мария</t>
  </si>
  <si>
    <t>1
кмс</t>
  </si>
  <si>
    <t>Хвиюзов Михаил
Дружинина София</t>
  </si>
  <si>
    <t>2002
2004</t>
  </si>
  <si>
    <t>Брюханова Лилия
Полещук Максим</t>
  </si>
  <si>
    <t>Терехова Елизавета
Флёров Владимир</t>
  </si>
  <si>
    <t>2001
2001</t>
  </si>
  <si>
    <t>Кулешов Вадим
Мирхашимова Иллария</t>
  </si>
  <si>
    <t>2004
2005</t>
  </si>
  <si>
    <t>Нихаев Фёдор
Алексеева Диана</t>
  </si>
  <si>
    <t>Выборнова Валентина
Смирнов Сергей</t>
  </si>
  <si>
    <t>Груздева Анастасия
Шипунов Владимир</t>
  </si>
  <si>
    <t>2005
2005</t>
  </si>
  <si>
    <t>Круглов Михаил
Шайдурова Дарья</t>
  </si>
  <si>
    <t>1999
2000</t>
  </si>
  <si>
    <t>Губарев Кирилл
Баркова Алина</t>
  </si>
  <si>
    <t>2005
2006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</si>
  <si>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</si>
  <si>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</si>
  <si>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</si>
  <si>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</si>
  <si>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</si>
  <si>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</si>
  <si>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</si>
  <si>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Кудрявцев Даниил
Смирнов Егор
Столбовский Артём</t>
  </si>
  <si>
    <t>1999
2003
2003</t>
  </si>
  <si>
    <t>мс
мс
мс</t>
  </si>
  <si>
    <t>Рогова Н.С., Герций С.Е.
Смирнов А.А., Чигидин А.В., Смирнова Е.В.
Герций С.Е., Рогова Н.С., Маняхина М.А., Исаева С.А.</t>
  </si>
  <si>
    <t>Лихачёв Богдан
Поспелов Андрей
Цветков Никита</t>
  </si>
  <si>
    <t>2002
2000
2004</t>
  </si>
  <si>
    <t>мс
мс
кмс</t>
  </si>
  <si>
    <t>ГБУ «СШОР «Хлебниково»
ГБУ «СШОР «Хлебниково»
ГБУ «СШОР" "Хлебниково"</t>
  </si>
  <si>
    <t>Натальин С.А.
Натальин С.А.
Платонова Е.Н., Натальин С.А.</t>
  </si>
  <si>
    <t>Лабасов Дмитрий
Ронжин Ростислав
Храмцов Дмитрий</t>
  </si>
  <si>
    <t>2000
2002
1999</t>
  </si>
  <si>
    <t>мс
мс
мсмк</t>
  </si>
  <si>
    <t>МБУ «СШОР «Уралец»
МБУ «СШОР «Уралец», ЦСКА ВВС г. Самара
МБУ «СШОР «Уралец»</t>
  </si>
  <si>
    <t>Салтанов С.В., Гвоздева О.В., Базин К.В.
Гвоздева О.В., Салтанов С.В., Базин К.В.
Гвоздева О.В., Салтанов С.В.</t>
  </si>
  <si>
    <t>Вихарев Иван
Михайлов Серафим
Федосов Алексей</t>
  </si>
  <si>
    <t>2003
2003
2002</t>
  </si>
  <si>
    <t>кмс
кмс
кмс</t>
  </si>
  <si>
    <t>Московская обл., Ярославская обл.
Московская обл.
Московская обл., Ярославская обл.</t>
  </si>
  <si>
    <t>ГБУ МО «ЦСП ОВС», ГУОР г. Бронницы, ГБУ МО СШОР по ЛВС, МУ СШОР №2 г. Ярославль
ГБУ МО СШОР по ЛВС, ГУОР г.Бронницы
ГУОР г. Бронницы, ГБУ МО СШОР по ЛВС, МУ СШОР №2 г. Ярославль</t>
  </si>
  <si>
    <t>Рябиков Л.Ю., Слотина Ю.В., Соколов Ю.С., Изюмова И.А.
Рябиков Л.Ю., Слотина Ю.В.
Рябиков Л.Ю., Слотина Ю.В., Соколов Ю.С., Изюмова И.А.</t>
  </si>
  <si>
    <t>Козлов Иван
Казаков Константин
Кертеков Артем</t>
  </si>
  <si>
    <t>СШОР
СШОР, ГАПК
СШОР</t>
  </si>
  <si>
    <t>Лазарев Артём
Мещеряков Александр
Парфенов Дмитрий</t>
  </si>
  <si>
    <t>2003
2000
2002</t>
  </si>
  <si>
    <t>Смирнов А.А., Чигидин А.В., Смирнова Е.В., Кудрявцева Н.К.
Рогова Н.С., Герций С.Е.
Смирнов А.А., Смирнова Е.В., Чигидин А.В., Кудрявцева Н.К.</t>
  </si>
  <si>
    <t>2006
2004</t>
  </si>
  <si>
    <t>Беляев Павел
Вахрушев Данил
Медведев Андрей</t>
  </si>
  <si>
    <t>2006
2004
2006</t>
  </si>
  <si>
    <t>1
1
1</t>
  </si>
  <si>
    <t>Гвоздева О.В., Базин К.В., Салтанов С.В.
Салтанов С.В., Гвоздева О.В., Базин К.В.
Гвоздева О.В., Базин К.В., Салтанов С.В.</t>
  </si>
  <si>
    <t>Кулешов Вадим
Рубцов Глеб
Соколов Арсений</t>
  </si>
  <si>
    <t>2004
2004
2002</t>
  </si>
  <si>
    <t>Нечаев Даниил
Хвиюзов Михаил
Шестаков Дмитрий</t>
  </si>
  <si>
    <t>2005
2002
2003</t>
  </si>
  <si>
    <t>1
кмс
мс</t>
  </si>
  <si>
    <t>СШОР им. Соколова Л.К., ГБОУ «ДДЮТ»
ГУОР г. Бронницы, ГБОУ «ДДЮТ»
ГУОР г. Бронницы, ГБОУ «ДДЮТ»</t>
  </si>
  <si>
    <t>Амосова Е.А., Амосова Я.П., Юдина А.В.
Амосова Е.А., Слотина Ю.В., Рябиков Л.Ю.
Амосова Е.А., Слотина Ю.В., Рябиков Л.Ю.</t>
  </si>
  <si>
    <t>Зяблицкий Фёдор
Чичаков Макар
Шителя Алексей</t>
  </si>
  <si>
    <t>2004
2005
2006</t>
  </si>
  <si>
    <t>кмс
1
1</t>
  </si>
  <si>
    <t>Гилёв Игорь
Куценко Данил
Титов Егор</t>
  </si>
  <si>
    <t>2003
2006
2003</t>
  </si>
  <si>
    <t>МБУ «СШОР «Уралец», МБУ ДО ГорСЮТур
МБУ «СШОР «Уралец», МБУ ДО ГорСЮТур
МБУ «СШОР «Уралец»</t>
  </si>
  <si>
    <t>Салтанов С.В., Гвоздева О.В., Базин К.В.
Гвоздева О.В., Базин К.В., Салтанов С.В.
Салтанов С.В., Гвоздева О.В., Базин К.В.</t>
  </si>
  <si>
    <t>Галоджанц Артём
Григорьев Иван
Гришанов Антон</t>
  </si>
  <si>
    <t>2005
2006
2005</t>
  </si>
  <si>
    <t>1
1
кмс</t>
  </si>
  <si>
    <t>Смирнов А.А., Смирнова Е.В., Чигидин А.В.
Иванов А.В., Иванов Л.А.
Герций С.Е., Рогова Н.С., Маняхина М.А., Исаева С.А.</t>
  </si>
  <si>
    <t>Айдерханов Матвей
Бурдин Павел
Плеханов Илья</t>
  </si>
  <si>
    <t>2003
1998
2000</t>
  </si>
  <si>
    <t>кмс
кмс
2</t>
  </si>
  <si>
    <t>МАУ СШОР ВВС
МАУ СШОР ВВС
МАУ СШОР ВВС, ЦД "Гармония"</t>
  </si>
  <si>
    <t>Черемных А.Д.
Черемных А.Д.
Черемных А.Д., Тупицына Н.Н.</t>
  </si>
  <si>
    <t>Ванин Владислав
Васик Александр
Вольнов Максим</t>
  </si>
  <si>
    <t>2002
2004
2005</t>
  </si>
  <si>
    <t>кмс
кмс
1</t>
  </si>
  <si>
    <t>ГБУ «МГФСО», СК «Дети белой воды»
ГБПОУ «МССУОР №2»
ГБУ «СШОР" "Хлебниково"</t>
  </si>
  <si>
    <t>Платонова Е.Н., Тезиков А.Н., Казанцев И.В.
Солодовникова З.В., Солодовников А.А.
Казанцев И.В.</t>
  </si>
  <si>
    <t>2006
2006</t>
  </si>
  <si>
    <t>Быць Богдан
Осипов Данил
Сибгатуллин Артур</t>
  </si>
  <si>
    <t>2006
2006
2006</t>
  </si>
  <si>
    <t>Конради А.В., Касимов А.Ю.
Конради А.В., Касимов А.Ю.
Негардинова А.Х., Токмаков С.А., Касимов А.Ю.</t>
  </si>
  <si>
    <t>Молодцов Илья
Власов Александр
Потапов Глеб</t>
  </si>
  <si>
    <t>2002
2006
2003</t>
  </si>
  <si>
    <t>Гущин Григорий
Кайгородов Иван
Толстиков Лучезар</t>
  </si>
  <si>
    <t>2007
2005
2007</t>
  </si>
  <si>
    <t>Быков Данила
Сироткин Антон
Сурнов Евгений</t>
  </si>
  <si>
    <t>2001
1998
2003</t>
  </si>
  <si>
    <t>кмс
мс
2</t>
  </si>
  <si>
    <t>ГАУ ТО «ОСШОР»
ГАУ ТО «ОСШОР»
МАУ СШ №2 г. Тюмень</t>
  </si>
  <si>
    <t>Конради А.В., Баранов Н.С., Токмаков С.А.
Паутов М.Н., Конради А.В., Баранов Н.С.
Карзаков Е.С.</t>
  </si>
  <si>
    <t>2004
2006</t>
  </si>
  <si>
    <t>кмс
2</t>
  </si>
  <si>
    <t>Иванов Эдуард
Пустыльник Антон
Строкатов Максим</t>
  </si>
  <si>
    <t>2004
2006
2005</t>
  </si>
  <si>
    <t>кмс
2
кмс</t>
  </si>
  <si>
    <t>Мухгалеев М.Ю., Козырева Т.А.
Грызлова Н.А., Грызлова Н.Б.
Грызлова Н.Б., Грызлова Н.А.</t>
  </si>
  <si>
    <t>Козлов Кирилл
Нихаев Фёдор
Руденко Иван</t>
  </si>
  <si>
    <t>2007
2004
2007</t>
  </si>
  <si>
    <t>1
кмс
1</t>
  </si>
  <si>
    <t>Круглов Михаил
Крюков Глеб
Лукин Николай</t>
  </si>
  <si>
    <t>1999
2000
2005</t>
  </si>
  <si>
    <t>мс
кмс
1</t>
  </si>
  <si>
    <t>СПБ ГБПОУ "УОР№1"
СПБ ГБПОУ "УОР№1"
СПб ГБУ СШОР "ШВСМ по ВВС" им.Ю.С.Тюкалова</t>
  </si>
  <si>
    <t>Леонов М.О., Смирнов А.А., Изюмова И.А., Соколов Ю.С.
Леонов М.О.
Иванов А.В., Иванов Л.А.</t>
  </si>
  <si>
    <t>Жерновков Юрий
Кислицын Игорь
Перепелов Игорь</t>
  </si>
  <si>
    <t>2006
2002
2004</t>
  </si>
  <si>
    <t>Комков Сергей
Литвинов Владимир
Овсянников Севастьян</t>
  </si>
  <si>
    <t>1998
2002
2002</t>
  </si>
  <si>
    <t>мс
1
кмс</t>
  </si>
  <si>
    <t>БУ «ЦСП СКЮ», МАУ г. Нижневартовска «СШОР»
БУ «ЦСП СКЮ», МАУ СП СШОР «Олимп» г. Сургут
БУ «ЦСП СКЮ», МАУ СП СШОР «Олимп» г. Сургут</t>
  </si>
  <si>
    <t>Игнатов Э.В., Балашов Е.А., Слотина Ю.В., Рябиков Л.Ю.
Кулагин С.А., Удоденко А.Р.
Кулагин С.А., Удоденко А.Р.</t>
  </si>
  <si>
    <t>Вихарев Иван
Михайлов Серафим
Смирнов Сергей
Агафонов Леонид
Федосов Алексей
Добрынин Георгий</t>
  </si>
  <si>
    <t>2003
2003
2003
2004
2002
2004</t>
  </si>
  <si>
    <t>кмс
кмс
кмс
1
кмс
1</t>
  </si>
  <si>
    <t>Московская обл., Ярославская обл._x000D_
Московская обл.
Московская обл._x000D_
Московская обл., Ярославская обл.
Московская обл., Ярославская обл.</t>
  </si>
  <si>
    <t>ГБУ МО «ЦСП ОВС», ГУОР г. Бронницы, ГБУ МО СШОР по ЛВС, МУ СШОР №2 г. Ярославль, ГУОР г.Бронницы
ГБУ МО «ЦСП ОВС», ГУОР г. Бронницы, МУ СШОР №2, г. Ярославль
ГУОР г. Бронницы, ГБУ МО СШОР по ЛВС, МУ СШОР №2 г. Ярославль, МУ СШОР №2, г. Ярославль</t>
  </si>
  <si>
    <t>Рябиков Л.Ю., Слотина Ю.В., Соколов Ю.С., Изюмова И.А.
Слотина Ю.В., Рябиков Л.Ю., Соколов Ю.С., Изюмова И.А.
Рябиков Л.Ю., Слотина Ю.В., Соколов Ю.С., Изюмова И.А.</t>
  </si>
  <si>
    <t>Зяблицкий Фёдор
Шипунов Владимир</t>
  </si>
  <si>
    <t>Зяблицкий Фёдор
Шипунов Владимир
Казаков Константин
Козлов Иван
Кертеков Артем
Орехов Иван</t>
  </si>
  <si>
    <t>2004
2005
2003
2003
2002
2003</t>
  </si>
  <si>
    <t>кмс
кмс
мс
мс
кмс
кмс</t>
  </si>
  <si>
    <t>СШОР, СДЮТур
СШОР, ГАПК
СШОР, ГАГУ, ЦСКА</t>
  </si>
  <si>
    <t>Иванов Эдуард
Строкатов Максим</t>
  </si>
  <si>
    <t>Иванов Эдуард
Строкатов Максим
Полещук Максим
Пустыльник Антон
Полухин Данил
Бурчаков Игорь</t>
  </si>
  <si>
    <t>2004
2005
2004
2006
2005
2004</t>
  </si>
  <si>
    <t>кмс
кмс
кмс
2
1
1</t>
  </si>
  <si>
    <t>Мухгалеев М.Ю., Козырева Т.А., Грызлова Н.Б., Грызлова Н.А.
Грызлова Н.Б., Грызлова Н.А.
Мухгалеев М.Ю., Козырева Т.А., Грызлова Н.Б., Грызлова Н.А.</t>
  </si>
  <si>
    <t>Груничев Иван
Камышенцев Даниил
Изюмов Игорь
Круглов Михаил
Крюков Глеб
Флёров Владимир</t>
  </si>
  <si>
    <t>2002
2002
1998
1999
2000
2001</t>
  </si>
  <si>
    <t>кмс
кмс
кмс
мс
кмс
кмс</t>
  </si>
  <si>
    <t>СПб ГБУ СШОР "ШВСМ по ВВС" им.Ю.С.Тюкалова
СПб ГБУ СШОР "ШВСМ по ВВС" им.Ю.С.Тюкалова, СПБ ГБПОУ "УОР№1"
СПБ ГБПОУ "УОР№1", СПб ГБУ СШОР "ШВСМ по ВВС" им.Ю.С.Тюкалова</t>
  </si>
  <si>
    <t>Иванов Л.А., Филиппов В.Д., Мильков М.В.
Леонов М.О., Смирнов А.А., Изюмова И.А., Соколов Ю.С.
Леонов М.О., Черемных А.Д., Смирнов А.А.</t>
  </si>
  <si>
    <t>Кудрявцев Даниил
Григорьев Иван</t>
  </si>
  <si>
    <t>1999
2006</t>
  </si>
  <si>
    <t>Рогова Н.С., Герций С.Е., Иванов А.В., Иванов Л.А.</t>
  </si>
  <si>
    <t>Кудрявцев Даниил
Григорьев Иван
Мещеряков Александр
Смирнов Егор
Столбовский Артём
Гришанов Антон</t>
  </si>
  <si>
    <t>1999
2006
2000
2003
2003
2005</t>
  </si>
  <si>
    <t>мс
1
кмс
мс
мс
кмс</t>
  </si>
  <si>
    <t>Рогова Н.С., Герций С.Е., Иванов А.В., Иванов Л.А.
Рогова Н.С., Герций С.Е., Смирнов А.А., Чигидин А.В., Смирнова Е.В.
Герций С.Е., Рогова Н.С., Маняхина М.А., Исаева С.А.</t>
  </si>
  <si>
    <t>Жерновков Юрий
Перепелов Игорь</t>
  </si>
  <si>
    <t>Жерновков Юрий
Перепелов Игорь
Рубцов Глеб
Кулешов Вадим
Соколов Арсений
Кислицын Игорь</t>
  </si>
  <si>
    <t>2006
2004
2004
2004
2002
2002</t>
  </si>
  <si>
    <t>1
1
кмс
кмс
кмс
кмс</t>
  </si>
  <si>
    <t>Богомолов Никита
Богомолов Данил</t>
  </si>
  <si>
    <t>Конради А.В., Паутов М.Н., Баранов Н.С.</t>
  </si>
  <si>
    <t>Богомолов Никита
Богомолов Данил
Осипов Данил
Быць Богдан
Сироткин Антон
Сибгатуллин Артур</t>
  </si>
  <si>
    <t>2004
2004
2006
2006
1998
2006</t>
  </si>
  <si>
    <t>1
1
1
1
мс
1</t>
  </si>
  <si>
    <t>Конради А.В., Паутов М.Н., Баранов Н.С.
Конради А.В., Касимов А.Ю.
Паутов М.Н., Конради А.В., Баранов Н.С., Негардинова А.Х., Токмаков С.А., Касимов А.Ю.</t>
  </si>
  <si>
    <t>Лихачёв Богдан
Губарев Кирилл</t>
  </si>
  <si>
    <t>2002
2005</t>
  </si>
  <si>
    <t>ГБУ «СШОР «Хлебниково», ГБПОУ «МССУОР №2»</t>
  </si>
  <si>
    <t>Натальин С.А., Солодовникова З.В., Солодовников А.А.</t>
  </si>
  <si>
    <t>Лихачёв Богдан
Губарев Кирилл
Поспелов Андрей
Перимей Пётр
Цветков Никита
Васик Александр</t>
  </si>
  <si>
    <t>2002
2005
2000
2004
2004
2004</t>
  </si>
  <si>
    <t>мс
кмс
мс
кмс
кмс
кмс</t>
  </si>
  <si>
    <t>ГБУ «СШОР «Хлебниково», ГБПОУ «МССУОР №2»
ГБУ «СШОР «Хлебниково», ГБУ «МГФСО»
ГБУ «СШОР" "Хлебниково", ГБПОУ «МССУОР №2»</t>
  </si>
  <si>
    <t>Натальин С.А., Солодовникова З.В., Солодовников А.А.
Натальин С.А., Штабкин В.Д.
Платонова Е.Н., Натальин С.А., Солодовникова З.В., Солодовников А.А.</t>
  </si>
  <si>
    <t>Логачёва Таисия
Шайдурова Дарья
Терехова Елизавета</t>
  </si>
  <si>
    <t>2005
2000
2001</t>
  </si>
  <si>
    <t>кмс
мс
мс</t>
  </si>
  <si>
    <t>Санкт-Петербург, Ярославская обл.
Санкт-Петербург, Башкортостан Респ.
Санкт-Петербург</t>
  </si>
  <si>
    <t>СПБ ГБПОУ "УОР№1"
СПБ ГБПОУ "УОР№1", ГБУ СШОР по гребле на байдарках и каноэ РБ
СПБ ГБПОУ "УОР№1"</t>
  </si>
  <si>
    <t>Леонов М.О., Изюмова И.А.
Леонов М.О., Егорова В.П., Волков Н.С.
Леонов М.О., Непогодин М.М.</t>
  </si>
  <si>
    <t>Брюханова Лилия
Козырева Анастасия
Макачева Ангелина</t>
  </si>
  <si>
    <t>2002
1998
2006</t>
  </si>
  <si>
    <t>СШОР «Здоровый мир», КГАУ «РЦСП«АЛВС»
СШОР «Здоровый мир», КГАУ «РЦСП«АЛВС»
СШОР «Здоровый мир»</t>
  </si>
  <si>
    <t>Мухгалеев М.Ю., Козырева Т.А.
Козырева Т.А., Мухгалеев М.Ю.
Мухгалеев М.Ю., Козырева Т.А.</t>
  </si>
  <si>
    <t>Выборнова Валентина
Кузнецова Дарья
Новыш Марина</t>
  </si>
  <si>
    <t>2003
1999
2003</t>
  </si>
  <si>
    <t>ГБУ МО СШОР по ЛВС, ГБУ МО «ЦСП ОВС», ГУОР г.Бронницы
ГБУ МО «ЦСП ОВС»
ГБУ МО «ЦСП ОВС», ГБУ МО СШОР по ЛВС, ГУОР г.Бронницы</t>
  </si>
  <si>
    <t>Слотина Ю.В., Рябиков Л.Ю.
Рябиков Л.Ю., Слотина Ю.В., Казанцев И.В.
Слотина Ю.В., Рябиков Л.Ю., Амосова Е.А.</t>
  </si>
  <si>
    <t>Плешкова Дарья
Ильюхина Полина
Федченко Карина</t>
  </si>
  <si>
    <t>2004
1999
2004</t>
  </si>
  <si>
    <t>Санкт-Петербург
Санкт-Петербург, Пермский кр.
Санкт-Петербург</t>
  </si>
  <si>
    <t>Смирнов А.А., Чигидин А.В., Смирнова Е.В.
Рогова Н.С., Маняхина М.А., Исаева С.А., Герций С.Е.
Смирнов А.А., Смирнова Е.В., Чигидин А.В.</t>
  </si>
  <si>
    <t>Константинова Мария
Полуэктова Злата
Соколова Мария</t>
  </si>
  <si>
    <t>2005
2002
2004</t>
  </si>
  <si>
    <t>ГАУ ТО «ОСШОР», МАУ СШ №2 г. Тюмень
ГАУ ТО «ОСШОР»
ГАУ ТО «ОСШОР», МАУ СШ №2 г. Тюмень</t>
  </si>
  <si>
    <t>Негардинова А.Х., Токмаков С.А., Касимов А.Ю.
Конради А.В., Баранов Н.С., Токмаков С.А.
Паутов М.Н., Конради А.В., Баранов Н.С.</t>
  </si>
  <si>
    <t>Голикова Алена
Смирнова Валерия
Тулаева Дарья</t>
  </si>
  <si>
    <t>2003
2001
2006</t>
  </si>
  <si>
    <t>кмс
мс
кмс</t>
  </si>
  <si>
    <t>ГБУ «МГФСО», СК «Дети белой воды»
ГБУ «МГФСО»
ГБУ «МГФСО»</t>
  </si>
  <si>
    <t>Тезиков А.Н., Платонова Е.Н.
Макаров Л.Ю.
Солодовников А.А.</t>
  </si>
  <si>
    <t>Абатурова Милена
Валиуллина Адель
Гарифьянова Элина</t>
  </si>
  <si>
    <t>2004
2005
2005</t>
  </si>
  <si>
    <t>СПб ГБУ СШОР "ШВСМ по ВВС" им.Ю.С.Тюкалова
СПБ ГБПОУ "УОР№1"
СПБ ГБПОУ "УОР№1"</t>
  </si>
  <si>
    <t>Смирнов А.А., Смирнова Е.В., Чигидин А.В.
Леонов М.О., Иванов Л.А., Праухина Е.К.
Леонов М.О., Иванов Л.А., Праухина Е.К.</t>
  </si>
  <si>
    <t>Балай София
Дружинина София
Юдина Анна</t>
  </si>
  <si>
    <t>2004
2004
2001</t>
  </si>
  <si>
    <t>ГУОР г. Бронницы, ГБОУ «ДДЮТ»
ГУОР г. Бронницы, ГБОУ «ДДЮТ»
МБУ СШОР им. Соколова Л.К.</t>
  </si>
  <si>
    <t>Амосова Е.А., Слотина Ю.В., Рябиков Л.Ю.
Амосова Е.А., Слотина Ю.В., Рябиков Л.Ю.
Амосова Е.А., Амосова Я.П.</t>
  </si>
  <si>
    <t>Рылова Виктория
Токарева Ирина
Узойкина Татьяна</t>
  </si>
  <si>
    <t>2004
2006
2004</t>
  </si>
  <si>
    <t>Грызлова Н.Б., Грызлова Н.А.
Грызлова Н.А., Грызлова Н.Б.
Грызлова Н.Б., Грызлова Н.А.</t>
  </si>
  <si>
    <t>Второва Анастасия
Давлетова Аделина
Мирхашимова Иллария</t>
  </si>
  <si>
    <t>2004
2004
2005</t>
  </si>
  <si>
    <t>Праухина Е.С., Панин В.С.
Егорова В.П., Волков Н.С.
Егорова В.П., Волков Н.С.</t>
  </si>
  <si>
    <t>Круглов Михаил
Крюков Глеб
Смирнов Егор</t>
  </si>
  <si>
    <t>1999
2000
2003</t>
  </si>
  <si>
    <t>мс
кмс
мс</t>
  </si>
  <si>
    <t>Леонов М.О., Смирнов А.А., Изюмова И.А., Соколов Ю.С.
Леонов М.О.
Смирнов А.А., Чигидин А.В., Смирнова Е.В.</t>
  </si>
  <si>
    <t>Гаврилов Артём
Комков Сергей
Котов Павел</t>
  </si>
  <si>
    <t>2003
1998
1998</t>
  </si>
  <si>
    <t>кмс
мс
мсмк</t>
  </si>
  <si>
    <t>Игнатов Э.В., Балашов Е.А.
Игнатов Э.В., Балашов Е.А., Слотина Ю.В., Рябиков Л.Ю.
Игнатов Э.В., Балашов Е.А., Слотина Ю.В., Рябиков Л.Ю.</t>
  </si>
  <si>
    <t>Вихарев Иван
Смирнов Сергей
Федосов Алексей</t>
  </si>
  <si>
    <t>ГБУ МО «ЦСП ОВС», ГУОР г. Бронницы, ГБУ МО СШОР по ЛВС, МУ СШОР №2 г. Ярославль
ГБУ МО «ЦСП ОВС», ГУОР г. Бронницы
ГУОР г. Бронницы, ГБУ МО СШОР по ЛВС, МУ СШОР №2 г. Ярославль</t>
  </si>
  <si>
    <t>Рябиков Л.Ю., Слотина Ю.В., Соколов Ю.С., Изюмова И.А.
Слотина Ю.В., Рябиков Л.Ю.
Рябиков Л.Ю., Слотина Ю.В., Соколов Ю.С., Изюмова И.А.</t>
  </si>
  <si>
    <t>Дуб Роман
Харламцев Александр
Храмцов Дмитрий</t>
  </si>
  <si>
    <t>2003
2002
1999</t>
  </si>
  <si>
    <t>Салтанов С.В., Гвоздева О.В., Базин К.В.
Гвоздева О.В., Салтанов С.В.
Гвоздева О.В., Салтанов С.В.</t>
  </si>
  <si>
    <t>Козлов Андрей
Орехов Иван
Шипунов Владимир</t>
  </si>
  <si>
    <t>2006
2003
2005</t>
  </si>
  <si>
    <t>СШОР, СДЮТур
СШОР, ГАГУ, ЦСКА
СШОР, СДЮТур</t>
  </si>
  <si>
    <t>Григорьев Иван
Камышенцев Даниил
Столбовский Артём</t>
  </si>
  <si>
    <t>2006
2002
2003</t>
  </si>
  <si>
    <t>Иванов А.В., Иванов Л.А.
Иванов Л.А., Филиппов В.Д., Мильков М.В.
Герций С.Е., Рогова Н.С., Маняхина М.А., Исаева С.А.</t>
  </si>
  <si>
    <t>Ершов Матвей
Самойлов Сергей
Сондор Александр</t>
  </si>
  <si>
    <t>2002
2000
2001</t>
  </si>
  <si>
    <t>кмс
1
кмс</t>
  </si>
  <si>
    <t>Бурчаков Игорь
Полещук Максим
Строкатов Максим</t>
  </si>
  <si>
    <t>1
кмс
кмс</t>
  </si>
  <si>
    <t>Богомолов Данил
Богомолов Никита
Сироткин Антон</t>
  </si>
  <si>
    <t>2004
2004
1998</t>
  </si>
  <si>
    <t>1
1
мс</t>
  </si>
  <si>
    <t>ГАУ ТО «ОСШОР», МАУ СШ №2 г. Тюмень
ГАУ ТО «ОСШОР», МАУ СШ №2 г. Тюмень
ГАУ ТО «ОСШОР»</t>
  </si>
  <si>
    <t>Паутов М.Н., Конради А.В., Баранов Н.С.
Конради А.В.
Паутов М.Н., Конради А.В., Баранов Н.С.</t>
  </si>
  <si>
    <t>Кулешов Вадим
Перепелов Игорь
Рубцов Глеб</t>
  </si>
  <si>
    <t>2004
2004
2004</t>
  </si>
  <si>
    <t>Парфенов Дмитрий
Черкасов Максим
Гриднев Артём</t>
  </si>
  <si>
    <t>2002
2006
2004</t>
  </si>
  <si>
    <t>Смирнов А.А., Смирнова Е.В., Чигидин А.В., Кудрявцева Н.К.
Смирнов А.А., Смирнова Е.В., Чигидин А.В.
Герций С.Е., Рогова Н.С., Маняхина М.А., Исаева С.А.</t>
  </si>
  <si>
    <t>Агафонов Леонид
Добрынин Георгий
Михайлов Серафим</t>
  </si>
  <si>
    <t>2004
2004
2003</t>
  </si>
  <si>
    <t>Московская обл., Ярославская обл.
Московская обл., Ярославская обл.
Московская обл.</t>
  </si>
  <si>
    <t>ГУОР г. Бронницы, МУ СШОР №2, г. Ярославль
ГУОР г. Бронницы, МУ СШОР №2, г. Ярославль
ГБУ МО СШОР по ЛВС, ГУОР г.Бронницы</t>
  </si>
  <si>
    <t>Слотина Ю.В., Рябиков Л.Ю., Соколов Ю.С., Изюмова И.А.
Слотина Ю.В., Рябиков Л.Ю., Соколов Ю.С., Изюмова И.А.
Рябиков Л.Ю., Слотина Ю.В.</t>
  </si>
  <si>
    <t>2005
2004</t>
  </si>
  <si>
    <t>Губарев Кирилл
Перимей Пётр
Поспелов Андрей</t>
  </si>
  <si>
    <t>2005
2004
2000</t>
  </si>
  <si>
    <t>кмс
кмс
мс</t>
  </si>
  <si>
    <t>ГБПОУ «МССУОР №2»
ГБУ «МГФСО»
ГБУ «СШОР «Хлебниково»</t>
  </si>
  <si>
    <t>Солодовникова З.В., Солодовников А.А.
Штабкин В.Д.
Натальин С.А.</t>
  </si>
  <si>
    <t>Иванов Эдуард
Полухин Данил
Пустыльник Антон</t>
  </si>
  <si>
    <t>кмс
1
2</t>
  </si>
  <si>
    <t>Мухгалеев М.Ю., Козырева Т.А.
Мухгалеев М.Ю., Козырева Т.А.
Грызлова Н.А., Грызлова Н.Б.</t>
  </si>
  <si>
    <t>Кривошея Иван
Хисамутдинов Амаль
Яганов Егор</t>
  </si>
  <si>
    <t>2003
2003
2006</t>
  </si>
  <si>
    <t>КОО ФГСКК
МБУ СШ № 4 МОГК
МБУ СШ №4 МОГК</t>
  </si>
  <si>
    <t>Плотникова Н.В.
Плотникова Н.В., Овчинников А.С.
Плотникова Н.В.</t>
  </si>
  <si>
    <t>Логачёва Таисия
Терехова Елизавета
Шайдурова Дарья</t>
  </si>
  <si>
    <t>2005
2001
2000</t>
  </si>
  <si>
    <t>Санкт-Петербург, Ярославская обл.
Санкт-Петербург
Санкт-Петербург, Башкортостан Респ.</t>
  </si>
  <si>
    <t>СПБ ГБПОУ "УОР№1"
СПБ ГБПОУ "УОР№1"
СПБ ГБПОУ "УОР№1", ГБУ СШОР по гребле на байдарках и каноэ РБ</t>
  </si>
  <si>
    <t>Леонов М.О., Изюмова И.А.
Леонов М.О., Непогодин М.М.
Леонов М.О., Егорова В.П., Волков Н.С.</t>
  </si>
  <si>
    <t>Камалова Мария
Кузнецова Дарья
Новыш Марина</t>
  </si>
  <si>
    <t>2002
1999
2003</t>
  </si>
  <si>
    <t>ГУОР г. Бронницы, ГБУ МО СШОР по ЛВС
ГБУ МО «ЦСП ОВС»
ГБУ МО «ЦСП ОВС», ГБУ МО СШОР по ЛВС, ГУОР г.Бронницы</t>
  </si>
  <si>
    <t>Слотина Ю.В., Рябиков Л.Ю., Фёдоров М.В., Шарипова Е.В.
Рябиков Л.Ю., Слотина Ю.В., Казанцев И.В.
Слотина Ю.В., Рябиков Л.Ю., Амосова Е.А.</t>
  </si>
  <si>
    <t>Федченко Карина
Гарифьянова Элина
Абатурова Милена</t>
  </si>
  <si>
    <t>2004
2005
2004</t>
  </si>
  <si>
    <t>СПб ГБУ СШОР "ШВСМ по ВВС" им.Ю.С.Тюкалова
СПБ ГБПОУ "УОР№1"
СПб ГБУ СШОР "ШВСМ по ВВС" им.Ю.С.Тюкалова</t>
  </si>
  <si>
    <t>Смирнов А.А., Смирнова Е.В., Чигидин А.В.
Леонов М.О., Иванов Л.А., Праухина Е.К.
Смирнов А.А., Смирнова Е.В., Чигидин А.В.</t>
  </si>
  <si>
    <t>Баркова Алина
Смирнова Валерия
Тулаева Дарья</t>
  </si>
  <si>
    <t>2006
2001
2006</t>
  </si>
  <si>
    <t>1
мс
кмс</t>
  </si>
  <si>
    <t>ГБПОУ «МССУОР №2» Москомспорта
ГБУ «МГФСО»
ГБУ «МГФСО»</t>
  </si>
  <si>
    <t>Солодовникова З.В., Солодовников А.А.
Макаров Л.Ю.
Солодовников А.А.</t>
  </si>
  <si>
    <t>Второва Анастасия
Мирхашимова Иллария
Михайлова Ксения</t>
  </si>
  <si>
    <t>Праухина Е.С., Панин В.С.
Егорова В.П., Волков Н.С.
Праухина Е.С., Панин В.С.</t>
  </si>
  <si>
    <t>Командные гонки(п)</t>
  </si>
  <si>
    <t>Шф</t>
  </si>
  <si>
    <t>Смирнов Сергей
Агафонов Леонид</t>
  </si>
  <si>
    <t>Московская обл._x000D_
Московская обл., Ярославская обл.</t>
  </si>
  <si>
    <t>ГБУ МО «ЦСП ОВС», ГУОР г. Бронницы, МУ СШОР №2, г. Ярославль</t>
  </si>
  <si>
    <t>Федосов Алексей
Добрынин Георгий</t>
  </si>
  <si>
    <t>ГУОР г. Бронницы, ГБУ МО СШОР по ЛВС, МУ СШОР №2 г. Ярославль, МУ СШОР №2, г. Ярославль</t>
  </si>
  <si>
    <t>Кертеков Артем
Орехов Иван</t>
  </si>
  <si>
    <t>Полещук Максим
Пустыльник Антон</t>
  </si>
  <si>
    <t>Полухин Данил
Бурчаков Игорь</t>
  </si>
  <si>
    <t>Изюмов Игорь
Круглов Михаил</t>
  </si>
  <si>
    <t>1998
1999</t>
  </si>
  <si>
    <t>СПб ГБУ СШОР "ШВСМ по ВВС" им.Ю.С.Тюкалова, СПБ ГБПОУ "УОР№1"</t>
  </si>
  <si>
    <t>Мещеряков Александр
Смирнов Егор</t>
  </si>
  <si>
    <t>2000
2003</t>
  </si>
  <si>
    <t>Рогова Н.С., Герций С.Е., Смирнов А.А., Чигидин А.В., Смирнова Е.В.</t>
  </si>
  <si>
    <t>Столбовский Артём
Гришанов Антон</t>
  </si>
  <si>
    <t>Соколов Арсений
Кислицын Игорь</t>
  </si>
  <si>
    <t>Осипов Данил
Быць Богдан</t>
  </si>
  <si>
    <t>Сироткин Антон
Сибгатуллин Артур</t>
  </si>
  <si>
    <t>1998
2006</t>
  </si>
  <si>
    <t>Паутов М.Н., Конради А.В., Баранов Н.С., Негардинова А.Х., Токмаков С.А., Касимов А.Ю.</t>
  </si>
  <si>
    <t>Поспелов Андрей
Перимей Пётр</t>
  </si>
  <si>
    <t>2000
2004</t>
  </si>
  <si>
    <t>ГБУ «СШОР «Хлебниково», ГБУ «МГФСО»</t>
  </si>
  <si>
    <t>Натальин С.А., Штабкин В.Д.</t>
  </si>
  <si>
    <t>Цветков Никита
Васик Александр</t>
  </si>
  <si>
    <t>ГБУ «СШОР" "Хлебниково", ГБПОУ «МССУОР №2»</t>
  </si>
  <si>
    <t>Платонова Е.Н., Натальин С.А., Солодовникова З.В., Солодовников А.А.</t>
  </si>
  <si>
    <t>Экстрим - квалификация</t>
  </si>
  <si>
    <t>Категория К-1мх</t>
  </si>
  <si>
    <t>DSQ-R</t>
  </si>
  <si>
    <t>Категория К-1жх</t>
  </si>
  <si>
    <t>Экстрим - квалификация(п)</t>
  </si>
  <si>
    <t>К-1м - экстрим</t>
  </si>
  <si>
    <t>Рез Квал</t>
  </si>
  <si>
    <t>Место Заезд</t>
  </si>
  <si>
    <t>финал</t>
  </si>
  <si>
    <t/>
  </si>
  <si>
    <t>Дискв/П</t>
  </si>
  <si>
    <t>1/2 финала</t>
  </si>
  <si>
    <t>1/4 финала</t>
  </si>
  <si>
    <t>квалификация</t>
  </si>
  <si>
    <t>Н/Фин</t>
  </si>
  <si>
    <t>Н/Старт</t>
  </si>
  <si>
    <t>К-1ж - экстрим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</si>
  <si>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</si>
  <si>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</si>
  <si>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</si>
  <si>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</si>
  <si>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</si>
  <si>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</si>
  <si>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слалом С-2</t>
  </si>
  <si>
    <t>слалом 3 x С-2_x000D_
слалом 3 x С-1м_x000D_
слалом С-2 - смешанный</t>
  </si>
  <si>
    <t>1_x000D_
3_x000D_
4</t>
  </si>
  <si>
    <t>слалом 3 x С-1м_x000D_
слалом С-1м_x000D_
слалом С-2</t>
  </si>
  <si>
    <t>слалом 3 x С-2_x000D_
слалом К-1м</t>
  </si>
  <si>
    <t>2_x000D_
4</t>
  </si>
  <si>
    <t>слалом С-2_x000D_
слалом С-2 - смешанный</t>
  </si>
  <si>
    <t>слалом 3 x С-2</t>
  </si>
  <si>
    <t>слалом 3 x К-1м_x000D_
слалом К-1м</t>
  </si>
  <si>
    <t>2_x000D_
7</t>
  </si>
  <si>
    <t>слалом 3 x С-1м</t>
  </si>
  <si>
    <t>слалом С-2 - смешанный</t>
  </si>
  <si>
    <t>слалом 3 x К-1ж_x000D_
слалом 3 x С-1ж_x000D_
слалом С-1ж_x000D_
слалом К-1ж_x000D_
слалом К-1ж - экстрим</t>
  </si>
  <si>
    <t>1_x000D_
1_x000D_
3_x000D_
5_x000D_
7</t>
  </si>
  <si>
    <t>слалом К-1м</t>
  </si>
  <si>
    <t>слалом 3 x С-2_x000D_
слалом К-1м - экстрим</t>
  </si>
  <si>
    <t>3_x000D_
6</t>
  </si>
  <si>
    <t>слалом 3 x К-1ж_x000D_
слалом 3 x С-1ж</t>
  </si>
  <si>
    <t>2_x000D_
3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</si>
  <si>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</si>
  <si>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</si>
  <si>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</si>
  <si>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</si>
  <si>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</si>
  <si>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</si>
  <si>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Слалом-экстрим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</si>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</sst>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"/>
    <numFmt numFmtId="165" formatCode="0.00;\-0.00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0" fillId="0" borderId="0" xfId="0" applyNumberForma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left" vertical="top" wrapText="1"/>
    </xf>
    <xf numFmtId="165" fontId="0" fillId="0" borderId="1" xfId="0" applyNumberFormat="1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165" fontId="0" fillId="0" borderId="2" xfId="0" applyNumberForma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16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Разряды и звания" displayName="Разряды_и_звания" ref="A6:I38" totalsRowShown="0" headerRowDxfId="0" dataDxfId="1" headerRowBorderDxfId="12" tableBorderDxfId="13" totalsRowBorderDxfId="11">
  <autoFilter ref="A6:I38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ренера и представители" displayName="Тренера_и_представители" ref="A1:C51" totalsRowShown="0" headerRowDxfId="14" dataDxfId="15" tableBorderDxfId="19">
  <autoFilter ref="A1:C51"/>
  <tableColumns count="3">
    <tableColumn id="1" name="Организация" dataDxfId="18"/>
    <tableColumn id="2" name="ФИО" dataDxfId="17"/>
    <tableColumn id="3" name="Должность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Все спортсмены" displayName="Все_спортсмены" ref="A1:I183" totalsRowShown="0" headerRowDxfId="20" dataDxfId="21" tableBorderDxfId="31">
  <autoFilter ref="A1:I183"/>
  <tableColumns count="9">
    <tableColumn id="1" name="ID" dataDxfId="30"/>
    <tableColumn id="2" name="Фамилия, Имя" dataDxfId="29"/>
    <tableColumn id="3" name="Год" dataDxfId="28"/>
    <tableColumn id="4" name="Звание" dataDxfId="27"/>
    <tableColumn id="5" name="Территория" dataDxfId="26"/>
    <tableColumn id="6" name="Клуб" dataDxfId="25"/>
    <tableColumn id="7" name="Личный тренер" dataDxfId="24"/>
    <tableColumn id="8" name="Пол" dataDxfId="23"/>
    <tableColumn id="9" name="ВК" dataDxfId="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3" width="3.77734375" style="1" customWidth="1"/>
    <col min="4" max="4" width="5.77734375" style="1" customWidth="1"/>
    <col min="5" max="5" width="3.77734375" style="1" customWidth="1"/>
    <col min="6" max="6" width="5.77734375" style="1" customWidth="1"/>
    <col min="7" max="7" width="3.77734375" style="1" customWidth="1"/>
    <col min="8" max="8" width="5.77734375" style="1" customWidth="1"/>
    <col min="9" max="9" width="3.77734375" style="1" customWidth="1"/>
    <col min="10" max="10" width="5.77734375" style="1" customWidth="1"/>
    <col min="11" max="11" width="3.77734375" style="1" customWidth="1"/>
    <col min="12" max="12" width="5.77734375" style="1" customWidth="1"/>
    <col min="13" max="13" width="3.77734375" style="1" customWidth="1"/>
    <col min="14" max="14" width="5.77734375" style="1" customWidth="1"/>
    <col min="15" max="15" width="3.77734375" style="1" customWidth="1"/>
    <col min="16" max="16" width="6.5546875" style="1" customWidth="1"/>
    <col min="17" max="17" width="3.77734375" style="1" customWidth="1"/>
    <col min="18" max="18" width="5.77734375" style="1" customWidth="1"/>
    <col min="19" max="19" width="3.77734375" style="1" customWidth="1"/>
    <col min="20" max="20" width="5.77734375" style="1" customWidth="1"/>
    <col min="21" max="21" width="3.77734375" style="1" customWidth="1"/>
    <col min="22" max="22" width="5.77734375" style="1" customWidth="1"/>
    <col min="23" max="23" width="3.77734375" style="1" customWidth="1"/>
    <col min="24" max="24" width="5.77734375" style="1" customWidth="1"/>
    <col min="25" max="25" width="3.77734375" style="1" customWidth="1"/>
    <col min="26" max="26" width="5.77734375" style="1" customWidth="1"/>
    <col min="27" max="27" width="3.77734375" style="1" customWidth="1"/>
    <col min="28" max="28" width="5.77734375" style="1" customWidth="1"/>
    <col min="29" max="29" width="3.77734375" style="1" customWidth="1"/>
    <col min="30" max="30" width="5.77734375" style="1" customWidth="1"/>
    <col min="31" max="31" width="3.77734375" style="1" customWidth="1"/>
    <col min="32" max="32" width="5.77734375" style="1" customWidth="1"/>
    <col min="33" max="33" width="3.77734375" style="1" customWidth="1"/>
    <col min="34" max="34" width="5.77734375" style="1" customWidth="1"/>
    <col min="35" max="35" width="3.77734375" style="1" customWidth="1"/>
    <col min="36" max="36" width="5.77734375" style="1" customWidth="1"/>
    <col min="37" max="37" width="3.77734375" style="1" customWidth="1"/>
    <col min="38" max="38" width="6.77734375" style="1" customWidth="1"/>
    <col min="39" max="16384" width="8.88671875" style="1"/>
  </cols>
  <sheetData>
    <row r="1" spans="1:38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38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38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38" ht="21" x14ac:dyDescent="0.3">
      <c r="A4" s="23" t="s">
        <v>1374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38" ht="23.4" x14ac:dyDescent="0.3">
      <c r="A5" s="24" t="s">
        <v>960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38" x14ac:dyDescent="0.3">
      <c r="A6" s="25" t="s">
        <v>1375</v>
      </c>
      <c r="B6" s="25" t="s">
        <v>4</v>
      </c>
      <c r="C6" s="33" t="s">
        <v>1376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Q6" s="33" t="s">
        <v>1049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5"/>
      <c r="AE6" s="33" t="s">
        <v>1380</v>
      </c>
      <c r="AF6" s="34"/>
      <c r="AG6" s="34"/>
      <c r="AH6" s="35"/>
      <c r="AK6" s="75" t="s">
        <v>1381</v>
      </c>
      <c r="AL6" s="76"/>
    </row>
    <row r="7" spans="1:38" x14ac:dyDescent="0.3">
      <c r="A7" s="73"/>
      <c r="B7" s="73"/>
      <c r="C7" s="33" t="s">
        <v>546</v>
      </c>
      <c r="D7" s="35"/>
      <c r="E7" s="33" t="s">
        <v>622</v>
      </c>
      <c r="F7" s="35"/>
      <c r="G7" s="33" t="s">
        <v>684</v>
      </c>
      <c r="H7" s="35"/>
      <c r="I7" s="33" t="s">
        <v>722</v>
      </c>
      <c r="J7" s="35"/>
      <c r="K7" s="33" t="s">
        <v>774</v>
      </c>
      <c r="L7" s="35"/>
      <c r="M7" s="33" t="s">
        <v>806</v>
      </c>
      <c r="N7" s="35"/>
      <c r="O7" s="33" t="s">
        <v>1379</v>
      </c>
      <c r="P7" s="35"/>
      <c r="Q7" s="33" t="s">
        <v>546</v>
      </c>
      <c r="R7" s="35"/>
      <c r="S7" s="33" t="s">
        <v>622</v>
      </c>
      <c r="T7" s="35"/>
      <c r="U7" s="33" t="s">
        <v>684</v>
      </c>
      <c r="V7" s="35"/>
      <c r="W7" s="33" t="s">
        <v>722</v>
      </c>
      <c r="X7" s="35"/>
      <c r="Y7" s="33" t="s">
        <v>774</v>
      </c>
      <c r="Z7" s="35"/>
      <c r="AA7" s="33" t="s">
        <v>806</v>
      </c>
      <c r="AB7" s="35"/>
      <c r="AC7" s="33" t="s">
        <v>1379</v>
      </c>
      <c r="AD7" s="35"/>
      <c r="AE7" s="33" t="s">
        <v>869</v>
      </c>
      <c r="AF7" s="35"/>
      <c r="AG7" s="33" t="s">
        <v>890</v>
      </c>
      <c r="AH7" s="35"/>
      <c r="AI7" s="33" t="s">
        <v>1379</v>
      </c>
      <c r="AJ7" s="35"/>
      <c r="AK7" s="77"/>
      <c r="AL7" s="78"/>
    </row>
    <row r="8" spans="1:38" x14ac:dyDescent="0.3">
      <c r="A8" s="26"/>
      <c r="B8" s="26"/>
      <c r="C8" s="36" t="s">
        <v>1377</v>
      </c>
      <c r="D8" s="36" t="s">
        <v>1378</v>
      </c>
      <c r="E8" s="36" t="s">
        <v>1377</v>
      </c>
      <c r="F8" s="36" t="s">
        <v>1378</v>
      </c>
      <c r="G8" s="36" t="s">
        <v>1377</v>
      </c>
      <c r="H8" s="36" t="s">
        <v>1378</v>
      </c>
      <c r="I8" s="36" t="s">
        <v>1377</v>
      </c>
      <c r="J8" s="36" t="s">
        <v>1378</v>
      </c>
      <c r="K8" s="36" t="s">
        <v>1377</v>
      </c>
      <c r="L8" s="36" t="s">
        <v>1378</v>
      </c>
      <c r="M8" s="36" t="s">
        <v>1377</v>
      </c>
      <c r="N8" s="36" t="s">
        <v>1378</v>
      </c>
      <c r="O8" s="36" t="s">
        <v>1377</v>
      </c>
      <c r="P8" s="36" t="s">
        <v>1378</v>
      </c>
      <c r="Q8" s="36" t="s">
        <v>1377</v>
      </c>
      <c r="R8" s="36" t="s">
        <v>1378</v>
      </c>
      <c r="S8" s="36" t="s">
        <v>1377</v>
      </c>
      <c r="T8" s="36" t="s">
        <v>1378</v>
      </c>
      <c r="U8" s="36" t="s">
        <v>1377</v>
      </c>
      <c r="V8" s="36" t="s">
        <v>1378</v>
      </c>
      <c r="W8" s="36" t="s">
        <v>1377</v>
      </c>
      <c r="X8" s="36" t="s">
        <v>1378</v>
      </c>
      <c r="Y8" s="36" t="s">
        <v>1377</v>
      </c>
      <c r="Z8" s="36" t="s">
        <v>1378</v>
      </c>
      <c r="AA8" s="36" t="s">
        <v>1377</v>
      </c>
      <c r="AB8" s="36" t="s">
        <v>1378</v>
      </c>
      <c r="AC8" s="36" t="s">
        <v>1377</v>
      </c>
      <c r="AD8" s="36" t="s">
        <v>1378</v>
      </c>
      <c r="AE8" s="36" t="s">
        <v>1377</v>
      </c>
      <c r="AF8" s="36" t="s">
        <v>1378</v>
      </c>
      <c r="AG8" s="36" t="s">
        <v>1377</v>
      </c>
      <c r="AH8" s="36" t="s">
        <v>1378</v>
      </c>
      <c r="AI8" s="36" t="s">
        <v>1377</v>
      </c>
      <c r="AJ8" s="36" t="s">
        <v>1378</v>
      </c>
      <c r="AK8" s="36" t="s">
        <v>1377</v>
      </c>
      <c r="AL8" s="36" t="s">
        <v>1378</v>
      </c>
    </row>
    <row r="9" spans="1:38" x14ac:dyDescent="0.3">
      <c r="A9" s="1">
        <v>1</v>
      </c>
      <c r="B9" s="1" t="s">
        <v>12</v>
      </c>
      <c r="C9" s="1">
        <v>3</v>
      </c>
      <c r="D9" s="74">
        <v>34</v>
      </c>
      <c r="E9" s="1">
        <v>3</v>
      </c>
      <c r="F9" s="74">
        <v>15</v>
      </c>
      <c r="G9" s="1">
        <v>3</v>
      </c>
      <c r="H9" s="74">
        <v>27</v>
      </c>
      <c r="I9" s="1">
        <v>3</v>
      </c>
      <c r="J9" s="74">
        <v>35</v>
      </c>
      <c r="K9" s="1">
        <v>3</v>
      </c>
      <c r="L9" s="74">
        <v>23</v>
      </c>
      <c r="M9" s="1">
        <v>3</v>
      </c>
      <c r="N9" s="74">
        <v>13</v>
      </c>
      <c r="O9" s="1">
        <f t="shared" ref="O9:O27" si="0">M9+K9+I9+G9+E9+C9</f>
        <v>18</v>
      </c>
      <c r="P9" s="74">
        <f t="shared" ref="P9:P27" si="1">N9+L9+J9+H9+F9+D9</f>
        <v>147</v>
      </c>
      <c r="Q9" s="1">
        <v>3</v>
      </c>
      <c r="R9" s="74">
        <v>15</v>
      </c>
      <c r="S9" s="1">
        <v>3</v>
      </c>
      <c r="T9" s="74">
        <v>5</v>
      </c>
      <c r="U9" s="1">
        <v>3</v>
      </c>
      <c r="V9" s="74">
        <v>10</v>
      </c>
      <c r="W9" s="1">
        <v>3</v>
      </c>
      <c r="X9" s="74">
        <v>15</v>
      </c>
      <c r="Y9" s="1">
        <v>3</v>
      </c>
      <c r="Z9" s="74">
        <v>10</v>
      </c>
      <c r="AA9" s="1">
        <v>0</v>
      </c>
      <c r="AB9" s="74">
        <v>0</v>
      </c>
      <c r="AC9" s="1">
        <f t="shared" ref="AC9:AC27" si="2">AA9+Y9+W9+U9+S9+Q9</f>
        <v>15</v>
      </c>
      <c r="AD9" s="74">
        <f t="shared" ref="AD9:AD27" si="3">AB9+Z9+X9+V9+T9+R9</f>
        <v>55</v>
      </c>
      <c r="AE9" s="1">
        <v>3</v>
      </c>
      <c r="AF9" s="74">
        <v>36</v>
      </c>
      <c r="AG9" s="1">
        <v>3</v>
      </c>
      <c r="AH9" s="74">
        <v>22</v>
      </c>
      <c r="AI9" s="1">
        <f t="shared" ref="AI9:AI27" si="4">AG9+AE9</f>
        <v>6</v>
      </c>
      <c r="AJ9" s="74">
        <f t="shared" ref="AJ9:AJ27" si="5">AH9+AF9</f>
        <v>58</v>
      </c>
      <c r="AK9" s="1">
        <f t="shared" ref="AK9:AK27" si="6">AI9+AC9+O9</f>
        <v>39</v>
      </c>
      <c r="AL9" s="74">
        <f t="shared" ref="AL9:AL27" si="7">AJ9+AD9+P9</f>
        <v>260</v>
      </c>
    </row>
    <row r="10" spans="1:38" x14ac:dyDescent="0.3">
      <c r="A10" s="1">
        <v>2</v>
      </c>
      <c r="B10" s="1" t="s">
        <v>137</v>
      </c>
      <c r="C10" s="1">
        <v>3</v>
      </c>
      <c r="D10" s="74">
        <v>3</v>
      </c>
      <c r="E10" s="1">
        <v>3</v>
      </c>
      <c r="F10" s="74">
        <v>11.5</v>
      </c>
      <c r="G10" s="1">
        <v>3</v>
      </c>
      <c r="H10" s="74">
        <v>31</v>
      </c>
      <c r="I10" s="1">
        <v>3</v>
      </c>
      <c r="J10" s="74">
        <v>14.5</v>
      </c>
      <c r="K10" s="1">
        <v>3</v>
      </c>
      <c r="L10" s="74">
        <v>33</v>
      </c>
      <c r="M10" s="1">
        <v>3</v>
      </c>
      <c r="N10" s="74">
        <v>11.75</v>
      </c>
      <c r="O10" s="1">
        <f t="shared" si="0"/>
        <v>18</v>
      </c>
      <c r="P10" s="74">
        <f t="shared" si="1"/>
        <v>104.75</v>
      </c>
      <c r="Q10" s="1">
        <v>3</v>
      </c>
      <c r="R10" s="74">
        <v>4</v>
      </c>
      <c r="S10" s="1">
        <v>3</v>
      </c>
      <c r="T10" s="74">
        <v>6.25</v>
      </c>
      <c r="U10" s="1">
        <v>3</v>
      </c>
      <c r="V10" s="74">
        <v>9</v>
      </c>
      <c r="W10" s="1">
        <v>3</v>
      </c>
      <c r="X10" s="74">
        <v>6</v>
      </c>
      <c r="Y10" s="1">
        <v>3</v>
      </c>
      <c r="Z10" s="74">
        <v>12</v>
      </c>
      <c r="AA10" s="1">
        <v>0</v>
      </c>
      <c r="AB10" s="74">
        <v>0</v>
      </c>
      <c r="AC10" s="1">
        <f t="shared" si="2"/>
        <v>15</v>
      </c>
      <c r="AD10" s="74">
        <f t="shared" si="3"/>
        <v>37.25</v>
      </c>
      <c r="AE10" s="1">
        <v>3</v>
      </c>
      <c r="AF10" s="74">
        <v>5</v>
      </c>
      <c r="AG10" s="1">
        <v>3</v>
      </c>
      <c r="AH10" s="74">
        <v>39</v>
      </c>
      <c r="AI10" s="1">
        <f t="shared" si="4"/>
        <v>6</v>
      </c>
      <c r="AJ10" s="74">
        <f t="shared" si="5"/>
        <v>44</v>
      </c>
      <c r="AK10" s="1">
        <f t="shared" si="6"/>
        <v>39</v>
      </c>
      <c r="AL10" s="74">
        <f t="shared" si="7"/>
        <v>186</v>
      </c>
    </row>
    <row r="11" spans="1:38" x14ac:dyDescent="0.3">
      <c r="A11" s="1">
        <v>3</v>
      </c>
      <c r="B11" s="1" t="s">
        <v>84</v>
      </c>
      <c r="C11" s="1">
        <v>1</v>
      </c>
      <c r="D11" s="74">
        <v>1</v>
      </c>
      <c r="E11" s="1">
        <v>1</v>
      </c>
      <c r="F11" s="74">
        <v>7</v>
      </c>
      <c r="G11" s="1">
        <v>3</v>
      </c>
      <c r="H11" s="74">
        <v>23</v>
      </c>
      <c r="I11" s="1">
        <v>3</v>
      </c>
      <c r="J11" s="74">
        <v>3</v>
      </c>
      <c r="K11" s="1">
        <v>3</v>
      </c>
      <c r="L11" s="74">
        <v>25</v>
      </c>
      <c r="M11" s="1">
        <v>1</v>
      </c>
      <c r="N11" s="74">
        <v>1</v>
      </c>
      <c r="O11" s="1">
        <f t="shared" si="0"/>
        <v>12</v>
      </c>
      <c r="P11" s="74">
        <f t="shared" si="1"/>
        <v>60</v>
      </c>
      <c r="Q11" s="1">
        <v>3</v>
      </c>
      <c r="R11" s="74">
        <v>1</v>
      </c>
      <c r="S11" s="1">
        <v>3</v>
      </c>
      <c r="T11" s="74">
        <v>8</v>
      </c>
      <c r="U11" s="1">
        <v>3</v>
      </c>
      <c r="V11" s="74">
        <v>12</v>
      </c>
      <c r="W11" s="1">
        <v>3</v>
      </c>
      <c r="X11" s="74">
        <v>1</v>
      </c>
      <c r="Y11" s="1">
        <v>3</v>
      </c>
      <c r="Z11" s="74">
        <v>9</v>
      </c>
      <c r="AA11" s="1">
        <v>0</v>
      </c>
      <c r="AB11" s="74">
        <v>0</v>
      </c>
      <c r="AC11" s="1">
        <f t="shared" si="2"/>
        <v>15</v>
      </c>
      <c r="AD11" s="74">
        <f t="shared" si="3"/>
        <v>31</v>
      </c>
      <c r="AE11" s="1">
        <v>3</v>
      </c>
      <c r="AF11" s="74">
        <v>12</v>
      </c>
      <c r="AG11" s="1">
        <v>3</v>
      </c>
      <c r="AH11" s="74">
        <v>18</v>
      </c>
      <c r="AI11" s="1">
        <f t="shared" si="4"/>
        <v>6</v>
      </c>
      <c r="AJ11" s="74">
        <f t="shared" si="5"/>
        <v>30</v>
      </c>
      <c r="AK11" s="1">
        <f t="shared" si="6"/>
        <v>33</v>
      </c>
      <c r="AL11" s="74">
        <f t="shared" si="7"/>
        <v>121</v>
      </c>
    </row>
    <row r="12" spans="1:38" x14ac:dyDescent="0.3">
      <c r="A12" s="1">
        <v>4</v>
      </c>
      <c r="B12" s="1" t="s">
        <v>50</v>
      </c>
      <c r="C12" s="1">
        <v>3</v>
      </c>
      <c r="D12" s="74">
        <v>26</v>
      </c>
      <c r="E12" s="1">
        <v>2</v>
      </c>
      <c r="F12" s="74">
        <v>9</v>
      </c>
      <c r="G12" s="1">
        <v>3</v>
      </c>
      <c r="H12" s="74">
        <v>13</v>
      </c>
      <c r="I12" s="1">
        <v>3</v>
      </c>
      <c r="J12" s="74">
        <v>6</v>
      </c>
      <c r="K12" s="1">
        <v>3</v>
      </c>
      <c r="L12" s="74">
        <v>10</v>
      </c>
      <c r="M12" s="1">
        <v>3</v>
      </c>
      <c r="N12" s="74">
        <v>14</v>
      </c>
      <c r="O12" s="1">
        <f t="shared" si="0"/>
        <v>17</v>
      </c>
      <c r="P12" s="74">
        <f t="shared" si="1"/>
        <v>78</v>
      </c>
      <c r="Q12" s="1">
        <v>3</v>
      </c>
      <c r="R12" s="74">
        <v>12</v>
      </c>
      <c r="S12" s="1">
        <v>0</v>
      </c>
      <c r="T12" s="74">
        <v>0</v>
      </c>
      <c r="U12" s="1">
        <v>3</v>
      </c>
      <c r="V12" s="74">
        <v>1.6666667461395264</v>
      </c>
      <c r="W12" s="1">
        <v>3</v>
      </c>
      <c r="X12" s="74">
        <v>1</v>
      </c>
      <c r="Y12" s="1">
        <v>3</v>
      </c>
      <c r="Z12" s="74">
        <v>3</v>
      </c>
      <c r="AA12" s="1">
        <v>0</v>
      </c>
      <c r="AB12" s="74">
        <v>0</v>
      </c>
      <c r="AC12" s="1">
        <f t="shared" si="2"/>
        <v>12</v>
      </c>
      <c r="AD12" s="74">
        <f t="shared" si="3"/>
        <v>17.666666746139526</v>
      </c>
      <c r="AE12" s="1">
        <v>3</v>
      </c>
      <c r="AF12" s="74">
        <v>14</v>
      </c>
      <c r="AG12" s="1">
        <v>3</v>
      </c>
      <c r="AH12" s="74">
        <v>8</v>
      </c>
      <c r="AI12" s="1">
        <f t="shared" si="4"/>
        <v>6</v>
      </c>
      <c r="AJ12" s="74">
        <f t="shared" si="5"/>
        <v>22</v>
      </c>
      <c r="AK12" s="1">
        <f t="shared" si="6"/>
        <v>35</v>
      </c>
      <c r="AL12" s="74">
        <f t="shared" si="7"/>
        <v>117.66666674613953</v>
      </c>
    </row>
    <row r="13" spans="1:38" x14ac:dyDescent="0.3">
      <c r="A13" s="1">
        <v>5</v>
      </c>
      <c r="B13" s="1" t="s">
        <v>35</v>
      </c>
      <c r="C13" s="1">
        <v>3</v>
      </c>
      <c r="D13" s="74">
        <v>29</v>
      </c>
      <c r="E13" s="1">
        <v>0</v>
      </c>
      <c r="F13" s="74">
        <v>0</v>
      </c>
      <c r="G13" s="1">
        <v>0</v>
      </c>
      <c r="H13" s="74">
        <v>0</v>
      </c>
      <c r="I13" s="1">
        <v>3</v>
      </c>
      <c r="J13" s="74">
        <v>26</v>
      </c>
      <c r="K13" s="1">
        <v>1</v>
      </c>
      <c r="L13" s="74">
        <v>1</v>
      </c>
      <c r="M13" s="1">
        <v>0</v>
      </c>
      <c r="N13" s="74">
        <v>0</v>
      </c>
      <c r="O13" s="1">
        <f t="shared" si="0"/>
        <v>7</v>
      </c>
      <c r="P13" s="74">
        <f t="shared" si="1"/>
        <v>56</v>
      </c>
      <c r="Q13" s="1">
        <v>3</v>
      </c>
      <c r="R13" s="74">
        <v>9</v>
      </c>
      <c r="S13" s="1">
        <v>0</v>
      </c>
      <c r="T13" s="74">
        <v>0</v>
      </c>
      <c r="U13" s="1">
        <v>0</v>
      </c>
      <c r="V13" s="74">
        <v>0</v>
      </c>
      <c r="W13" s="1">
        <v>3</v>
      </c>
      <c r="X13" s="74">
        <v>6</v>
      </c>
      <c r="Y13" s="1">
        <v>0</v>
      </c>
      <c r="Z13" s="74">
        <v>0</v>
      </c>
      <c r="AA13" s="1">
        <v>0</v>
      </c>
      <c r="AB13" s="74">
        <v>0</v>
      </c>
      <c r="AC13" s="1">
        <f t="shared" si="2"/>
        <v>6</v>
      </c>
      <c r="AD13" s="74">
        <f t="shared" si="3"/>
        <v>15</v>
      </c>
      <c r="AE13" s="1">
        <v>3</v>
      </c>
      <c r="AF13" s="74">
        <v>38</v>
      </c>
      <c r="AG13" s="1">
        <v>0</v>
      </c>
      <c r="AH13" s="74">
        <v>0</v>
      </c>
      <c r="AI13" s="1">
        <f t="shared" si="4"/>
        <v>3</v>
      </c>
      <c r="AJ13" s="74">
        <f t="shared" si="5"/>
        <v>38</v>
      </c>
      <c r="AK13" s="1">
        <f t="shared" si="6"/>
        <v>16</v>
      </c>
      <c r="AL13" s="74">
        <f t="shared" si="7"/>
        <v>109</v>
      </c>
    </row>
    <row r="14" spans="1:38" x14ac:dyDescent="0.3">
      <c r="A14" s="1">
        <v>6</v>
      </c>
      <c r="B14" s="1" t="s">
        <v>142</v>
      </c>
      <c r="C14" s="1">
        <v>1</v>
      </c>
      <c r="D14" s="74">
        <v>1</v>
      </c>
      <c r="E14" s="1">
        <v>1</v>
      </c>
      <c r="F14" s="74">
        <v>15</v>
      </c>
      <c r="G14" s="1">
        <v>0</v>
      </c>
      <c r="H14" s="74">
        <v>0</v>
      </c>
      <c r="I14" s="1">
        <v>3</v>
      </c>
      <c r="J14" s="74">
        <v>25</v>
      </c>
      <c r="K14" s="1">
        <v>1</v>
      </c>
      <c r="L14" s="74">
        <v>1</v>
      </c>
      <c r="M14" s="1">
        <v>1</v>
      </c>
      <c r="N14" s="74">
        <v>9</v>
      </c>
      <c r="O14" s="1">
        <f t="shared" si="0"/>
        <v>7</v>
      </c>
      <c r="P14" s="74">
        <f t="shared" si="1"/>
        <v>51</v>
      </c>
      <c r="Q14" s="1">
        <v>0</v>
      </c>
      <c r="R14" s="74">
        <v>0</v>
      </c>
      <c r="S14" s="1">
        <v>0</v>
      </c>
      <c r="T14" s="74">
        <v>0</v>
      </c>
      <c r="U14" s="1">
        <v>0</v>
      </c>
      <c r="V14" s="74">
        <v>0</v>
      </c>
      <c r="W14" s="1">
        <v>3</v>
      </c>
      <c r="X14" s="74">
        <v>12</v>
      </c>
      <c r="Y14" s="1">
        <v>0</v>
      </c>
      <c r="Z14" s="74">
        <v>0</v>
      </c>
      <c r="AA14" s="1">
        <v>0</v>
      </c>
      <c r="AB14" s="74">
        <v>0</v>
      </c>
      <c r="AC14" s="1">
        <f t="shared" si="2"/>
        <v>3</v>
      </c>
      <c r="AD14" s="74">
        <f t="shared" si="3"/>
        <v>12</v>
      </c>
      <c r="AE14" s="1">
        <v>3</v>
      </c>
      <c r="AF14" s="74">
        <v>3</v>
      </c>
      <c r="AG14" s="1">
        <v>1</v>
      </c>
      <c r="AH14" s="74">
        <v>8</v>
      </c>
      <c r="AI14" s="1">
        <f t="shared" si="4"/>
        <v>4</v>
      </c>
      <c r="AJ14" s="74">
        <f t="shared" si="5"/>
        <v>11</v>
      </c>
      <c r="AK14" s="1">
        <f t="shared" si="6"/>
        <v>14</v>
      </c>
      <c r="AL14" s="74">
        <f t="shared" si="7"/>
        <v>74</v>
      </c>
    </row>
    <row r="15" spans="1:38" x14ac:dyDescent="0.3">
      <c r="A15" s="1">
        <v>7</v>
      </c>
      <c r="B15" s="1" t="s">
        <v>132</v>
      </c>
      <c r="C15" s="1">
        <v>3</v>
      </c>
      <c r="D15" s="74">
        <v>4</v>
      </c>
      <c r="E15" s="1">
        <v>1</v>
      </c>
      <c r="F15" s="74">
        <v>10</v>
      </c>
      <c r="G15" s="1">
        <v>3</v>
      </c>
      <c r="H15" s="74">
        <v>9.5</v>
      </c>
      <c r="I15" s="1">
        <v>3</v>
      </c>
      <c r="J15" s="74">
        <v>3</v>
      </c>
      <c r="K15" s="1">
        <v>3</v>
      </c>
      <c r="L15" s="74">
        <v>12.5</v>
      </c>
      <c r="M15" s="1">
        <v>3</v>
      </c>
      <c r="N15" s="74">
        <v>10.5</v>
      </c>
      <c r="O15" s="1">
        <f t="shared" si="0"/>
        <v>16</v>
      </c>
      <c r="P15" s="74">
        <f t="shared" si="1"/>
        <v>49.5</v>
      </c>
      <c r="Q15" s="1">
        <v>3</v>
      </c>
      <c r="R15" s="74">
        <v>1</v>
      </c>
      <c r="S15" s="1">
        <v>3</v>
      </c>
      <c r="T15" s="74">
        <v>1</v>
      </c>
      <c r="U15" s="1">
        <v>3</v>
      </c>
      <c r="V15" s="74">
        <v>3.1666665077209473</v>
      </c>
      <c r="W15" s="1">
        <v>3</v>
      </c>
      <c r="X15" s="74">
        <v>1</v>
      </c>
      <c r="Y15" s="1">
        <v>3</v>
      </c>
      <c r="Z15" s="74">
        <v>3.1666665077209473</v>
      </c>
      <c r="AA15" s="1">
        <v>0</v>
      </c>
      <c r="AB15" s="74">
        <v>0</v>
      </c>
      <c r="AC15" s="1">
        <f t="shared" si="2"/>
        <v>15</v>
      </c>
      <c r="AD15" s="74">
        <f t="shared" si="3"/>
        <v>9.3333330154418945</v>
      </c>
      <c r="AE15" s="1">
        <v>3</v>
      </c>
      <c r="AF15" s="74">
        <v>3</v>
      </c>
      <c r="AG15" s="1">
        <v>3</v>
      </c>
      <c r="AH15" s="74">
        <v>9.5</v>
      </c>
      <c r="AI15" s="1">
        <f t="shared" si="4"/>
        <v>6</v>
      </c>
      <c r="AJ15" s="74">
        <f t="shared" si="5"/>
        <v>12.5</v>
      </c>
      <c r="AK15" s="1">
        <f t="shared" si="6"/>
        <v>37</v>
      </c>
      <c r="AL15" s="74">
        <f t="shared" si="7"/>
        <v>71.333333015441895</v>
      </c>
    </row>
    <row r="16" spans="1:38" x14ac:dyDescent="0.3">
      <c r="A16" s="1">
        <v>8</v>
      </c>
      <c r="B16" s="1" t="s">
        <v>176</v>
      </c>
      <c r="C16" s="1">
        <v>3</v>
      </c>
      <c r="D16" s="74">
        <v>21</v>
      </c>
      <c r="E16" s="1">
        <v>1</v>
      </c>
      <c r="F16" s="74">
        <v>12</v>
      </c>
      <c r="G16" s="1">
        <v>1</v>
      </c>
      <c r="H16" s="74">
        <v>1</v>
      </c>
      <c r="I16" s="1">
        <v>3</v>
      </c>
      <c r="J16" s="74">
        <v>3</v>
      </c>
      <c r="K16" s="1">
        <v>0</v>
      </c>
      <c r="L16" s="74">
        <v>0</v>
      </c>
      <c r="M16" s="1">
        <v>1</v>
      </c>
      <c r="N16" s="74">
        <v>1</v>
      </c>
      <c r="O16" s="1">
        <f t="shared" si="0"/>
        <v>9</v>
      </c>
      <c r="P16" s="74">
        <f t="shared" si="1"/>
        <v>38</v>
      </c>
      <c r="Q16" s="1">
        <v>3</v>
      </c>
      <c r="R16" s="74">
        <v>3</v>
      </c>
      <c r="S16" s="1">
        <v>3</v>
      </c>
      <c r="T16" s="74">
        <v>11</v>
      </c>
      <c r="U16" s="1">
        <v>0</v>
      </c>
      <c r="V16" s="74">
        <v>0</v>
      </c>
      <c r="W16" s="1">
        <v>3</v>
      </c>
      <c r="X16" s="74">
        <v>3</v>
      </c>
      <c r="Y16" s="1">
        <v>0</v>
      </c>
      <c r="Z16" s="74">
        <v>0</v>
      </c>
      <c r="AA16" s="1">
        <v>0</v>
      </c>
      <c r="AB16" s="74">
        <v>0</v>
      </c>
      <c r="AC16" s="1">
        <f t="shared" si="2"/>
        <v>9</v>
      </c>
      <c r="AD16" s="74">
        <f t="shared" si="3"/>
        <v>17</v>
      </c>
      <c r="AE16" s="1">
        <v>3</v>
      </c>
      <c r="AF16" s="74">
        <v>9</v>
      </c>
      <c r="AG16" s="1">
        <v>0</v>
      </c>
      <c r="AH16" s="74">
        <v>0</v>
      </c>
      <c r="AI16" s="1">
        <f t="shared" si="4"/>
        <v>3</v>
      </c>
      <c r="AJ16" s="74">
        <f t="shared" si="5"/>
        <v>9</v>
      </c>
      <c r="AK16" s="1">
        <f t="shared" si="6"/>
        <v>21</v>
      </c>
      <c r="AL16" s="74">
        <f t="shared" si="7"/>
        <v>64</v>
      </c>
    </row>
    <row r="17" spans="1:38" x14ac:dyDescent="0.3">
      <c r="A17" s="1">
        <v>9</v>
      </c>
      <c r="B17" s="1" t="s">
        <v>45</v>
      </c>
      <c r="C17" s="1">
        <v>3</v>
      </c>
      <c r="D17" s="74">
        <v>7</v>
      </c>
      <c r="E17" s="1">
        <v>1</v>
      </c>
      <c r="F17" s="74">
        <v>9</v>
      </c>
      <c r="G17" s="1">
        <v>3</v>
      </c>
      <c r="H17" s="74">
        <v>4</v>
      </c>
      <c r="I17" s="1">
        <v>2</v>
      </c>
      <c r="J17" s="74">
        <v>5</v>
      </c>
      <c r="K17" s="1">
        <v>2</v>
      </c>
      <c r="L17" s="74">
        <v>9</v>
      </c>
      <c r="M17" s="1">
        <v>2</v>
      </c>
      <c r="N17" s="74">
        <v>10</v>
      </c>
      <c r="O17" s="1">
        <f t="shared" si="0"/>
        <v>13</v>
      </c>
      <c r="P17" s="74">
        <f t="shared" si="1"/>
        <v>44</v>
      </c>
      <c r="Q17" s="1">
        <v>3</v>
      </c>
      <c r="R17" s="74">
        <v>1</v>
      </c>
      <c r="S17" s="1">
        <v>0</v>
      </c>
      <c r="T17" s="74">
        <v>0</v>
      </c>
      <c r="U17" s="1">
        <v>3</v>
      </c>
      <c r="V17" s="74">
        <v>1</v>
      </c>
      <c r="W17" s="1">
        <v>3</v>
      </c>
      <c r="X17" s="74">
        <v>1</v>
      </c>
      <c r="Y17" s="1">
        <v>3</v>
      </c>
      <c r="Z17" s="74">
        <v>1</v>
      </c>
      <c r="AA17" s="1">
        <v>0</v>
      </c>
      <c r="AB17" s="74">
        <v>0</v>
      </c>
      <c r="AC17" s="1">
        <f t="shared" si="2"/>
        <v>12</v>
      </c>
      <c r="AD17" s="74">
        <f t="shared" si="3"/>
        <v>4</v>
      </c>
      <c r="AE17" s="1">
        <v>2</v>
      </c>
      <c r="AF17" s="74">
        <v>3</v>
      </c>
      <c r="AG17" s="1">
        <v>3</v>
      </c>
      <c r="AH17" s="74">
        <v>9</v>
      </c>
      <c r="AI17" s="1">
        <f t="shared" si="4"/>
        <v>5</v>
      </c>
      <c r="AJ17" s="74">
        <f t="shared" si="5"/>
        <v>12</v>
      </c>
      <c r="AK17" s="1">
        <f t="shared" si="6"/>
        <v>30</v>
      </c>
      <c r="AL17" s="74">
        <f t="shared" si="7"/>
        <v>60</v>
      </c>
    </row>
    <row r="18" spans="1:38" x14ac:dyDescent="0.3">
      <c r="A18" s="1">
        <v>10</v>
      </c>
      <c r="B18" s="1" t="s">
        <v>78</v>
      </c>
      <c r="C18" s="1">
        <v>3</v>
      </c>
      <c r="D18" s="74">
        <v>3</v>
      </c>
      <c r="E18" s="1">
        <v>2</v>
      </c>
      <c r="F18" s="74">
        <v>5</v>
      </c>
      <c r="G18" s="1">
        <v>3</v>
      </c>
      <c r="H18" s="74">
        <v>7.5</v>
      </c>
      <c r="I18" s="1">
        <v>2</v>
      </c>
      <c r="J18" s="74">
        <v>3.5</v>
      </c>
      <c r="K18" s="1">
        <v>1</v>
      </c>
      <c r="L18" s="74">
        <v>6.5</v>
      </c>
      <c r="M18" s="1">
        <v>2</v>
      </c>
      <c r="N18" s="74">
        <v>5.75</v>
      </c>
      <c r="O18" s="1">
        <f t="shared" si="0"/>
        <v>13</v>
      </c>
      <c r="P18" s="74">
        <f t="shared" si="1"/>
        <v>31.25</v>
      </c>
      <c r="Q18" s="1">
        <v>2</v>
      </c>
      <c r="R18" s="74">
        <v>2</v>
      </c>
      <c r="S18" s="1">
        <v>2</v>
      </c>
      <c r="T18" s="74">
        <v>3.75</v>
      </c>
      <c r="U18" s="1">
        <v>1</v>
      </c>
      <c r="V18" s="74">
        <v>2.5</v>
      </c>
      <c r="W18" s="1">
        <v>2</v>
      </c>
      <c r="X18" s="74">
        <v>3</v>
      </c>
      <c r="Y18" s="1">
        <v>1</v>
      </c>
      <c r="Z18" s="74">
        <v>2.5</v>
      </c>
      <c r="AA18" s="1">
        <v>0</v>
      </c>
      <c r="AB18" s="74">
        <v>0</v>
      </c>
      <c r="AC18" s="1">
        <f t="shared" si="2"/>
        <v>8</v>
      </c>
      <c r="AD18" s="74">
        <f t="shared" si="3"/>
        <v>13.75</v>
      </c>
      <c r="AE18" s="1">
        <v>3</v>
      </c>
      <c r="AF18" s="74">
        <v>5</v>
      </c>
      <c r="AG18" s="1">
        <v>3</v>
      </c>
      <c r="AH18" s="74">
        <v>6.5</v>
      </c>
      <c r="AI18" s="1">
        <f t="shared" si="4"/>
        <v>6</v>
      </c>
      <c r="AJ18" s="74">
        <f t="shared" si="5"/>
        <v>11.5</v>
      </c>
      <c r="AK18" s="1">
        <f t="shared" si="6"/>
        <v>27</v>
      </c>
      <c r="AL18" s="74">
        <f t="shared" si="7"/>
        <v>56.5</v>
      </c>
    </row>
    <row r="19" spans="1:38" x14ac:dyDescent="0.3">
      <c r="A19" s="1">
        <v>11</v>
      </c>
      <c r="B19" s="1" t="s">
        <v>61</v>
      </c>
      <c r="C19" s="1">
        <v>3</v>
      </c>
      <c r="D19" s="74">
        <v>3</v>
      </c>
      <c r="E19" s="1">
        <v>0</v>
      </c>
      <c r="F19" s="74">
        <v>0</v>
      </c>
      <c r="G19" s="1">
        <v>2</v>
      </c>
      <c r="H19" s="74">
        <v>8</v>
      </c>
      <c r="I19" s="1">
        <v>3</v>
      </c>
      <c r="J19" s="74">
        <v>10</v>
      </c>
      <c r="K19" s="1">
        <v>1</v>
      </c>
      <c r="L19" s="74">
        <v>3</v>
      </c>
      <c r="M19" s="1">
        <v>2</v>
      </c>
      <c r="N19" s="74">
        <v>15</v>
      </c>
      <c r="O19" s="1">
        <f t="shared" si="0"/>
        <v>11</v>
      </c>
      <c r="P19" s="74">
        <f t="shared" si="1"/>
        <v>39</v>
      </c>
      <c r="Q19" s="1">
        <v>3</v>
      </c>
      <c r="R19" s="74">
        <v>1</v>
      </c>
      <c r="S19" s="1">
        <v>3</v>
      </c>
      <c r="T19" s="74">
        <v>1</v>
      </c>
      <c r="U19" s="1">
        <v>3</v>
      </c>
      <c r="V19" s="74">
        <v>4</v>
      </c>
      <c r="W19" s="1">
        <v>3</v>
      </c>
      <c r="X19" s="74">
        <v>1</v>
      </c>
      <c r="Y19" s="1">
        <v>3</v>
      </c>
      <c r="Z19" s="74">
        <v>1</v>
      </c>
      <c r="AA19" s="1">
        <v>0</v>
      </c>
      <c r="AB19" s="74">
        <v>0</v>
      </c>
      <c r="AC19" s="1">
        <f t="shared" si="2"/>
        <v>15</v>
      </c>
      <c r="AD19" s="74">
        <f t="shared" si="3"/>
        <v>8</v>
      </c>
      <c r="AE19" s="1">
        <v>3</v>
      </c>
      <c r="AF19" s="74">
        <v>3</v>
      </c>
      <c r="AG19" s="1">
        <v>2</v>
      </c>
      <c r="AH19" s="74">
        <v>6</v>
      </c>
      <c r="AI19" s="1">
        <f t="shared" si="4"/>
        <v>5</v>
      </c>
      <c r="AJ19" s="74">
        <f t="shared" si="5"/>
        <v>9</v>
      </c>
      <c r="AK19" s="1">
        <f t="shared" si="6"/>
        <v>31</v>
      </c>
      <c r="AL19" s="74">
        <f t="shared" si="7"/>
        <v>56</v>
      </c>
    </row>
    <row r="20" spans="1:38" x14ac:dyDescent="0.3">
      <c r="A20" s="1">
        <v>12</v>
      </c>
      <c r="B20" s="1" t="s">
        <v>30</v>
      </c>
      <c r="C20" s="1">
        <v>1</v>
      </c>
      <c r="D20" s="74">
        <v>1</v>
      </c>
      <c r="E20" s="1">
        <v>1</v>
      </c>
      <c r="F20" s="74">
        <v>1</v>
      </c>
      <c r="G20" s="1">
        <v>2</v>
      </c>
      <c r="H20" s="74">
        <v>2</v>
      </c>
      <c r="I20" s="1">
        <v>0</v>
      </c>
      <c r="J20" s="74">
        <v>0</v>
      </c>
      <c r="K20" s="1">
        <v>2</v>
      </c>
      <c r="L20" s="74">
        <v>2</v>
      </c>
      <c r="M20" s="1">
        <v>1</v>
      </c>
      <c r="N20" s="74">
        <v>1</v>
      </c>
      <c r="O20" s="1">
        <f t="shared" si="0"/>
        <v>7</v>
      </c>
      <c r="P20" s="74">
        <f t="shared" si="1"/>
        <v>7</v>
      </c>
      <c r="Q20" s="1">
        <v>3</v>
      </c>
      <c r="R20" s="74">
        <v>1</v>
      </c>
      <c r="S20" s="1">
        <v>0</v>
      </c>
      <c r="T20" s="74">
        <v>0</v>
      </c>
      <c r="U20" s="1">
        <v>0</v>
      </c>
      <c r="V20" s="74">
        <v>0</v>
      </c>
      <c r="W20" s="1">
        <v>3</v>
      </c>
      <c r="X20" s="74">
        <v>1</v>
      </c>
      <c r="Y20" s="1">
        <v>0</v>
      </c>
      <c r="Z20" s="74">
        <v>0</v>
      </c>
      <c r="AA20" s="1">
        <v>0</v>
      </c>
      <c r="AB20" s="74">
        <v>0</v>
      </c>
      <c r="AC20" s="1">
        <f t="shared" si="2"/>
        <v>6</v>
      </c>
      <c r="AD20" s="74">
        <f t="shared" si="3"/>
        <v>2</v>
      </c>
      <c r="AE20" s="1">
        <v>3</v>
      </c>
      <c r="AF20" s="74">
        <v>3</v>
      </c>
      <c r="AG20" s="1">
        <v>2</v>
      </c>
      <c r="AH20" s="74">
        <v>2</v>
      </c>
      <c r="AI20" s="1">
        <f t="shared" si="4"/>
        <v>5</v>
      </c>
      <c r="AJ20" s="74">
        <f t="shared" si="5"/>
        <v>5</v>
      </c>
      <c r="AK20" s="1">
        <f t="shared" si="6"/>
        <v>18</v>
      </c>
      <c r="AL20" s="74">
        <f t="shared" si="7"/>
        <v>14</v>
      </c>
    </row>
    <row r="21" spans="1:38" x14ac:dyDescent="0.3">
      <c r="A21" s="1">
        <v>13</v>
      </c>
      <c r="B21" s="1" t="s">
        <v>123</v>
      </c>
      <c r="C21" s="1">
        <v>3</v>
      </c>
      <c r="D21" s="74">
        <v>3</v>
      </c>
      <c r="E21" s="1">
        <v>0</v>
      </c>
      <c r="F21" s="74">
        <v>0</v>
      </c>
      <c r="G21" s="1">
        <v>1</v>
      </c>
      <c r="H21" s="74">
        <v>4</v>
      </c>
      <c r="I21" s="1">
        <v>1</v>
      </c>
      <c r="J21" s="74">
        <v>1</v>
      </c>
      <c r="K21" s="1">
        <v>1</v>
      </c>
      <c r="L21" s="74">
        <v>1</v>
      </c>
      <c r="M21" s="1">
        <v>0</v>
      </c>
      <c r="N21" s="74">
        <v>0</v>
      </c>
      <c r="O21" s="1">
        <f t="shared" si="0"/>
        <v>6</v>
      </c>
      <c r="P21" s="74">
        <f t="shared" si="1"/>
        <v>9</v>
      </c>
      <c r="Q21" s="1">
        <v>3</v>
      </c>
      <c r="R21" s="74">
        <v>1</v>
      </c>
      <c r="S21" s="1">
        <v>0</v>
      </c>
      <c r="T21" s="74">
        <v>0</v>
      </c>
      <c r="U21" s="1">
        <v>0</v>
      </c>
      <c r="V21" s="74">
        <v>0</v>
      </c>
      <c r="W21" s="1">
        <v>0</v>
      </c>
      <c r="X21" s="74">
        <v>0</v>
      </c>
      <c r="Y21" s="1">
        <v>0</v>
      </c>
      <c r="Z21" s="74">
        <v>0</v>
      </c>
      <c r="AA21" s="1">
        <v>0</v>
      </c>
      <c r="AB21" s="74">
        <v>0</v>
      </c>
      <c r="AC21" s="1">
        <f t="shared" si="2"/>
        <v>3</v>
      </c>
      <c r="AD21" s="74">
        <f t="shared" si="3"/>
        <v>1</v>
      </c>
      <c r="AE21" s="1">
        <v>3</v>
      </c>
      <c r="AF21" s="74">
        <v>3</v>
      </c>
      <c r="AG21" s="1">
        <v>1</v>
      </c>
      <c r="AH21" s="74">
        <v>1</v>
      </c>
      <c r="AI21" s="1">
        <f t="shared" si="4"/>
        <v>4</v>
      </c>
      <c r="AJ21" s="74">
        <f t="shared" si="5"/>
        <v>4</v>
      </c>
      <c r="AK21" s="1">
        <f t="shared" si="6"/>
        <v>13</v>
      </c>
      <c r="AL21" s="74">
        <f t="shared" si="7"/>
        <v>14</v>
      </c>
    </row>
    <row r="22" spans="1:38" x14ac:dyDescent="0.3">
      <c r="A22" s="1">
        <v>14</v>
      </c>
      <c r="B22" s="1" t="s">
        <v>25</v>
      </c>
      <c r="C22" s="1">
        <v>2</v>
      </c>
      <c r="D22" s="74">
        <v>2</v>
      </c>
      <c r="E22" s="1">
        <v>0</v>
      </c>
      <c r="F22" s="74">
        <v>0</v>
      </c>
      <c r="G22" s="1">
        <v>2</v>
      </c>
      <c r="H22" s="74">
        <v>2</v>
      </c>
      <c r="I22" s="1">
        <v>1</v>
      </c>
      <c r="J22" s="74">
        <v>1</v>
      </c>
      <c r="K22" s="1">
        <v>0</v>
      </c>
      <c r="L22" s="74">
        <v>0</v>
      </c>
      <c r="M22" s="1">
        <v>0</v>
      </c>
      <c r="N22" s="74">
        <v>0</v>
      </c>
      <c r="O22" s="1">
        <f t="shared" si="0"/>
        <v>5</v>
      </c>
      <c r="P22" s="74">
        <f t="shared" si="1"/>
        <v>5</v>
      </c>
      <c r="Q22" s="1">
        <v>3</v>
      </c>
      <c r="R22" s="74">
        <v>1</v>
      </c>
      <c r="S22" s="1">
        <v>0</v>
      </c>
      <c r="T22" s="74">
        <v>0</v>
      </c>
      <c r="U22" s="1">
        <v>0</v>
      </c>
      <c r="V22" s="74">
        <v>0</v>
      </c>
      <c r="W22" s="1">
        <v>0</v>
      </c>
      <c r="X22" s="74">
        <v>0</v>
      </c>
      <c r="Y22" s="1">
        <v>0</v>
      </c>
      <c r="Z22" s="74">
        <v>0</v>
      </c>
      <c r="AA22" s="1">
        <v>0</v>
      </c>
      <c r="AB22" s="74">
        <v>0</v>
      </c>
      <c r="AC22" s="1">
        <f t="shared" si="2"/>
        <v>3</v>
      </c>
      <c r="AD22" s="74">
        <f t="shared" si="3"/>
        <v>1</v>
      </c>
      <c r="AE22" s="1">
        <v>3</v>
      </c>
      <c r="AF22" s="74">
        <v>3</v>
      </c>
      <c r="AG22" s="1">
        <v>2</v>
      </c>
      <c r="AH22" s="74">
        <v>3</v>
      </c>
      <c r="AI22" s="1">
        <f t="shared" si="4"/>
        <v>5</v>
      </c>
      <c r="AJ22" s="74">
        <f t="shared" si="5"/>
        <v>6</v>
      </c>
      <c r="AK22" s="1">
        <f t="shared" si="6"/>
        <v>13</v>
      </c>
      <c r="AL22" s="74">
        <f t="shared" si="7"/>
        <v>12</v>
      </c>
    </row>
    <row r="23" spans="1:38" x14ac:dyDescent="0.3">
      <c r="A23" s="1">
        <v>15</v>
      </c>
      <c r="B23" s="1" t="s">
        <v>271</v>
      </c>
      <c r="C23" s="1">
        <v>2</v>
      </c>
      <c r="D23" s="74">
        <v>2</v>
      </c>
      <c r="E23" s="1">
        <v>1</v>
      </c>
      <c r="F23" s="74">
        <v>2</v>
      </c>
      <c r="G23" s="1">
        <v>0</v>
      </c>
      <c r="H23" s="74">
        <v>0</v>
      </c>
      <c r="I23" s="1">
        <v>2</v>
      </c>
      <c r="J23" s="74">
        <v>2</v>
      </c>
      <c r="K23" s="1">
        <v>0</v>
      </c>
      <c r="L23" s="74">
        <v>0</v>
      </c>
      <c r="M23" s="1">
        <v>0</v>
      </c>
      <c r="N23" s="74">
        <v>0</v>
      </c>
      <c r="O23" s="1">
        <f t="shared" si="0"/>
        <v>5</v>
      </c>
      <c r="P23" s="74">
        <f t="shared" si="1"/>
        <v>6</v>
      </c>
      <c r="Q23" s="1">
        <v>0</v>
      </c>
      <c r="R23" s="74">
        <v>0</v>
      </c>
      <c r="S23" s="1">
        <v>0</v>
      </c>
      <c r="T23" s="74">
        <v>0</v>
      </c>
      <c r="U23" s="1">
        <v>0</v>
      </c>
      <c r="V23" s="74">
        <v>0</v>
      </c>
      <c r="W23" s="1">
        <v>3</v>
      </c>
      <c r="X23" s="74">
        <v>1</v>
      </c>
      <c r="Y23" s="1">
        <v>0</v>
      </c>
      <c r="Z23" s="74">
        <v>0</v>
      </c>
      <c r="AA23" s="1">
        <v>0</v>
      </c>
      <c r="AB23" s="74">
        <v>0</v>
      </c>
      <c r="AC23" s="1">
        <f t="shared" si="2"/>
        <v>3</v>
      </c>
      <c r="AD23" s="74">
        <f t="shared" si="3"/>
        <v>1</v>
      </c>
      <c r="AE23" s="1">
        <v>1</v>
      </c>
      <c r="AF23" s="74">
        <v>4</v>
      </c>
      <c r="AG23" s="1">
        <v>0</v>
      </c>
      <c r="AH23" s="74">
        <v>0</v>
      </c>
      <c r="AI23" s="1">
        <f t="shared" si="4"/>
        <v>1</v>
      </c>
      <c r="AJ23" s="74">
        <f t="shared" si="5"/>
        <v>4</v>
      </c>
      <c r="AK23" s="1">
        <f t="shared" si="6"/>
        <v>9</v>
      </c>
      <c r="AL23" s="74">
        <f t="shared" si="7"/>
        <v>11</v>
      </c>
    </row>
    <row r="24" spans="1:38" x14ac:dyDescent="0.3">
      <c r="A24" s="1">
        <v>16</v>
      </c>
      <c r="B24" s="1" t="s">
        <v>188</v>
      </c>
      <c r="C24" s="1">
        <v>3</v>
      </c>
      <c r="D24" s="74">
        <v>3</v>
      </c>
      <c r="E24" s="1">
        <v>0</v>
      </c>
      <c r="F24" s="74">
        <v>0</v>
      </c>
      <c r="G24" s="1">
        <v>0</v>
      </c>
      <c r="H24" s="74">
        <v>0</v>
      </c>
      <c r="I24" s="1">
        <v>2</v>
      </c>
      <c r="J24" s="74">
        <v>2</v>
      </c>
      <c r="K24" s="1">
        <v>0</v>
      </c>
      <c r="L24" s="74">
        <v>0</v>
      </c>
      <c r="M24" s="1">
        <v>0</v>
      </c>
      <c r="N24" s="74">
        <v>0</v>
      </c>
      <c r="O24" s="1">
        <f t="shared" si="0"/>
        <v>5</v>
      </c>
      <c r="P24" s="74">
        <f t="shared" si="1"/>
        <v>5</v>
      </c>
      <c r="Q24" s="1">
        <v>3</v>
      </c>
      <c r="R24" s="74">
        <v>1</v>
      </c>
      <c r="S24" s="1">
        <v>0</v>
      </c>
      <c r="T24" s="74">
        <v>0</v>
      </c>
      <c r="U24" s="1">
        <v>0</v>
      </c>
      <c r="V24" s="74">
        <v>0</v>
      </c>
      <c r="W24" s="1">
        <v>3</v>
      </c>
      <c r="X24" s="74">
        <v>1</v>
      </c>
      <c r="Y24" s="1">
        <v>0</v>
      </c>
      <c r="Z24" s="74">
        <v>0</v>
      </c>
      <c r="AA24" s="1">
        <v>0</v>
      </c>
      <c r="AB24" s="74">
        <v>0</v>
      </c>
      <c r="AC24" s="1">
        <f t="shared" si="2"/>
        <v>6</v>
      </c>
      <c r="AD24" s="74">
        <f t="shared" si="3"/>
        <v>2</v>
      </c>
      <c r="AE24" s="1">
        <v>3</v>
      </c>
      <c r="AF24" s="74">
        <v>3</v>
      </c>
      <c r="AG24" s="1">
        <v>0</v>
      </c>
      <c r="AH24" s="74">
        <v>0</v>
      </c>
      <c r="AI24" s="1">
        <f t="shared" si="4"/>
        <v>3</v>
      </c>
      <c r="AJ24" s="74">
        <f t="shared" si="5"/>
        <v>3</v>
      </c>
      <c r="AK24" s="1">
        <f t="shared" si="6"/>
        <v>14</v>
      </c>
      <c r="AL24" s="74">
        <f t="shared" si="7"/>
        <v>10</v>
      </c>
    </row>
    <row r="25" spans="1:38" x14ac:dyDescent="0.3">
      <c r="A25" s="1">
        <v>17</v>
      </c>
      <c r="B25" s="1" t="s">
        <v>73</v>
      </c>
      <c r="C25" s="1">
        <v>0</v>
      </c>
      <c r="D25" s="74">
        <v>0</v>
      </c>
      <c r="E25" s="1">
        <v>1</v>
      </c>
      <c r="F25" s="74">
        <v>8</v>
      </c>
      <c r="G25" s="1">
        <v>0</v>
      </c>
      <c r="H25" s="74">
        <v>0</v>
      </c>
      <c r="I25" s="1">
        <v>0</v>
      </c>
      <c r="J25" s="74">
        <v>0</v>
      </c>
      <c r="K25" s="1">
        <v>1</v>
      </c>
      <c r="L25" s="74">
        <v>1</v>
      </c>
      <c r="M25" s="1">
        <v>0</v>
      </c>
      <c r="N25" s="74">
        <v>0</v>
      </c>
      <c r="O25" s="1">
        <f t="shared" si="0"/>
        <v>2</v>
      </c>
      <c r="P25" s="74">
        <f t="shared" si="1"/>
        <v>9</v>
      </c>
      <c r="Q25" s="1">
        <v>0</v>
      </c>
      <c r="R25" s="74">
        <v>0</v>
      </c>
      <c r="S25" s="1">
        <v>0</v>
      </c>
      <c r="T25" s="74">
        <v>0</v>
      </c>
      <c r="U25" s="1">
        <v>0</v>
      </c>
      <c r="V25" s="74">
        <v>0</v>
      </c>
      <c r="W25" s="1">
        <v>0</v>
      </c>
      <c r="X25" s="74">
        <v>0</v>
      </c>
      <c r="Y25" s="1">
        <v>0</v>
      </c>
      <c r="Z25" s="74">
        <v>0</v>
      </c>
      <c r="AA25" s="1">
        <v>0</v>
      </c>
      <c r="AB25" s="74">
        <v>0</v>
      </c>
      <c r="AC25" s="1">
        <f t="shared" si="2"/>
        <v>0</v>
      </c>
      <c r="AD25" s="74">
        <f t="shared" si="3"/>
        <v>0</v>
      </c>
      <c r="AE25" s="1">
        <v>0</v>
      </c>
      <c r="AF25" s="74">
        <v>0</v>
      </c>
      <c r="AG25" s="1">
        <v>0</v>
      </c>
      <c r="AH25" s="74">
        <v>0</v>
      </c>
      <c r="AI25" s="1">
        <f t="shared" si="4"/>
        <v>0</v>
      </c>
      <c r="AJ25" s="74">
        <f t="shared" si="5"/>
        <v>0</v>
      </c>
      <c r="AK25" s="1">
        <f t="shared" si="6"/>
        <v>2</v>
      </c>
      <c r="AL25" s="74">
        <f t="shared" si="7"/>
        <v>9</v>
      </c>
    </row>
    <row r="26" spans="1:38" x14ac:dyDescent="0.3">
      <c r="A26" s="1">
        <v>18</v>
      </c>
      <c r="B26" s="1" t="s">
        <v>212</v>
      </c>
      <c r="C26" s="1">
        <v>2</v>
      </c>
      <c r="D26" s="74">
        <v>2</v>
      </c>
      <c r="E26" s="1">
        <v>0</v>
      </c>
      <c r="F26" s="74">
        <v>0</v>
      </c>
      <c r="G26" s="1">
        <v>0</v>
      </c>
      <c r="H26" s="74">
        <v>0</v>
      </c>
      <c r="I26" s="1">
        <v>3</v>
      </c>
      <c r="J26" s="74">
        <v>3</v>
      </c>
      <c r="K26" s="1">
        <v>0</v>
      </c>
      <c r="L26" s="74">
        <v>0</v>
      </c>
      <c r="M26" s="1">
        <v>0</v>
      </c>
      <c r="N26" s="74">
        <v>0</v>
      </c>
      <c r="O26" s="1">
        <f t="shared" si="0"/>
        <v>5</v>
      </c>
      <c r="P26" s="74">
        <f t="shared" si="1"/>
        <v>5</v>
      </c>
      <c r="Q26" s="1">
        <v>0</v>
      </c>
      <c r="R26" s="74">
        <v>0</v>
      </c>
      <c r="S26" s="1">
        <v>0</v>
      </c>
      <c r="T26" s="74">
        <v>0</v>
      </c>
      <c r="U26" s="1">
        <v>0</v>
      </c>
      <c r="V26" s="74">
        <v>0</v>
      </c>
      <c r="W26" s="1">
        <v>3</v>
      </c>
      <c r="X26" s="74">
        <v>1</v>
      </c>
      <c r="Y26" s="1">
        <v>0</v>
      </c>
      <c r="Z26" s="74">
        <v>0</v>
      </c>
      <c r="AA26" s="1">
        <v>0</v>
      </c>
      <c r="AB26" s="74">
        <v>0</v>
      </c>
      <c r="AC26" s="1">
        <f t="shared" si="2"/>
        <v>3</v>
      </c>
      <c r="AD26" s="74">
        <f t="shared" si="3"/>
        <v>1</v>
      </c>
      <c r="AE26" s="1">
        <v>0</v>
      </c>
      <c r="AF26" s="74">
        <v>0</v>
      </c>
      <c r="AG26" s="1">
        <v>0</v>
      </c>
      <c r="AH26" s="74">
        <v>0</v>
      </c>
      <c r="AI26" s="1">
        <f t="shared" si="4"/>
        <v>0</v>
      </c>
      <c r="AJ26" s="74">
        <f t="shared" si="5"/>
        <v>0</v>
      </c>
      <c r="AK26" s="1">
        <f t="shared" si="6"/>
        <v>8</v>
      </c>
      <c r="AL26" s="74">
        <f t="shared" si="7"/>
        <v>6</v>
      </c>
    </row>
    <row r="27" spans="1:38" x14ac:dyDescent="0.3">
      <c r="A27" s="1">
        <v>19</v>
      </c>
      <c r="B27" s="1" t="s">
        <v>158</v>
      </c>
      <c r="C27" s="1">
        <v>1</v>
      </c>
      <c r="D27" s="74">
        <v>1</v>
      </c>
      <c r="E27" s="1">
        <v>0</v>
      </c>
      <c r="F27" s="74">
        <v>0</v>
      </c>
      <c r="G27" s="1">
        <v>0</v>
      </c>
      <c r="H27" s="74">
        <v>0</v>
      </c>
      <c r="I27" s="1">
        <v>0</v>
      </c>
      <c r="J27" s="74">
        <v>0</v>
      </c>
      <c r="K27" s="1">
        <v>0</v>
      </c>
      <c r="L27" s="74">
        <v>0</v>
      </c>
      <c r="M27" s="1">
        <v>0</v>
      </c>
      <c r="N27" s="74">
        <v>0</v>
      </c>
      <c r="O27" s="1">
        <f t="shared" si="0"/>
        <v>1</v>
      </c>
      <c r="P27" s="74">
        <f t="shared" si="1"/>
        <v>1</v>
      </c>
      <c r="Q27" s="1">
        <v>0</v>
      </c>
      <c r="R27" s="74">
        <v>0</v>
      </c>
      <c r="S27" s="1">
        <v>0</v>
      </c>
      <c r="T27" s="74">
        <v>0</v>
      </c>
      <c r="U27" s="1">
        <v>0</v>
      </c>
      <c r="V27" s="74">
        <v>0</v>
      </c>
      <c r="W27" s="1">
        <v>0</v>
      </c>
      <c r="X27" s="74">
        <v>0</v>
      </c>
      <c r="Y27" s="1">
        <v>0</v>
      </c>
      <c r="Z27" s="74">
        <v>0</v>
      </c>
      <c r="AA27" s="1">
        <v>0</v>
      </c>
      <c r="AB27" s="74">
        <v>0</v>
      </c>
      <c r="AC27" s="1">
        <f t="shared" si="2"/>
        <v>0</v>
      </c>
      <c r="AD27" s="74">
        <f t="shared" si="3"/>
        <v>0</v>
      </c>
      <c r="AE27" s="1">
        <v>1</v>
      </c>
      <c r="AF27" s="74">
        <v>1</v>
      </c>
      <c r="AG27" s="1">
        <v>0</v>
      </c>
      <c r="AH27" s="74">
        <v>0</v>
      </c>
      <c r="AI27" s="1">
        <f t="shared" si="4"/>
        <v>1</v>
      </c>
      <c r="AJ27" s="74">
        <f t="shared" si="5"/>
        <v>1</v>
      </c>
      <c r="AK27" s="1">
        <f t="shared" si="6"/>
        <v>2</v>
      </c>
      <c r="AL27" s="74">
        <f t="shared" si="7"/>
        <v>2</v>
      </c>
    </row>
  </sheetData>
  <mergeCells count="29">
    <mergeCell ref="AC7:AD7"/>
    <mergeCell ref="AE6:AH6"/>
    <mergeCell ref="AE7:AF7"/>
    <mergeCell ref="AG7:AH7"/>
    <mergeCell ref="AI7:AJ7"/>
    <mergeCell ref="AK6:AL7"/>
    <mergeCell ref="O7:P7"/>
    <mergeCell ref="Q6:AB6"/>
    <mergeCell ref="Q7:R7"/>
    <mergeCell ref="S7:T7"/>
    <mergeCell ref="U7:V7"/>
    <mergeCell ref="W7:X7"/>
    <mergeCell ref="Y7:Z7"/>
    <mergeCell ref="AA7:AB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1047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960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962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964</v>
      </c>
      <c r="K8" s="27" t="s">
        <v>965</v>
      </c>
      <c r="L8" s="27" t="s">
        <v>966</v>
      </c>
      <c r="M8" s="27" t="s">
        <v>969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43.2" x14ac:dyDescent="0.3">
      <c r="A10" s="37">
        <v>1</v>
      </c>
      <c r="B10" s="38" t="s">
        <v>296</v>
      </c>
      <c r="C10" s="38">
        <v>2000</v>
      </c>
      <c r="D10" s="38">
        <v>2000</v>
      </c>
      <c r="E10" s="38">
        <v>2000</v>
      </c>
      <c r="F10" s="38" t="s">
        <v>83</v>
      </c>
      <c r="G10" s="38" t="s">
        <v>35</v>
      </c>
      <c r="H10" s="38" t="s">
        <v>36</v>
      </c>
      <c r="I10" s="38" t="s">
        <v>116</v>
      </c>
      <c r="J10" s="39">
        <v>86.72</v>
      </c>
      <c r="K10" s="37">
        <v>2</v>
      </c>
      <c r="L10" s="39">
        <f t="shared" ref="L10:L19" si="0">J10+K10</f>
        <v>88.72</v>
      </c>
      <c r="M10" s="39">
        <f t="shared" ref="M10:M19" si="1">IF( AND(ISNUMBER(L$10),ISNUMBER(L10)),(L10-L$10)/L$10*100,"")</f>
        <v>0</v>
      </c>
    </row>
    <row r="11" spans="1:13" ht="72" x14ac:dyDescent="0.3">
      <c r="A11" s="5">
        <v>2</v>
      </c>
      <c r="B11" s="16" t="s">
        <v>448</v>
      </c>
      <c r="C11" s="16">
        <v>2003</v>
      </c>
      <c r="D11" s="16">
        <v>2003</v>
      </c>
      <c r="E11" s="16">
        <v>2003</v>
      </c>
      <c r="F11" s="16" t="s">
        <v>83</v>
      </c>
      <c r="G11" s="16" t="s">
        <v>12</v>
      </c>
      <c r="H11" s="16" t="s">
        <v>13</v>
      </c>
      <c r="I11" s="16" t="s">
        <v>69</v>
      </c>
      <c r="J11" s="40">
        <v>89.1</v>
      </c>
      <c r="K11" s="5">
        <v>0</v>
      </c>
      <c r="L11" s="40">
        <f t="shared" si="0"/>
        <v>89.1</v>
      </c>
      <c r="M11" s="40">
        <f t="shared" si="1"/>
        <v>0.42831379621279919</v>
      </c>
    </row>
    <row r="12" spans="1:13" ht="72" x14ac:dyDescent="0.3">
      <c r="A12" s="5">
        <v>3</v>
      </c>
      <c r="B12" s="16" t="s">
        <v>280</v>
      </c>
      <c r="C12" s="16">
        <v>1999</v>
      </c>
      <c r="D12" s="16">
        <v>1999</v>
      </c>
      <c r="E12" s="16">
        <v>1999</v>
      </c>
      <c r="F12" s="16" t="s">
        <v>83</v>
      </c>
      <c r="G12" s="16" t="s">
        <v>12</v>
      </c>
      <c r="H12" s="16" t="s">
        <v>13</v>
      </c>
      <c r="I12" s="16" t="s">
        <v>281</v>
      </c>
      <c r="J12" s="40">
        <v>90.3</v>
      </c>
      <c r="K12" s="5">
        <v>0</v>
      </c>
      <c r="L12" s="40">
        <f t="shared" si="0"/>
        <v>90.3</v>
      </c>
      <c r="M12" s="40">
        <f t="shared" si="1"/>
        <v>1.7808836789900793</v>
      </c>
    </row>
    <row r="13" spans="1:13" ht="72" x14ac:dyDescent="0.3">
      <c r="A13" s="5">
        <v>4</v>
      </c>
      <c r="B13" s="16" t="s">
        <v>243</v>
      </c>
      <c r="C13" s="16">
        <v>2002</v>
      </c>
      <c r="D13" s="16">
        <v>2002</v>
      </c>
      <c r="E13" s="16">
        <v>2002</v>
      </c>
      <c r="F13" s="16" t="s">
        <v>11</v>
      </c>
      <c r="G13" s="16" t="s">
        <v>176</v>
      </c>
      <c r="H13" s="16" t="s">
        <v>244</v>
      </c>
      <c r="I13" s="16" t="s">
        <v>178</v>
      </c>
      <c r="J13" s="40">
        <v>95.12</v>
      </c>
      <c r="K13" s="5">
        <v>2</v>
      </c>
      <c r="L13" s="40">
        <f t="shared" si="0"/>
        <v>97.12</v>
      </c>
      <c r="M13" s="40">
        <f t="shared" si="1"/>
        <v>9.467989179440945</v>
      </c>
    </row>
    <row r="14" spans="1:13" ht="28.8" x14ac:dyDescent="0.3">
      <c r="A14" s="5">
        <v>5</v>
      </c>
      <c r="B14" s="16" t="s">
        <v>305</v>
      </c>
      <c r="C14" s="16">
        <v>2002</v>
      </c>
      <c r="D14" s="16">
        <v>2002</v>
      </c>
      <c r="E14" s="16">
        <v>2002</v>
      </c>
      <c r="F14" s="16" t="s">
        <v>83</v>
      </c>
      <c r="G14" s="16" t="s">
        <v>50</v>
      </c>
      <c r="H14" s="16" t="s">
        <v>306</v>
      </c>
      <c r="I14" s="16" t="s">
        <v>307</v>
      </c>
      <c r="J14" s="40">
        <v>97.29</v>
      </c>
      <c r="K14" s="5">
        <v>0</v>
      </c>
      <c r="L14" s="40">
        <f t="shared" si="0"/>
        <v>97.29</v>
      </c>
      <c r="M14" s="40">
        <f t="shared" si="1"/>
        <v>9.6596032461677286</v>
      </c>
    </row>
    <row r="15" spans="1:13" ht="43.2" x14ac:dyDescent="0.3">
      <c r="A15" s="5">
        <v>6</v>
      </c>
      <c r="B15" s="16" t="s">
        <v>57</v>
      </c>
      <c r="C15" s="16">
        <v>2006</v>
      </c>
      <c r="D15" s="16">
        <v>2006</v>
      </c>
      <c r="E15" s="16">
        <v>2006</v>
      </c>
      <c r="F15" s="16">
        <v>1</v>
      </c>
      <c r="G15" s="16" t="s">
        <v>35</v>
      </c>
      <c r="H15" s="16" t="s">
        <v>58</v>
      </c>
      <c r="I15" s="16" t="s">
        <v>37</v>
      </c>
      <c r="J15" s="40">
        <v>95.56</v>
      </c>
      <c r="K15" s="5">
        <v>2</v>
      </c>
      <c r="L15" s="40">
        <f t="shared" si="0"/>
        <v>97.56</v>
      </c>
      <c r="M15" s="40">
        <f t="shared" si="1"/>
        <v>9.9639314697926107</v>
      </c>
    </row>
    <row r="16" spans="1:13" ht="28.8" x14ac:dyDescent="0.3">
      <c r="A16" s="5">
        <v>7</v>
      </c>
      <c r="B16" s="16" t="s">
        <v>494</v>
      </c>
      <c r="C16" s="16">
        <v>2004</v>
      </c>
      <c r="D16" s="16">
        <v>2004</v>
      </c>
      <c r="E16" s="16">
        <v>2004</v>
      </c>
      <c r="F16" s="16" t="s">
        <v>11</v>
      </c>
      <c r="G16" s="16" t="s">
        <v>50</v>
      </c>
      <c r="H16" s="16" t="s">
        <v>128</v>
      </c>
      <c r="I16" s="16" t="s">
        <v>495</v>
      </c>
      <c r="J16" s="40">
        <v>94.27</v>
      </c>
      <c r="K16" s="5">
        <v>4</v>
      </c>
      <c r="L16" s="40">
        <f t="shared" si="0"/>
        <v>98.27</v>
      </c>
      <c r="M16" s="40">
        <f t="shared" si="1"/>
        <v>10.764201983769158</v>
      </c>
    </row>
    <row r="17" spans="1:13" ht="72" x14ac:dyDescent="0.3">
      <c r="A17" s="5">
        <v>8</v>
      </c>
      <c r="B17" s="16" t="s">
        <v>231</v>
      </c>
      <c r="C17" s="16">
        <v>2003</v>
      </c>
      <c r="D17" s="16">
        <v>2003</v>
      </c>
      <c r="E17" s="16">
        <v>2003</v>
      </c>
      <c r="F17" s="16" t="s">
        <v>83</v>
      </c>
      <c r="G17" s="16" t="s">
        <v>176</v>
      </c>
      <c r="H17" s="16" t="s">
        <v>177</v>
      </c>
      <c r="I17" s="16" t="s">
        <v>178</v>
      </c>
      <c r="J17" s="40">
        <v>95.59</v>
      </c>
      <c r="K17" s="5">
        <v>6</v>
      </c>
      <c r="L17" s="40">
        <f t="shared" si="0"/>
        <v>101.59</v>
      </c>
      <c r="M17" s="40">
        <f t="shared" si="1"/>
        <v>14.5063119927863</v>
      </c>
    </row>
    <row r="18" spans="1:13" ht="72" x14ac:dyDescent="0.3">
      <c r="A18" s="5">
        <v>9</v>
      </c>
      <c r="B18" s="16" t="s">
        <v>323</v>
      </c>
      <c r="C18" s="16">
        <v>2000</v>
      </c>
      <c r="D18" s="16">
        <v>2000</v>
      </c>
      <c r="E18" s="16">
        <v>2000</v>
      </c>
      <c r="F18" s="16" t="s">
        <v>11</v>
      </c>
      <c r="G18" s="16" t="s">
        <v>12</v>
      </c>
      <c r="H18" s="16" t="s">
        <v>13</v>
      </c>
      <c r="I18" s="16" t="s">
        <v>281</v>
      </c>
      <c r="J18" s="40">
        <v>104.67</v>
      </c>
      <c r="K18" s="5">
        <v>6</v>
      </c>
      <c r="L18" s="40">
        <f t="shared" si="0"/>
        <v>110.67</v>
      </c>
      <c r="M18" s="40">
        <f t="shared" si="1"/>
        <v>24.740757439134359</v>
      </c>
    </row>
    <row r="19" spans="1:13" ht="57.6" x14ac:dyDescent="0.3">
      <c r="A19" s="5">
        <v>10</v>
      </c>
      <c r="B19" s="16" t="s">
        <v>112</v>
      </c>
      <c r="C19" s="16">
        <v>2004</v>
      </c>
      <c r="D19" s="16">
        <v>2004</v>
      </c>
      <c r="E19" s="16">
        <v>2004</v>
      </c>
      <c r="F19" s="16" t="s">
        <v>11</v>
      </c>
      <c r="G19" s="16" t="s">
        <v>50</v>
      </c>
      <c r="H19" s="16" t="s">
        <v>113</v>
      </c>
      <c r="I19" s="16" t="s">
        <v>52</v>
      </c>
      <c r="J19" s="40">
        <v>115.17</v>
      </c>
      <c r="K19" s="5">
        <v>6</v>
      </c>
      <c r="L19" s="40">
        <f t="shared" si="0"/>
        <v>121.17</v>
      </c>
      <c r="M19" s="40">
        <f t="shared" si="1"/>
        <v>36.575743913435531</v>
      </c>
    </row>
    <row r="21" spans="1:13" ht="18" x14ac:dyDescent="0.3">
      <c r="A21" s="20" t="s">
        <v>1008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3" x14ac:dyDescent="0.3">
      <c r="A22" s="27" t="s">
        <v>961</v>
      </c>
      <c r="B22" s="27" t="s">
        <v>1</v>
      </c>
      <c r="C22" s="27" t="s">
        <v>2</v>
      </c>
      <c r="D22" s="27" t="s">
        <v>543</v>
      </c>
      <c r="E22" s="27" t="s">
        <v>544</v>
      </c>
      <c r="F22" s="27" t="s">
        <v>3</v>
      </c>
      <c r="G22" s="27" t="s">
        <v>4</v>
      </c>
      <c r="H22" s="27" t="s">
        <v>5</v>
      </c>
      <c r="I22" s="27" t="s">
        <v>6</v>
      </c>
      <c r="J22" s="27" t="s">
        <v>964</v>
      </c>
      <c r="K22" s="27" t="s">
        <v>965</v>
      </c>
      <c r="L22" s="27" t="s">
        <v>966</v>
      </c>
      <c r="M22" s="27" t="s">
        <v>969</v>
      </c>
    </row>
    <row r="23" spans="1:13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86.4" x14ac:dyDescent="0.3">
      <c r="A24" s="37">
        <v>1</v>
      </c>
      <c r="B24" s="38" t="s">
        <v>507</v>
      </c>
      <c r="C24" s="38">
        <v>2000</v>
      </c>
      <c r="D24" s="38">
        <v>2000</v>
      </c>
      <c r="E24" s="38">
        <v>2000</v>
      </c>
      <c r="F24" s="38" t="s">
        <v>83</v>
      </c>
      <c r="G24" s="38" t="s">
        <v>508</v>
      </c>
      <c r="H24" s="38" t="s">
        <v>509</v>
      </c>
      <c r="I24" s="38" t="s">
        <v>510</v>
      </c>
      <c r="J24" s="39">
        <v>97.36</v>
      </c>
      <c r="K24" s="37">
        <v>0</v>
      </c>
      <c r="L24" s="39">
        <f t="shared" ref="L24:L33" si="2">J24+K24</f>
        <v>97.36</v>
      </c>
      <c r="M24" s="39">
        <f t="shared" ref="M24:M33" si="3">IF( AND(ISNUMBER(L$24),ISNUMBER(L24)),(L24-L$24)/L$24*100,"")</f>
        <v>0</v>
      </c>
    </row>
    <row r="25" spans="1:13" ht="43.2" x14ac:dyDescent="0.3">
      <c r="A25" s="5">
        <v>2</v>
      </c>
      <c r="B25" s="16" t="s">
        <v>459</v>
      </c>
      <c r="C25" s="16">
        <v>2001</v>
      </c>
      <c r="D25" s="16">
        <v>2001</v>
      </c>
      <c r="E25" s="16">
        <v>2001</v>
      </c>
      <c r="F25" s="16" t="s">
        <v>83</v>
      </c>
      <c r="G25" s="16" t="s">
        <v>12</v>
      </c>
      <c r="H25" s="16" t="s">
        <v>102</v>
      </c>
      <c r="I25" s="16" t="s">
        <v>460</v>
      </c>
      <c r="J25" s="40">
        <v>98.56</v>
      </c>
      <c r="K25" s="5">
        <v>0</v>
      </c>
      <c r="L25" s="40">
        <f t="shared" si="2"/>
        <v>98.56</v>
      </c>
      <c r="M25" s="40">
        <f t="shared" si="3"/>
        <v>1.2325390304026325</v>
      </c>
    </row>
    <row r="26" spans="1:13" ht="43.2" x14ac:dyDescent="0.3">
      <c r="A26" s="5">
        <v>3</v>
      </c>
      <c r="B26" s="16" t="s">
        <v>286</v>
      </c>
      <c r="C26" s="16">
        <v>1999</v>
      </c>
      <c r="D26" s="16">
        <v>1999</v>
      </c>
      <c r="E26" s="16">
        <v>1999</v>
      </c>
      <c r="F26" s="16" t="s">
        <v>83</v>
      </c>
      <c r="G26" s="16" t="s">
        <v>137</v>
      </c>
      <c r="H26" s="16" t="s">
        <v>287</v>
      </c>
      <c r="I26" s="16" t="s">
        <v>288</v>
      </c>
      <c r="J26" s="40">
        <v>98.51</v>
      </c>
      <c r="K26" s="5">
        <v>2</v>
      </c>
      <c r="L26" s="40">
        <f t="shared" si="2"/>
        <v>100.51</v>
      </c>
      <c r="M26" s="40">
        <f t="shared" si="3"/>
        <v>3.2354149548069082</v>
      </c>
    </row>
    <row r="27" spans="1:13" ht="57.6" x14ac:dyDescent="0.3">
      <c r="A27" s="5">
        <v>4</v>
      </c>
      <c r="B27" s="16" t="s">
        <v>82</v>
      </c>
      <c r="C27" s="16">
        <v>2002</v>
      </c>
      <c r="D27" s="16">
        <v>2002</v>
      </c>
      <c r="E27" s="16">
        <v>2002</v>
      </c>
      <c r="F27" s="16" t="s">
        <v>83</v>
      </c>
      <c r="G27" s="16" t="s">
        <v>84</v>
      </c>
      <c r="H27" s="16" t="s">
        <v>85</v>
      </c>
      <c r="I27" s="16" t="s">
        <v>86</v>
      </c>
      <c r="J27" s="40">
        <v>99.98</v>
      </c>
      <c r="K27" s="5">
        <v>4</v>
      </c>
      <c r="L27" s="40">
        <f t="shared" si="2"/>
        <v>103.98</v>
      </c>
      <c r="M27" s="40">
        <f t="shared" si="3"/>
        <v>6.7995069843878433</v>
      </c>
    </row>
    <row r="28" spans="1:13" ht="28.8" x14ac:dyDescent="0.3">
      <c r="A28" s="5">
        <v>5</v>
      </c>
      <c r="B28" s="16" t="s">
        <v>309</v>
      </c>
      <c r="C28" s="16">
        <v>2005</v>
      </c>
      <c r="D28" s="16">
        <v>2005</v>
      </c>
      <c r="E28" s="16">
        <v>2005</v>
      </c>
      <c r="F28" s="16" t="s">
        <v>11</v>
      </c>
      <c r="G28" s="16" t="s">
        <v>310</v>
      </c>
      <c r="H28" s="16" t="s">
        <v>102</v>
      </c>
      <c r="I28" s="16" t="s">
        <v>311</v>
      </c>
      <c r="J28" s="40">
        <v>100.66</v>
      </c>
      <c r="K28" s="5">
        <v>4</v>
      </c>
      <c r="L28" s="40">
        <f t="shared" si="2"/>
        <v>104.66</v>
      </c>
      <c r="M28" s="40">
        <f t="shared" si="3"/>
        <v>7.4979457682826602</v>
      </c>
    </row>
    <row r="29" spans="1:13" ht="72" x14ac:dyDescent="0.3">
      <c r="A29" s="5">
        <v>6</v>
      </c>
      <c r="B29" s="16" t="s">
        <v>349</v>
      </c>
      <c r="C29" s="16">
        <v>2003</v>
      </c>
      <c r="D29" s="16">
        <v>2003</v>
      </c>
      <c r="E29" s="16">
        <v>2003</v>
      </c>
      <c r="F29" s="16" t="s">
        <v>83</v>
      </c>
      <c r="G29" s="16" t="s">
        <v>137</v>
      </c>
      <c r="H29" s="16" t="s">
        <v>350</v>
      </c>
      <c r="I29" s="16" t="s">
        <v>351</v>
      </c>
      <c r="J29" s="40">
        <v>107.46</v>
      </c>
      <c r="K29" s="5">
        <v>0</v>
      </c>
      <c r="L29" s="40">
        <f t="shared" si="2"/>
        <v>107.46</v>
      </c>
      <c r="M29" s="40">
        <f t="shared" si="3"/>
        <v>10.37387017255546</v>
      </c>
    </row>
    <row r="30" spans="1:13" x14ac:dyDescent="0.3">
      <c r="A30" s="5">
        <v>7</v>
      </c>
      <c r="B30" s="16" t="s">
        <v>436</v>
      </c>
      <c r="C30" s="16">
        <v>2001</v>
      </c>
      <c r="D30" s="16">
        <v>2001</v>
      </c>
      <c r="E30" s="16">
        <v>2001</v>
      </c>
      <c r="F30" s="16" t="s">
        <v>83</v>
      </c>
      <c r="G30" s="16" t="s">
        <v>50</v>
      </c>
      <c r="H30" s="16" t="s">
        <v>367</v>
      </c>
      <c r="I30" s="16" t="s">
        <v>437</v>
      </c>
      <c r="J30" s="40">
        <v>105</v>
      </c>
      <c r="K30" s="5">
        <v>4</v>
      </c>
      <c r="L30" s="40">
        <f t="shared" si="2"/>
        <v>109</v>
      </c>
      <c r="M30" s="40">
        <f t="shared" si="3"/>
        <v>11.955628594905505</v>
      </c>
    </row>
    <row r="31" spans="1:13" ht="72" x14ac:dyDescent="0.3">
      <c r="A31" s="5">
        <v>8</v>
      </c>
      <c r="B31" s="16" t="s">
        <v>136</v>
      </c>
      <c r="C31" s="16">
        <v>2003</v>
      </c>
      <c r="D31" s="16">
        <v>2003</v>
      </c>
      <c r="E31" s="16">
        <v>2003</v>
      </c>
      <c r="F31" s="16" t="s">
        <v>83</v>
      </c>
      <c r="G31" s="16" t="s">
        <v>137</v>
      </c>
      <c r="H31" s="16" t="s">
        <v>138</v>
      </c>
      <c r="I31" s="16" t="s">
        <v>139</v>
      </c>
      <c r="J31" s="40">
        <v>107.47</v>
      </c>
      <c r="K31" s="5">
        <v>6</v>
      </c>
      <c r="L31" s="40">
        <f t="shared" si="2"/>
        <v>113.47</v>
      </c>
      <c r="M31" s="40">
        <f t="shared" si="3"/>
        <v>16.5468364831553</v>
      </c>
    </row>
    <row r="32" spans="1:13" ht="57.6" x14ac:dyDescent="0.3">
      <c r="A32" s="5">
        <v>9</v>
      </c>
      <c r="B32" s="16" t="s">
        <v>442</v>
      </c>
      <c r="C32" s="16">
        <v>2004</v>
      </c>
      <c r="D32" s="16">
        <v>2004</v>
      </c>
      <c r="E32" s="16">
        <v>2004</v>
      </c>
      <c r="F32" s="16" t="s">
        <v>11</v>
      </c>
      <c r="G32" s="16" t="s">
        <v>61</v>
      </c>
      <c r="H32" s="16" t="s">
        <v>62</v>
      </c>
      <c r="I32" s="16" t="s">
        <v>63</v>
      </c>
      <c r="J32" s="40">
        <v>112.61</v>
      </c>
      <c r="K32" s="5">
        <v>6</v>
      </c>
      <c r="L32" s="40">
        <f t="shared" si="2"/>
        <v>118.61</v>
      </c>
      <c r="M32" s="40">
        <f t="shared" si="3"/>
        <v>21.82621199671323</v>
      </c>
    </row>
    <row r="33" spans="1:13" ht="43.2" x14ac:dyDescent="0.3">
      <c r="A33" s="5">
        <v>10</v>
      </c>
      <c r="B33" s="16" t="s">
        <v>317</v>
      </c>
      <c r="C33" s="16">
        <v>2006</v>
      </c>
      <c r="D33" s="16">
        <v>2006</v>
      </c>
      <c r="E33" s="16">
        <v>2006</v>
      </c>
      <c r="F33" s="16" t="s">
        <v>11</v>
      </c>
      <c r="G33" s="16" t="s">
        <v>84</v>
      </c>
      <c r="H33" s="16" t="s">
        <v>91</v>
      </c>
      <c r="I33" s="16" t="s">
        <v>86</v>
      </c>
      <c r="J33" s="40">
        <v>118.06</v>
      </c>
      <c r="K33" s="5">
        <v>6</v>
      </c>
      <c r="L33" s="40">
        <f t="shared" si="2"/>
        <v>124.06</v>
      </c>
      <c r="M33" s="40">
        <f t="shared" si="3"/>
        <v>27.423993426458509</v>
      </c>
    </row>
    <row r="35" spans="1:13" ht="18" x14ac:dyDescent="0.3">
      <c r="A35" s="20" t="s">
        <v>1009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3" x14ac:dyDescent="0.3">
      <c r="A36" s="27" t="s">
        <v>961</v>
      </c>
      <c r="B36" s="27" t="s">
        <v>1</v>
      </c>
      <c r="C36" s="27" t="s">
        <v>2</v>
      </c>
      <c r="D36" s="27" t="s">
        <v>543</v>
      </c>
      <c r="E36" s="27" t="s">
        <v>544</v>
      </c>
      <c r="F36" s="27" t="s">
        <v>3</v>
      </c>
      <c r="G36" s="27" t="s">
        <v>4</v>
      </c>
      <c r="H36" s="27" t="s">
        <v>5</v>
      </c>
      <c r="I36" s="27" t="s">
        <v>6</v>
      </c>
      <c r="J36" s="27" t="s">
        <v>964</v>
      </c>
      <c r="K36" s="27" t="s">
        <v>965</v>
      </c>
      <c r="L36" s="27" t="s">
        <v>966</v>
      </c>
      <c r="M36" s="27" t="s">
        <v>969</v>
      </c>
    </row>
    <row r="37" spans="1:13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57.6" x14ac:dyDescent="0.3">
      <c r="A38" s="37">
        <v>1</v>
      </c>
      <c r="B38" s="38" t="s">
        <v>265</v>
      </c>
      <c r="C38" s="38">
        <v>1998</v>
      </c>
      <c r="D38" s="38">
        <v>1998</v>
      </c>
      <c r="E38" s="38">
        <v>1998</v>
      </c>
      <c r="F38" s="38" t="s">
        <v>266</v>
      </c>
      <c r="G38" s="38" t="s">
        <v>142</v>
      </c>
      <c r="H38" s="38" t="s">
        <v>143</v>
      </c>
      <c r="I38" s="38" t="s">
        <v>258</v>
      </c>
      <c r="J38" s="39">
        <v>91.71</v>
      </c>
      <c r="K38" s="37">
        <v>0</v>
      </c>
      <c r="L38" s="39">
        <f t="shared" ref="L38:L47" si="4">J38+K38</f>
        <v>91.71</v>
      </c>
      <c r="M38" s="39">
        <f t="shared" ref="M38:M47" si="5">IF( AND(ISNUMBER(L$38),ISNUMBER(L38)),(L38-L$38)/L$38*100,"")</f>
        <v>0</v>
      </c>
    </row>
    <row r="39" spans="1:13" ht="57.6" x14ac:dyDescent="0.3">
      <c r="A39" s="5">
        <v>2</v>
      </c>
      <c r="B39" s="16" t="s">
        <v>481</v>
      </c>
      <c r="C39" s="16">
        <v>2002</v>
      </c>
      <c r="D39" s="16">
        <v>2002</v>
      </c>
      <c r="E39" s="16">
        <v>2002</v>
      </c>
      <c r="F39" s="16" t="s">
        <v>83</v>
      </c>
      <c r="G39" s="16" t="s">
        <v>35</v>
      </c>
      <c r="H39" s="16" t="s">
        <v>400</v>
      </c>
      <c r="I39" s="16" t="s">
        <v>482</v>
      </c>
      <c r="J39" s="40">
        <v>92.23</v>
      </c>
      <c r="K39" s="5">
        <v>0</v>
      </c>
      <c r="L39" s="40">
        <f t="shared" si="4"/>
        <v>92.23</v>
      </c>
      <c r="M39" s="40">
        <f t="shared" si="5"/>
        <v>0.56700468869262921</v>
      </c>
    </row>
    <row r="40" spans="1:13" ht="28.8" x14ac:dyDescent="0.3">
      <c r="A40" s="5">
        <v>3</v>
      </c>
      <c r="B40" s="16" t="s">
        <v>277</v>
      </c>
      <c r="C40" s="16">
        <v>2000</v>
      </c>
      <c r="D40" s="16">
        <v>2000</v>
      </c>
      <c r="E40" s="16">
        <v>2000</v>
      </c>
      <c r="F40" s="16" t="s">
        <v>11</v>
      </c>
      <c r="G40" s="16" t="s">
        <v>12</v>
      </c>
      <c r="H40" s="16" t="s">
        <v>102</v>
      </c>
      <c r="I40" s="16" t="s">
        <v>278</v>
      </c>
      <c r="J40" s="40">
        <v>94.52</v>
      </c>
      <c r="K40" s="5">
        <v>0</v>
      </c>
      <c r="L40" s="40">
        <f t="shared" si="4"/>
        <v>94.52</v>
      </c>
      <c r="M40" s="40">
        <f t="shared" si="5"/>
        <v>3.0640061062043427</v>
      </c>
    </row>
    <row r="41" spans="1:13" ht="57.6" x14ac:dyDescent="0.3">
      <c r="A41" s="5">
        <v>4</v>
      </c>
      <c r="B41" s="16" t="s">
        <v>275</v>
      </c>
      <c r="C41" s="16">
        <v>1999</v>
      </c>
      <c r="D41" s="16">
        <v>1999</v>
      </c>
      <c r="E41" s="16">
        <v>1999</v>
      </c>
      <c r="F41" s="16" t="s">
        <v>83</v>
      </c>
      <c r="G41" s="16" t="s">
        <v>12</v>
      </c>
      <c r="H41" s="16" t="s">
        <v>102</v>
      </c>
      <c r="I41" s="16" t="s">
        <v>226</v>
      </c>
      <c r="J41" s="40">
        <v>91.9</v>
      </c>
      <c r="K41" s="5">
        <v>4</v>
      </c>
      <c r="L41" s="40">
        <f t="shared" si="4"/>
        <v>95.9</v>
      </c>
      <c r="M41" s="40">
        <f t="shared" si="5"/>
        <v>4.5687493185039934</v>
      </c>
    </row>
    <row r="42" spans="1:13" ht="43.2" x14ac:dyDescent="0.3">
      <c r="A42" s="5">
        <v>5</v>
      </c>
      <c r="B42" s="16" t="s">
        <v>433</v>
      </c>
      <c r="C42" s="16">
        <v>2003</v>
      </c>
      <c r="D42" s="16">
        <v>2003</v>
      </c>
      <c r="E42" s="16">
        <v>2003</v>
      </c>
      <c r="F42" s="16" t="s">
        <v>11</v>
      </c>
      <c r="G42" s="16" t="s">
        <v>137</v>
      </c>
      <c r="H42" s="16" t="s">
        <v>434</v>
      </c>
      <c r="I42" s="16" t="s">
        <v>139</v>
      </c>
      <c r="J42" s="40">
        <v>96.13</v>
      </c>
      <c r="K42" s="5">
        <v>0</v>
      </c>
      <c r="L42" s="40">
        <f t="shared" si="4"/>
        <v>96.13</v>
      </c>
      <c r="M42" s="40">
        <f t="shared" si="5"/>
        <v>4.8195398538872558</v>
      </c>
    </row>
    <row r="43" spans="1:13" ht="72" x14ac:dyDescent="0.3">
      <c r="A43" s="5">
        <v>6</v>
      </c>
      <c r="B43" s="16" t="s">
        <v>431</v>
      </c>
      <c r="C43" s="16">
        <v>2003</v>
      </c>
      <c r="D43" s="16">
        <v>2003</v>
      </c>
      <c r="E43" s="16">
        <v>2003</v>
      </c>
      <c r="F43" s="16" t="s">
        <v>83</v>
      </c>
      <c r="G43" s="16" t="s">
        <v>12</v>
      </c>
      <c r="H43" s="16" t="s">
        <v>13</v>
      </c>
      <c r="I43" s="16" t="s">
        <v>377</v>
      </c>
      <c r="J43" s="40">
        <v>94.17</v>
      </c>
      <c r="K43" s="5">
        <v>2</v>
      </c>
      <c r="L43" s="40">
        <f t="shared" si="4"/>
        <v>96.17</v>
      </c>
      <c r="M43" s="40">
        <f t="shared" si="5"/>
        <v>4.8631555991713098</v>
      </c>
    </row>
    <row r="44" spans="1:13" ht="57.6" x14ac:dyDescent="0.3">
      <c r="A44" s="5">
        <v>7</v>
      </c>
      <c r="B44" s="16" t="s">
        <v>257</v>
      </c>
      <c r="C44" s="16">
        <v>1998</v>
      </c>
      <c r="D44" s="16">
        <v>1998</v>
      </c>
      <c r="E44" s="16">
        <v>1998</v>
      </c>
      <c r="F44" s="16" t="s">
        <v>83</v>
      </c>
      <c r="G44" s="16" t="s">
        <v>142</v>
      </c>
      <c r="H44" s="16" t="s">
        <v>143</v>
      </c>
      <c r="I44" s="16" t="s">
        <v>258</v>
      </c>
      <c r="J44" s="40">
        <v>95.06</v>
      </c>
      <c r="K44" s="5">
        <v>2</v>
      </c>
      <c r="L44" s="40">
        <f t="shared" si="4"/>
        <v>97.06</v>
      </c>
      <c r="M44" s="40">
        <f t="shared" si="5"/>
        <v>5.833605931741368</v>
      </c>
    </row>
    <row r="45" spans="1:13" ht="43.2" x14ac:dyDescent="0.3">
      <c r="A45" s="5">
        <v>8</v>
      </c>
      <c r="B45" s="16" t="s">
        <v>429</v>
      </c>
      <c r="C45" s="16">
        <v>1998</v>
      </c>
      <c r="D45" s="16">
        <v>1998</v>
      </c>
      <c r="E45" s="16">
        <v>1998</v>
      </c>
      <c r="F45" s="16" t="s">
        <v>83</v>
      </c>
      <c r="G45" s="16" t="s">
        <v>61</v>
      </c>
      <c r="H45" s="16" t="s">
        <v>95</v>
      </c>
      <c r="I45" s="16" t="s">
        <v>63</v>
      </c>
      <c r="J45" s="40">
        <v>98.81</v>
      </c>
      <c r="K45" s="5">
        <v>0</v>
      </c>
      <c r="L45" s="40">
        <f t="shared" si="4"/>
        <v>98.81</v>
      </c>
      <c r="M45" s="40">
        <f t="shared" si="5"/>
        <v>7.7417947879184492</v>
      </c>
    </row>
    <row r="46" spans="1:13" ht="28.8" x14ac:dyDescent="0.3">
      <c r="A46" s="5">
        <v>9</v>
      </c>
      <c r="B46" s="16" t="s">
        <v>490</v>
      </c>
      <c r="C46" s="16">
        <v>1999</v>
      </c>
      <c r="D46" s="16">
        <v>1999</v>
      </c>
      <c r="E46" s="16">
        <v>1999</v>
      </c>
      <c r="F46" s="16" t="s">
        <v>266</v>
      </c>
      <c r="G46" s="16" t="s">
        <v>35</v>
      </c>
      <c r="H46" s="16" t="s">
        <v>36</v>
      </c>
      <c r="I46" s="16" t="s">
        <v>482</v>
      </c>
      <c r="J46" s="40">
        <v>117.28</v>
      </c>
      <c r="K46" s="5">
        <v>2</v>
      </c>
      <c r="L46" s="40">
        <f t="shared" si="4"/>
        <v>119.28</v>
      </c>
      <c r="M46" s="40">
        <f t="shared" si="5"/>
        <v>30.062152437029777</v>
      </c>
    </row>
    <row r="47" spans="1:13" ht="86.4" x14ac:dyDescent="0.3">
      <c r="A47" s="5">
        <v>10</v>
      </c>
      <c r="B47" s="16" t="s">
        <v>473</v>
      </c>
      <c r="C47" s="16">
        <v>2002</v>
      </c>
      <c r="D47" s="16">
        <v>2002</v>
      </c>
      <c r="E47" s="16">
        <v>2002</v>
      </c>
      <c r="F47" s="16" t="s">
        <v>11</v>
      </c>
      <c r="G47" s="16" t="s">
        <v>19</v>
      </c>
      <c r="H47" s="16" t="s">
        <v>474</v>
      </c>
      <c r="I47" s="16" t="s">
        <v>120</v>
      </c>
      <c r="J47" s="40">
        <v>136.38</v>
      </c>
      <c r="K47" s="5">
        <v>0</v>
      </c>
      <c r="L47" s="40">
        <f t="shared" si="4"/>
        <v>136.38</v>
      </c>
      <c r="M47" s="40">
        <f t="shared" si="5"/>
        <v>48.707883545960094</v>
      </c>
    </row>
    <row r="49" spans="1:13" ht="18" x14ac:dyDescent="0.3">
      <c r="A49" s="20" t="s">
        <v>1010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13" x14ac:dyDescent="0.3">
      <c r="A50" s="27" t="s">
        <v>961</v>
      </c>
      <c r="B50" s="27" t="s">
        <v>1</v>
      </c>
      <c r="C50" s="27" t="s">
        <v>2</v>
      </c>
      <c r="D50" s="27" t="s">
        <v>543</v>
      </c>
      <c r="E50" s="27" t="s">
        <v>544</v>
      </c>
      <c r="F50" s="27" t="s">
        <v>3</v>
      </c>
      <c r="G50" s="27" t="s">
        <v>4</v>
      </c>
      <c r="H50" s="27" t="s">
        <v>5</v>
      </c>
      <c r="I50" s="27" t="s">
        <v>6</v>
      </c>
      <c r="J50" s="27" t="s">
        <v>964</v>
      </c>
      <c r="K50" s="27" t="s">
        <v>965</v>
      </c>
      <c r="L50" s="27" t="s">
        <v>966</v>
      </c>
      <c r="M50" s="27" t="s">
        <v>969</v>
      </c>
    </row>
    <row r="51" spans="1:13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86.4" x14ac:dyDescent="0.3">
      <c r="A52" s="37">
        <v>1</v>
      </c>
      <c r="B52" s="38" t="s">
        <v>507</v>
      </c>
      <c r="C52" s="38">
        <v>2000</v>
      </c>
      <c r="D52" s="38">
        <v>2000</v>
      </c>
      <c r="E52" s="38">
        <v>2000</v>
      </c>
      <c r="F52" s="38" t="s">
        <v>83</v>
      </c>
      <c r="G52" s="38" t="s">
        <v>508</v>
      </c>
      <c r="H52" s="38" t="s">
        <v>509</v>
      </c>
      <c r="I52" s="38" t="s">
        <v>510</v>
      </c>
      <c r="J52" s="39">
        <v>101.72</v>
      </c>
      <c r="K52" s="37">
        <v>0</v>
      </c>
      <c r="L52" s="39">
        <f t="shared" ref="L52:L61" si="6">J52+K52</f>
        <v>101.72</v>
      </c>
      <c r="M52" s="39">
        <f t="shared" ref="M52:M61" si="7">IF( AND(ISNUMBER(L$52),ISNUMBER(L52)),(L52-L$52)/L$52*100,"")</f>
        <v>0</v>
      </c>
    </row>
    <row r="53" spans="1:13" ht="57.6" x14ac:dyDescent="0.3">
      <c r="A53" s="5">
        <v>2</v>
      </c>
      <c r="B53" s="16" t="s">
        <v>254</v>
      </c>
      <c r="C53" s="16">
        <v>1998</v>
      </c>
      <c r="D53" s="16">
        <v>1998</v>
      </c>
      <c r="E53" s="16">
        <v>1998</v>
      </c>
      <c r="F53" s="16" t="s">
        <v>83</v>
      </c>
      <c r="G53" s="16" t="s">
        <v>84</v>
      </c>
      <c r="H53" s="16" t="s">
        <v>85</v>
      </c>
      <c r="I53" s="16" t="s">
        <v>255</v>
      </c>
      <c r="J53" s="40">
        <v>106.42</v>
      </c>
      <c r="K53" s="5">
        <v>4</v>
      </c>
      <c r="L53" s="40">
        <f t="shared" si="6"/>
        <v>110.42</v>
      </c>
      <c r="M53" s="40">
        <f t="shared" si="7"/>
        <v>8.5528902870625263</v>
      </c>
    </row>
    <row r="54" spans="1:13" ht="28.8" x14ac:dyDescent="0.3">
      <c r="A54" s="5">
        <v>3</v>
      </c>
      <c r="B54" s="16" t="s">
        <v>309</v>
      </c>
      <c r="C54" s="16">
        <v>2005</v>
      </c>
      <c r="D54" s="16">
        <v>2005</v>
      </c>
      <c r="E54" s="16">
        <v>2005</v>
      </c>
      <c r="F54" s="16" t="s">
        <v>11</v>
      </c>
      <c r="G54" s="16" t="s">
        <v>310</v>
      </c>
      <c r="H54" s="16" t="s">
        <v>102</v>
      </c>
      <c r="I54" s="16" t="s">
        <v>311</v>
      </c>
      <c r="J54" s="40">
        <v>108.54</v>
      </c>
      <c r="K54" s="5">
        <v>2</v>
      </c>
      <c r="L54" s="40">
        <f t="shared" si="6"/>
        <v>110.54</v>
      </c>
      <c r="M54" s="40">
        <f t="shared" si="7"/>
        <v>8.6708611875737382</v>
      </c>
    </row>
    <row r="55" spans="1:13" ht="43.2" x14ac:dyDescent="0.3">
      <c r="A55" s="5">
        <v>4</v>
      </c>
      <c r="B55" s="16" t="s">
        <v>286</v>
      </c>
      <c r="C55" s="16">
        <v>1999</v>
      </c>
      <c r="D55" s="16">
        <v>1999</v>
      </c>
      <c r="E55" s="16">
        <v>1999</v>
      </c>
      <c r="F55" s="16" t="s">
        <v>83</v>
      </c>
      <c r="G55" s="16" t="s">
        <v>137</v>
      </c>
      <c r="H55" s="16" t="s">
        <v>287</v>
      </c>
      <c r="I55" s="16" t="s">
        <v>288</v>
      </c>
      <c r="J55" s="40">
        <v>111.57</v>
      </c>
      <c r="K55" s="5">
        <v>0</v>
      </c>
      <c r="L55" s="40">
        <f t="shared" si="6"/>
        <v>111.57</v>
      </c>
      <c r="M55" s="40">
        <f t="shared" si="7"/>
        <v>9.683444750294921</v>
      </c>
    </row>
    <row r="56" spans="1:13" ht="72" x14ac:dyDescent="0.3">
      <c r="A56" s="5">
        <v>5</v>
      </c>
      <c r="B56" s="16" t="s">
        <v>349</v>
      </c>
      <c r="C56" s="16">
        <v>2003</v>
      </c>
      <c r="D56" s="16">
        <v>2003</v>
      </c>
      <c r="E56" s="16">
        <v>2003</v>
      </c>
      <c r="F56" s="16" t="s">
        <v>83</v>
      </c>
      <c r="G56" s="16" t="s">
        <v>137</v>
      </c>
      <c r="H56" s="16" t="s">
        <v>350</v>
      </c>
      <c r="I56" s="16" t="s">
        <v>351</v>
      </c>
      <c r="J56" s="40">
        <v>111.4</v>
      </c>
      <c r="K56" s="5">
        <v>2</v>
      </c>
      <c r="L56" s="40">
        <f t="shared" si="6"/>
        <v>113.4</v>
      </c>
      <c r="M56" s="40">
        <f t="shared" si="7"/>
        <v>11.482500983090844</v>
      </c>
    </row>
    <row r="57" spans="1:13" ht="57.6" x14ac:dyDescent="0.3">
      <c r="A57" s="5">
        <v>6</v>
      </c>
      <c r="B57" s="16" t="s">
        <v>235</v>
      </c>
      <c r="C57" s="16">
        <v>2002</v>
      </c>
      <c r="D57" s="16">
        <v>2002</v>
      </c>
      <c r="E57" s="16">
        <v>2002</v>
      </c>
      <c r="F57" s="16" t="s">
        <v>11</v>
      </c>
      <c r="G57" s="16" t="s">
        <v>137</v>
      </c>
      <c r="H57" s="16" t="s">
        <v>236</v>
      </c>
      <c r="I57" s="16" t="s">
        <v>237</v>
      </c>
      <c r="J57" s="40">
        <v>116.3</v>
      </c>
      <c r="K57" s="5">
        <v>4</v>
      </c>
      <c r="L57" s="40">
        <f t="shared" si="6"/>
        <v>120.3</v>
      </c>
      <c r="M57" s="40">
        <f t="shared" si="7"/>
        <v>18.265827762485252</v>
      </c>
    </row>
    <row r="58" spans="1:13" ht="72" x14ac:dyDescent="0.3">
      <c r="A58" s="5">
        <v>7</v>
      </c>
      <c r="B58" s="16" t="s">
        <v>476</v>
      </c>
      <c r="C58" s="16">
        <v>2004</v>
      </c>
      <c r="D58" s="16">
        <v>2004</v>
      </c>
      <c r="E58" s="16">
        <v>2004</v>
      </c>
      <c r="F58" s="16" t="s">
        <v>83</v>
      </c>
      <c r="G58" s="16" t="s">
        <v>12</v>
      </c>
      <c r="H58" s="16" t="s">
        <v>13</v>
      </c>
      <c r="I58" s="16" t="s">
        <v>14</v>
      </c>
      <c r="J58" s="40">
        <v>117.69</v>
      </c>
      <c r="K58" s="5">
        <v>6</v>
      </c>
      <c r="L58" s="40">
        <f t="shared" si="6"/>
        <v>123.69</v>
      </c>
      <c r="M58" s="40">
        <f t="shared" si="7"/>
        <v>21.598505701926857</v>
      </c>
    </row>
    <row r="59" spans="1:13" x14ac:dyDescent="0.3">
      <c r="A59" s="5">
        <v>8</v>
      </c>
      <c r="B59" s="16" t="s">
        <v>436</v>
      </c>
      <c r="C59" s="16">
        <v>2001</v>
      </c>
      <c r="D59" s="16">
        <v>2001</v>
      </c>
      <c r="E59" s="16">
        <v>2001</v>
      </c>
      <c r="F59" s="16" t="s">
        <v>83</v>
      </c>
      <c r="G59" s="16" t="s">
        <v>50</v>
      </c>
      <c r="H59" s="16" t="s">
        <v>367</v>
      </c>
      <c r="I59" s="16" t="s">
        <v>437</v>
      </c>
      <c r="J59" s="40">
        <v>117.73</v>
      </c>
      <c r="K59" s="5">
        <v>8</v>
      </c>
      <c r="L59" s="40">
        <f t="shared" si="6"/>
        <v>125.73</v>
      </c>
      <c r="M59" s="40">
        <f t="shared" si="7"/>
        <v>23.604011010617388</v>
      </c>
    </row>
    <row r="60" spans="1:13" ht="43.2" x14ac:dyDescent="0.3">
      <c r="A60" s="5">
        <v>9</v>
      </c>
      <c r="B60" s="16" t="s">
        <v>203</v>
      </c>
      <c r="C60" s="16">
        <v>2004</v>
      </c>
      <c r="D60" s="16">
        <v>2004</v>
      </c>
      <c r="E60" s="16">
        <v>2004</v>
      </c>
      <c r="F60" s="16" t="s">
        <v>11</v>
      </c>
      <c r="G60" s="16" t="s">
        <v>45</v>
      </c>
      <c r="H60" s="16" t="s">
        <v>46</v>
      </c>
      <c r="I60" s="16" t="s">
        <v>47</v>
      </c>
      <c r="J60" s="40">
        <v>123.34</v>
      </c>
      <c r="K60" s="5">
        <v>4</v>
      </c>
      <c r="L60" s="40">
        <f t="shared" si="6"/>
        <v>127.34</v>
      </c>
      <c r="M60" s="40">
        <f t="shared" si="7"/>
        <v>25.186787259142751</v>
      </c>
    </row>
    <row r="61" spans="1:13" ht="72" x14ac:dyDescent="0.3">
      <c r="A61" s="5">
        <v>10</v>
      </c>
      <c r="B61" s="16" t="s">
        <v>10</v>
      </c>
      <c r="C61" s="16">
        <v>2004</v>
      </c>
      <c r="D61" s="16">
        <v>2004</v>
      </c>
      <c r="E61" s="16">
        <v>2004</v>
      </c>
      <c r="F61" s="16" t="s">
        <v>11</v>
      </c>
      <c r="G61" s="16" t="s">
        <v>12</v>
      </c>
      <c r="H61" s="16" t="s">
        <v>13</v>
      </c>
      <c r="I61" s="16" t="s">
        <v>14</v>
      </c>
      <c r="J61" s="40">
        <v>129.99</v>
      </c>
      <c r="K61" s="5">
        <v>4</v>
      </c>
      <c r="L61" s="40">
        <f t="shared" si="6"/>
        <v>133.99</v>
      </c>
      <c r="M61" s="40">
        <f t="shared" si="7"/>
        <v>31.724341329138824</v>
      </c>
    </row>
  </sheetData>
  <mergeCells count="62">
    <mergeCell ref="I50:I51"/>
    <mergeCell ref="A49:J49"/>
    <mergeCell ref="J50:J51"/>
    <mergeCell ref="K50:K51"/>
    <mergeCell ref="L50:L51"/>
    <mergeCell ref="M50:M51"/>
    <mergeCell ref="L36:L37"/>
    <mergeCell ref="M36:M37"/>
    <mergeCell ref="A50:A51"/>
    <mergeCell ref="B50:B51"/>
    <mergeCell ref="C50:C51"/>
    <mergeCell ref="D50:D51"/>
    <mergeCell ref="E50:E51"/>
    <mergeCell ref="F50:F51"/>
    <mergeCell ref="G50:G51"/>
    <mergeCell ref="H50:H51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0" width="3.109375" style="1" customWidth="1"/>
    <col min="31" max="31" width="7.109375" style="1" customWidth="1"/>
    <col min="32" max="32" width="4.88671875" style="1" customWidth="1"/>
    <col min="33" max="33" width="7.109375" style="1" customWidth="1"/>
    <col min="34" max="16384" width="8.88671875" style="1"/>
  </cols>
  <sheetData>
    <row r="1" spans="1:34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21" x14ac:dyDescent="0.3">
      <c r="A4" s="23" t="s">
        <v>1046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ht="23.4" x14ac:dyDescent="0.3">
      <c r="A5" s="24" t="s">
        <v>1044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7" spans="1:34" ht="18" x14ac:dyDescent="0.3">
      <c r="A7" s="20" t="s">
        <v>962</v>
      </c>
      <c r="B7" s="20"/>
      <c r="C7" s="20"/>
      <c r="D7" s="20"/>
      <c r="E7" s="20"/>
      <c r="F7" s="20"/>
      <c r="G7" s="20"/>
      <c r="H7" s="20"/>
      <c r="I7" s="20"/>
      <c r="J7" s="20"/>
    </row>
    <row r="8" spans="1:34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>
        <v>21</v>
      </c>
      <c r="AE8" s="27" t="s">
        <v>964</v>
      </c>
      <c r="AF8" s="27" t="s">
        <v>965</v>
      </c>
      <c r="AG8" s="27" t="s">
        <v>966</v>
      </c>
      <c r="AH8" s="27" t="s">
        <v>969</v>
      </c>
    </row>
    <row r="9" spans="1:34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43.2" x14ac:dyDescent="0.3">
      <c r="A10" s="37">
        <v>1</v>
      </c>
      <c r="B10" s="38" t="s">
        <v>296</v>
      </c>
      <c r="C10" s="38">
        <v>2000</v>
      </c>
      <c r="D10" s="38">
        <v>2000</v>
      </c>
      <c r="E10" s="38">
        <v>2000</v>
      </c>
      <c r="F10" s="38" t="s">
        <v>83</v>
      </c>
      <c r="G10" s="38" t="s">
        <v>35</v>
      </c>
      <c r="H10" s="38" t="s">
        <v>36</v>
      </c>
      <c r="I10" s="38" t="s">
        <v>116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2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9">
        <v>93.16</v>
      </c>
      <c r="AF10" s="37">
        <f t="shared" ref="AF10:AF49" si="0">SUM(J10:AD10)</f>
        <v>2</v>
      </c>
      <c r="AG10" s="39">
        <f t="shared" ref="AG10:AG49" si="1">AE10+AF10</f>
        <v>95.16</v>
      </c>
      <c r="AH10" s="39">
        <f t="shared" ref="AH10:AH49" si="2">IF( AND(ISNUMBER(AG$10),ISNUMBER(AG10)),(AG10-AG$10)/AG$10*100,"")</f>
        <v>0</v>
      </c>
    </row>
    <row r="11" spans="1:34" ht="72" x14ac:dyDescent="0.3">
      <c r="A11" s="5">
        <v>2</v>
      </c>
      <c r="B11" s="16" t="s">
        <v>448</v>
      </c>
      <c r="C11" s="16">
        <v>2003</v>
      </c>
      <c r="D11" s="16">
        <v>2003</v>
      </c>
      <c r="E11" s="16">
        <v>2003</v>
      </c>
      <c r="F11" s="16" t="s">
        <v>83</v>
      </c>
      <c r="G11" s="16" t="s">
        <v>12</v>
      </c>
      <c r="H11" s="16" t="s">
        <v>13</v>
      </c>
      <c r="I11" s="16" t="s">
        <v>69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2</v>
      </c>
      <c r="U11" s="5">
        <v>0</v>
      </c>
      <c r="V11" s="5">
        <v>0</v>
      </c>
      <c r="W11" s="5">
        <v>0</v>
      </c>
      <c r="X11" s="5">
        <v>0</v>
      </c>
      <c r="Y11" s="5">
        <v>2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40">
        <v>91.82</v>
      </c>
      <c r="AF11" s="5">
        <f t="shared" si="0"/>
        <v>4</v>
      </c>
      <c r="AG11" s="40">
        <f t="shared" si="1"/>
        <v>95.82</v>
      </c>
      <c r="AH11" s="40">
        <f t="shared" si="2"/>
        <v>0.69356872635560796</v>
      </c>
    </row>
    <row r="12" spans="1:34" ht="72" x14ac:dyDescent="0.3">
      <c r="A12" s="5">
        <v>3</v>
      </c>
      <c r="B12" s="16" t="s">
        <v>280</v>
      </c>
      <c r="C12" s="16">
        <v>1999</v>
      </c>
      <c r="D12" s="16">
        <v>1999</v>
      </c>
      <c r="E12" s="16">
        <v>1999</v>
      </c>
      <c r="F12" s="16" t="s">
        <v>83</v>
      </c>
      <c r="G12" s="16" t="s">
        <v>12</v>
      </c>
      <c r="H12" s="16" t="s">
        <v>13</v>
      </c>
      <c r="I12" s="16" t="s">
        <v>281</v>
      </c>
      <c r="J12" s="5">
        <v>2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40">
        <v>93.96</v>
      </c>
      <c r="AF12" s="5">
        <f t="shared" si="0"/>
        <v>2</v>
      </c>
      <c r="AG12" s="40">
        <f t="shared" si="1"/>
        <v>95.96</v>
      </c>
      <c r="AH12" s="40">
        <f t="shared" si="2"/>
        <v>0.84068936527952631</v>
      </c>
    </row>
    <row r="13" spans="1:34" ht="72" x14ac:dyDescent="0.3">
      <c r="A13" s="5">
        <v>4</v>
      </c>
      <c r="B13" s="16" t="s">
        <v>231</v>
      </c>
      <c r="C13" s="16">
        <v>2003</v>
      </c>
      <c r="D13" s="16">
        <v>2003</v>
      </c>
      <c r="E13" s="16">
        <v>2003</v>
      </c>
      <c r="F13" s="16" t="s">
        <v>83</v>
      </c>
      <c r="G13" s="16" t="s">
        <v>176</v>
      </c>
      <c r="H13" s="16" t="s">
        <v>177</v>
      </c>
      <c r="I13" s="16" t="s">
        <v>178</v>
      </c>
      <c r="J13" s="5">
        <v>2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40">
        <v>95.83</v>
      </c>
      <c r="AF13" s="5">
        <f t="shared" si="0"/>
        <v>2</v>
      </c>
      <c r="AG13" s="40">
        <f t="shared" si="1"/>
        <v>97.83</v>
      </c>
      <c r="AH13" s="40">
        <f t="shared" si="2"/>
        <v>2.8058007566204304</v>
      </c>
    </row>
    <row r="14" spans="1:34" ht="28.8" x14ac:dyDescent="0.3">
      <c r="A14" s="5">
        <v>5</v>
      </c>
      <c r="B14" s="16" t="s">
        <v>305</v>
      </c>
      <c r="C14" s="16">
        <v>2002</v>
      </c>
      <c r="D14" s="16">
        <v>2002</v>
      </c>
      <c r="E14" s="16">
        <v>2002</v>
      </c>
      <c r="F14" s="16" t="s">
        <v>83</v>
      </c>
      <c r="G14" s="16" t="s">
        <v>50</v>
      </c>
      <c r="H14" s="16" t="s">
        <v>306</v>
      </c>
      <c r="I14" s="16" t="s">
        <v>307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40">
        <v>97.88</v>
      </c>
      <c r="AF14" s="5">
        <f t="shared" si="0"/>
        <v>0</v>
      </c>
      <c r="AG14" s="40">
        <f t="shared" si="1"/>
        <v>97.88</v>
      </c>
      <c r="AH14" s="40">
        <f t="shared" si="2"/>
        <v>2.8583438419503984</v>
      </c>
    </row>
    <row r="15" spans="1:34" ht="28.8" x14ac:dyDescent="0.3">
      <c r="A15" s="5">
        <v>6</v>
      </c>
      <c r="B15" s="16" t="s">
        <v>494</v>
      </c>
      <c r="C15" s="16">
        <v>2004</v>
      </c>
      <c r="D15" s="16">
        <v>2004</v>
      </c>
      <c r="E15" s="16">
        <v>2004</v>
      </c>
      <c r="F15" s="16" t="s">
        <v>11</v>
      </c>
      <c r="G15" s="16" t="s">
        <v>50</v>
      </c>
      <c r="H15" s="16" t="s">
        <v>128</v>
      </c>
      <c r="I15" s="16" t="s">
        <v>495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2</v>
      </c>
      <c r="P15" s="5">
        <v>0</v>
      </c>
      <c r="Q15" s="5">
        <v>0</v>
      </c>
      <c r="R15" s="5">
        <v>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40">
        <v>96.92</v>
      </c>
      <c r="AF15" s="5">
        <f t="shared" si="0"/>
        <v>4</v>
      </c>
      <c r="AG15" s="40">
        <f t="shared" si="1"/>
        <v>100.92</v>
      </c>
      <c r="AH15" s="40">
        <f t="shared" si="2"/>
        <v>6.0529634300126158</v>
      </c>
    </row>
    <row r="16" spans="1:34" ht="72" x14ac:dyDescent="0.3">
      <c r="A16" s="5">
        <v>7</v>
      </c>
      <c r="B16" s="16" t="s">
        <v>243</v>
      </c>
      <c r="C16" s="16">
        <v>2002</v>
      </c>
      <c r="D16" s="16">
        <v>2002</v>
      </c>
      <c r="E16" s="16">
        <v>2002</v>
      </c>
      <c r="F16" s="16" t="s">
        <v>11</v>
      </c>
      <c r="G16" s="16" t="s">
        <v>176</v>
      </c>
      <c r="H16" s="16" t="s">
        <v>244</v>
      </c>
      <c r="I16" s="16" t="s">
        <v>178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2</v>
      </c>
      <c r="AC16" s="5">
        <v>0</v>
      </c>
      <c r="AD16" s="5">
        <v>0</v>
      </c>
      <c r="AE16" s="40">
        <v>101.25</v>
      </c>
      <c r="AF16" s="5">
        <f t="shared" si="0"/>
        <v>2</v>
      </c>
      <c r="AG16" s="40">
        <f t="shared" si="1"/>
        <v>103.25</v>
      </c>
      <c r="AH16" s="40">
        <f t="shared" si="2"/>
        <v>8.5014712063892421</v>
      </c>
    </row>
    <row r="17" spans="1:34" ht="57.6" x14ac:dyDescent="0.3">
      <c r="A17" s="5">
        <v>8</v>
      </c>
      <c r="B17" s="16" t="s">
        <v>112</v>
      </c>
      <c r="C17" s="16">
        <v>2004</v>
      </c>
      <c r="D17" s="16">
        <v>2004</v>
      </c>
      <c r="E17" s="16">
        <v>2004</v>
      </c>
      <c r="F17" s="16" t="s">
        <v>11</v>
      </c>
      <c r="G17" s="16" t="s">
        <v>50</v>
      </c>
      <c r="H17" s="16" t="s">
        <v>113</v>
      </c>
      <c r="I17" s="16" t="s">
        <v>52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40">
        <v>101.26</v>
      </c>
      <c r="AF17" s="5">
        <f t="shared" si="0"/>
        <v>2</v>
      </c>
      <c r="AG17" s="40">
        <f t="shared" si="1"/>
        <v>103.26</v>
      </c>
      <c r="AH17" s="40">
        <f t="shared" si="2"/>
        <v>8.5119798234552437</v>
      </c>
    </row>
    <row r="18" spans="1:34" ht="72" x14ac:dyDescent="0.3">
      <c r="A18" s="5">
        <v>9</v>
      </c>
      <c r="B18" s="16" t="s">
        <v>323</v>
      </c>
      <c r="C18" s="16">
        <v>2000</v>
      </c>
      <c r="D18" s="16">
        <v>2000</v>
      </c>
      <c r="E18" s="16">
        <v>2000</v>
      </c>
      <c r="F18" s="16" t="s">
        <v>11</v>
      </c>
      <c r="G18" s="16" t="s">
        <v>12</v>
      </c>
      <c r="H18" s="16" t="s">
        <v>13</v>
      </c>
      <c r="I18" s="16" t="s">
        <v>281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40">
        <v>103.43</v>
      </c>
      <c r="AF18" s="5">
        <f t="shared" si="0"/>
        <v>0</v>
      </c>
      <c r="AG18" s="40">
        <f t="shared" si="1"/>
        <v>103.43</v>
      </c>
      <c r="AH18" s="40">
        <f t="shared" si="2"/>
        <v>8.6906263135771447</v>
      </c>
    </row>
    <row r="19" spans="1:34" ht="43.2" x14ac:dyDescent="0.3">
      <c r="A19" s="5">
        <v>10</v>
      </c>
      <c r="B19" s="16" t="s">
        <v>57</v>
      </c>
      <c r="C19" s="16">
        <v>2006</v>
      </c>
      <c r="D19" s="16">
        <v>2006</v>
      </c>
      <c r="E19" s="16">
        <v>2006</v>
      </c>
      <c r="F19" s="16">
        <v>1</v>
      </c>
      <c r="G19" s="16" t="s">
        <v>35</v>
      </c>
      <c r="H19" s="16" t="s">
        <v>58</v>
      </c>
      <c r="I19" s="16" t="s">
        <v>37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40">
        <v>103.78</v>
      </c>
      <c r="AF19" s="5">
        <f t="shared" si="0"/>
        <v>0</v>
      </c>
      <c r="AG19" s="40">
        <f t="shared" si="1"/>
        <v>103.78</v>
      </c>
      <c r="AH19" s="40">
        <f t="shared" si="2"/>
        <v>9.0584279108869321</v>
      </c>
    </row>
    <row r="20" spans="1:34" ht="43.2" x14ac:dyDescent="0.3">
      <c r="A20" s="5">
        <v>11</v>
      </c>
      <c r="B20" s="16" t="s">
        <v>512</v>
      </c>
      <c r="C20" s="16">
        <v>2003</v>
      </c>
      <c r="D20" s="16">
        <v>2003</v>
      </c>
      <c r="E20" s="16">
        <v>2003</v>
      </c>
      <c r="F20" s="16" t="s">
        <v>83</v>
      </c>
      <c r="G20" s="16" t="s">
        <v>45</v>
      </c>
      <c r="H20" s="16" t="s">
        <v>46</v>
      </c>
      <c r="I20" s="16" t="s">
        <v>47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2</v>
      </c>
      <c r="P20" s="5">
        <v>0</v>
      </c>
      <c r="Q20" s="5">
        <v>0</v>
      </c>
      <c r="R20" s="5">
        <v>0</v>
      </c>
      <c r="S20" s="5">
        <v>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40">
        <v>100.62</v>
      </c>
      <c r="AF20" s="5">
        <f t="shared" si="0"/>
        <v>4</v>
      </c>
      <c r="AG20" s="40">
        <f t="shared" si="1"/>
        <v>104.62</v>
      </c>
      <c r="AH20" s="40">
        <f t="shared" si="2"/>
        <v>9.9411517444304422</v>
      </c>
    </row>
    <row r="21" spans="1:34" ht="57.6" x14ac:dyDescent="0.3">
      <c r="A21" s="5">
        <v>12</v>
      </c>
      <c r="B21" s="16" t="s">
        <v>399</v>
      </c>
      <c r="C21" s="16">
        <v>2002</v>
      </c>
      <c r="D21" s="16">
        <v>2002</v>
      </c>
      <c r="E21" s="16">
        <v>2002</v>
      </c>
      <c r="F21" s="16" t="s">
        <v>83</v>
      </c>
      <c r="G21" s="16" t="s">
        <v>35</v>
      </c>
      <c r="H21" s="16" t="s">
        <v>400</v>
      </c>
      <c r="I21" s="16" t="s">
        <v>401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2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2</v>
      </c>
      <c r="Z21" s="5">
        <v>0</v>
      </c>
      <c r="AA21" s="5">
        <v>0</v>
      </c>
      <c r="AB21" s="5">
        <v>2</v>
      </c>
      <c r="AC21" s="5">
        <v>0</v>
      </c>
      <c r="AD21" s="5">
        <v>0</v>
      </c>
      <c r="AE21" s="40">
        <v>100.07</v>
      </c>
      <c r="AF21" s="5">
        <f t="shared" si="0"/>
        <v>6</v>
      </c>
      <c r="AG21" s="40">
        <f t="shared" si="1"/>
        <v>106.07</v>
      </c>
      <c r="AH21" s="40">
        <f t="shared" si="2"/>
        <v>11.464901218999577</v>
      </c>
    </row>
    <row r="22" spans="1:34" ht="86.4" x14ac:dyDescent="0.3">
      <c r="A22" s="5">
        <v>13</v>
      </c>
      <c r="B22" s="16" t="s">
        <v>473</v>
      </c>
      <c r="C22" s="16">
        <v>2002</v>
      </c>
      <c r="D22" s="16">
        <v>2002</v>
      </c>
      <c r="E22" s="16">
        <v>2002</v>
      </c>
      <c r="F22" s="16" t="s">
        <v>11</v>
      </c>
      <c r="G22" s="16" t="s">
        <v>19</v>
      </c>
      <c r="H22" s="16" t="s">
        <v>474</v>
      </c>
      <c r="I22" s="16" t="s">
        <v>120</v>
      </c>
      <c r="J22" s="5">
        <v>2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40">
        <v>102.6</v>
      </c>
      <c r="AF22" s="5">
        <f t="shared" si="0"/>
        <v>4</v>
      </c>
      <c r="AG22" s="40">
        <f t="shared" si="1"/>
        <v>106.6</v>
      </c>
      <c r="AH22" s="40">
        <f t="shared" si="2"/>
        <v>12.021857923497265</v>
      </c>
    </row>
    <row r="23" spans="1:34" ht="57.6" x14ac:dyDescent="0.3">
      <c r="A23" s="5">
        <v>14</v>
      </c>
      <c r="B23" s="16" t="s">
        <v>403</v>
      </c>
      <c r="C23" s="16">
        <v>2004</v>
      </c>
      <c r="D23" s="16">
        <v>2004</v>
      </c>
      <c r="E23" s="16">
        <v>2004</v>
      </c>
      <c r="F23" s="16" t="s">
        <v>11</v>
      </c>
      <c r="G23" s="16" t="s">
        <v>132</v>
      </c>
      <c r="H23" s="16" t="s">
        <v>133</v>
      </c>
      <c r="I23" s="16" t="s">
        <v>193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2</v>
      </c>
      <c r="AB23" s="5">
        <v>0</v>
      </c>
      <c r="AC23" s="5">
        <v>0</v>
      </c>
      <c r="AD23" s="5">
        <v>0</v>
      </c>
      <c r="AE23" s="40">
        <v>102.93</v>
      </c>
      <c r="AF23" s="5">
        <f t="shared" si="0"/>
        <v>4</v>
      </c>
      <c r="AG23" s="40">
        <f t="shared" si="1"/>
        <v>106.93</v>
      </c>
      <c r="AH23" s="40">
        <f t="shared" si="2"/>
        <v>12.368642286675085</v>
      </c>
    </row>
    <row r="24" spans="1:34" ht="72" x14ac:dyDescent="0.3">
      <c r="A24" s="5">
        <v>15</v>
      </c>
      <c r="B24" s="16" t="s">
        <v>220</v>
      </c>
      <c r="C24" s="16">
        <v>2004</v>
      </c>
      <c r="D24" s="16">
        <v>2004</v>
      </c>
      <c r="E24" s="16">
        <v>2004</v>
      </c>
      <c r="F24" s="16" t="s">
        <v>11</v>
      </c>
      <c r="G24" s="16" t="s">
        <v>176</v>
      </c>
      <c r="H24" s="16" t="s">
        <v>221</v>
      </c>
      <c r="I24" s="16" t="s">
        <v>178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2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40">
        <v>105.84</v>
      </c>
      <c r="AF24" s="5">
        <f t="shared" si="0"/>
        <v>2</v>
      </c>
      <c r="AG24" s="40">
        <f t="shared" si="1"/>
        <v>107.84</v>
      </c>
      <c r="AH24" s="40">
        <f t="shared" si="2"/>
        <v>13.324926439680546</v>
      </c>
    </row>
    <row r="25" spans="1:34" ht="72" x14ac:dyDescent="0.3">
      <c r="A25" s="5">
        <v>16</v>
      </c>
      <c r="B25" s="16" t="s">
        <v>298</v>
      </c>
      <c r="C25" s="16">
        <v>2003</v>
      </c>
      <c r="D25" s="16">
        <v>2003</v>
      </c>
      <c r="E25" s="16">
        <v>2003</v>
      </c>
      <c r="F25" s="16" t="s">
        <v>11</v>
      </c>
      <c r="G25" s="16" t="s">
        <v>12</v>
      </c>
      <c r="H25" s="16" t="s">
        <v>13</v>
      </c>
      <c r="I25" s="16" t="s">
        <v>299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2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40">
        <v>105.9</v>
      </c>
      <c r="AF25" s="5">
        <f t="shared" si="0"/>
        <v>2</v>
      </c>
      <c r="AG25" s="40">
        <f t="shared" si="1"/>
        <v>107.9</v>
      </c>
      <c r="AH25" s="40">
        <f t="shared" si="2"/>
        <v>13.387978142076513</v>
      </c>
    </row>
    <row r="26" spans="1:34" ht="43.2" x14ac:dyDescent="0.3">
      <c r="A26" s="5">
        <v>17</v>
      </c>
      <c r="B26" s="16" t="s">
        <v>329</v>
      </c>
      <c r="C26" s="16">
        <v>2003</v>
      </c>
      <c r="D26" s="16">
        <v>2003</v>
      </c>
      <c r="E26" s="16">
        <v>2003</v>
      </c>
      <c r="F26" s="16" t="s">
        <v>11</v>
      </c>
      <c r="G26" s="16" t="s">
        <v>137</v>
      </c>
      <c r="H26" s="16" t="s">
        <v>330</v>
      </c>
      <c r="I26" s="16" t="s">
        <v>331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</v>
      </c>
      <c r="V26" s="5">
        <v>2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40">
        <v>104.52</v>
      </c>
      <c r="AF26" s="5">
        <f t="shared" si="0"/>
        <v>4</v>
      </c>
      <c r="AG26" s="40">
        <f t="shared" si="1"/>
        <v>108.52</v>
      </c>
      <c r="AH26" s="40">
        <f t="shared" si="2"/>
        <v>14.039512400168139</v>
      </c>
    </row>
    <row r="27" spans="1:34" ht="43.2" x14ac:dyDescent="0.3">
      <c r="A27" s="5">
        <v>18</v>
      </c>
      <c r="B27" s="16" t="s">
        <v>484</v>
      </c>
      <c r="C27" s="16">
        <v>2002</v>
      </c>
      <c r="D27" s="16">
        <v>2002</v>
      </c>
      <c r="E27" s="16">
        <v>2002</v>
      </c>
      <c r="F27" s="16" t="s">
        <v>11</v>
      </c>
      <c r="G27" s="16" t="s">
        <v>45</v>
      </c>
      <c r="H27" s="16" t="s">
        <v>46</v>
      </c>
      <c r="I27" s="16" t="s">
        <v>47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2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2</v>
      </c>
      <c r="AC27" s="5">
        <v>0</v>
      </c>
      <c r="AD27" s="5">
        <v>0</v>
      </c>
      <c r="AE27" s="40">
        <v>103.06</v>
      </c>
      <c r="AF27" s="5">
        <f t="shared" si="0"/>
        <v>6</v>
      </c>
      <c r="AG27" s="40">
        <f t="shared" si="1"/>
        <v>109.06</v>
      </c>
      <c r="AH27" s="40">
        <f t="shared" si="2"/>
        <v>14.606977721731825</v>
      </c>
    </row>
    <row r="28" spans="1:34" ht="43.2" x14ac:dyDescent="0.3">
      <c r="A28" s="5">
        <v>19</v>
      </c>
      <c r="B28" s="16" t="s">
        <v>319</v>
      </c>
      <c r="C28" s="16">
        <v>2006</v>
      </c>
      <c r="D28" s="16">
        <v>2006</v>
      </c>
      <c r="E28" s="16">
        <v>2006</v>
      </c>
      <c r="F28" s="16">
        <v>1</v>
      </c>
      <c r="G28" s="16" t="s">
        <v>35</v>
      </c>
      <c r="H28" s="16" t="s">
        <v>58</v>
      </c>
      <c r="I28" s="16" t="s">
        <v>37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</v>
      </c>
      <c r="U28" s="5">
        <v>0</v>
      </c>
      <c r="V28" s="5">
        <v>0</v>
      </c>
      <c r="W28" s="5">
        <v>2</v>
      </c>
      <c r="X28" s="5">
        <v>2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40">
        <v>104.42</v>
      </c>
      <c r="AF28" s="5">
        <f t="shared" si="0"/>
        <v>6</v>
      </c>
      <c r="AG28" s="40">
        <f t="shared" si="1"/>
        <v>110.42</v>
      </c>
      <c r="AH28" s="40">
        <f t="shared" si="2"/>
        <v>16.036149642707027</v>
      </c>
    </row>
    <row r="29" spans="1:34" ht="72" x14ac:dyDescent="0.3">
      <c r="A29" s="5">
        <v>20</v>
      </c>
      <c r="B29" s="16" t="s">
        <v>148</v>
      </c>
      <c r="C29" s="16">
        <v>2005</v>
      </c>
      <c r="D29" s="16">
        <v>2005</v>
      </c>
      <c r="E29" s="16">
        <v>2005</v>
      </c>
      <c r="F29" s="16">
        <v>1</v>
      </c>
      <c r="G29" s="16" t="s">
        <v>12</v>
      </c>
      <c r="H29" s="16" t="s">
        <v>13</v>
      </c>
      <c r="I29" s="16" t="s">
        <v>14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40">
        <v>109.53</v>
      </c>
      <c r="AF29" s="5">
        <f t="shared" si="0"/>
        <v>2</v>
      </c>
      <c r="AG29" s="40">
        <f t="shared" si="1"/>
        <v>111.53</v>
      </c>
      <c r="AH29" s="40">
        <f t="shared" si="2"/>
        <v>17.202606137032372</v>
      </c>
    </row>
    <row r="30" spans="1:34" ht="57.6" x14ac:dyDescent="0.3">
      <c r="A30" s="5">
        <v>21</v>
      </c>
      <c r="B30" s="16" t="s">
        <v>197</v>
      </c>
      <c r="C30" s="16">
        <v>2004</v>
      </c>
      <c r="D30" s="16">
        <v>2004</v>
      </c>
      <c r="E30" s="16">
        <v>2004</v>
      </c>
      <c r="F30" s="16">
        <v>1</v>
      </c>
      <c r="G30" s="16" t="s">
        <v>19</v>
      </c>
      <c r="H30" s="16" t="s">
        <v>20</v>
      </c>
      <c r="I30" s="16" t="s">
        <v>21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2</v>
      </c>
      <c r="V30" s="5">
        <v>0</v>
      </c>
      <c r="W30" s="5">
        <v>0</v>
      </c>
      <c r="X30" s="5">
        <v>0</v>
      </c>
      <c r="Y30" s="5">
        <v>2</v>
      </c>
      <c r="Z30" s="5">
        <v>0</v>
      </c>
      <c r="AA30" s="5">
        <v>0</v>
      </c>
      <c r="AB30" s="5">
        <v>0</v>
      </c>
      <c r="AC30" s="5">
        <v>0</v>
      </c>
      <c r="AD30" s="5">
        <v>2</v>
      </c>
      <c r="AE30" s="40">
        <v>107.53</v>
      </c>
      <c r="AF30" s="5">
        <f t="shared" si="0"/>
        <v>6</v>
      </c>
      <c r="AG30" s="40">
        <f t="shared" si="1"/>
        <v>113.53</v>
      </c>
      <c r="AH30" s="40">
        <f t="shared" si="2"/>
        <v>19.304329550231195</v>
      </c>
    </row>
    <row r="31" spans="1:34" ht="43.2" x14ac:dyDescent="0.3">
      <c r="A31" s="5">
        <v>22</v>
      </c>
      <c r="B31" s="16" t="s">
        <v>115</v>
      </c>
      <c r="C31" s="16">
        <v>2004</v>
      </c>
      <c r="D31" s="16">
        <v>2004</v>
      </c>
      <c r="E31" s="16">
        <v>2004</v>
      </c>
      <c r="F31" s="16">
        <v>1</v>
      </c>
      <c r="G31" s="16" t="s">
        <v>35</v>
      </c>
      <c r="H31" s="16" t="s">
        <v>58</v>
      </c>
      <c r="I31" s="16" t="s">
        <v>116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2</v>
      </c>
      <c r="S31" s="5">
        <v>2</v>
      </c>
      <c r="T31" s="5">
        <v>0</v>
      </c>
      <c r="U31" s="5">
        <v>0</v>
      </c>
      <c r="V31" s="5">
        <v>0</v>
      </c>
      <c r="W31" s="5">
        <v>2</v>
      </c>
      <c r="X31" s="5">
        <v>2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40">
        <v>105.9</v>
      </c>
      <c r="AF31" s="5">
        <f t="shared" si="0"/>
        <v>8</v>
      </c>
      <c r="AG31" s="40">
        <f t="shared" si="1"/>
        <v>113.9</v>
      </c>
      <c r="AH31" s="40">
        <f t="shared" si="2"/>
        <v>19.69314838167298</v>
      </c>
    </row>
    <row r="32" spans="1:34" ht="43.2" x14ac:dyDescent="0.3">
      <c r="A32" s="5">
        <v>23</v>
      </c>
      <c r="B32" s="16" t="s">
        <v>94</v>
      </c>
      <c r="C32" s="16">
        <v>2001</v>
      </c>
      <c r="D32" s="16">
        <v>2001</v>
      </c>
      <c r="E32" s="16">
        <v>2001</v>
      </c>
      <c r="F32" s="16" t="s">
        <v>11</v>
      </c>
      <c r="G32" s="16" t="s">
        <v>61</v>
      </c>
      <c r="H32" s="16" t="s">
        <v>95</v>
      </c>
      <c r="I32" s="16" t="s">
        <v>96</v>
      </c>
      <c r="J32" s="5">
        <v>0</v>
      </c>
      <c r="K32" s="5">
        <v>0</v>
      </c>
      <c r="L32" s="5">
        <v>0</v>
      </c>
      <c r="M32" s="5">
        <v>2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2</v>
      </c>
      <c r="U32" s="5">
        <v>0</v>
      </c>
      <c r="V32" s="5">
        <v>0</v>
      </c>
      <c r="W32" s="5">
        <v>0</v>
      </c>
      <c r="X32" s="5">
        <v>2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40">
        <v>110.69</v>
      </c>
      <c r="AF32" s="5">
        <f t="shared" si="0"/>
        <v>6</v>
      </c>
      <c r="AG32" s="40">
        <f t="shared" si="1"/>
        <v>116.69</v>
      </c>
      <c r="AH32" s="40">
        <f t="shared" si="2"/>
        <v>22.625052543085332</v>
      </c>
    </row>
    <row r="33" spans="1:34" ht="28.8" x14ac:dyDescent="0.3">
      <c r="A33" s="5">
        <v>24</v>
      </c>
      <c r="B33" s="16" t="s">
        <v>270</v>
      </c>
      <c r="C33" s="16">
        <v>2003</v>
      </c>
      <c r="D33" s="16">
        <v>2003</v>
      </c>
      <c r="E33" s="16">
        <v>2003</v>
      </c>
      <c r="F33" s="16" t="s">
        <v>11</v>
      </c>
      <c r="G33" s="16" t="s">
        <v>271</v>
      </c>
      <c r="H33" s="16" t="s">
        <v>272</v>
      </c>
      <c r="I33" s="16" t="s">
        <v>273</v>
      </c>
      <c r="J33" s="5">
        <v>2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</v>
      </c>
      <c r="Y33" s="5">
        <v>2</v>
      </c>
      <c r="Z33" s="5">
        <v>0</v>
      </c>
      <c r="AA33" s="5">
        <v>0</v>
      </c>
      <c r="AB33" s="5">
        <v>0</v>
      </c>
      <c r="AC33" s="5">
        <v>0</v>
      </c>
      <c r="AD33" s="5">
        <v>2</v>
      </c>
      <c r="AE33" s="40">
        <v>108.92</v>
      </c>
      <c r="AF33" s="5">
        <f t="shared" si="0"/>
        <v>8</v>
      </c>
      <c r="AG33" s="40">
        <f t="shared" si="1"/>
        <v>116.92</v>
      </c>
      <c r="AH33" s="40">
        <f t="shared" si="2"/>
        <v>22.866750735603201</v>
      </c>
    </row>
    <row r="34" spans="1:34" ht="57.6" x14ac:dyDescent="0.3">
      <c r="A34" s="5">
        <v>25</v>
      </c>
      <c r="B34" s="16" t="s">
        <v>358</v>
      </c>
      <c r="C34" s="16">
        <v>2006</v>
      </c>
      <c r="D34" s="16">
        <v>2006</v>
      </c>
      <c r="E34" s="16">
        <v>2006</v>
      </c>
      <c r="F34" s="16">
        <v>1</v>
      </c>
      <c r="G34" s="16" t="s">
        <v>61</v>
      </c>
      <c r="H34" s="16" t="s">
        <v>62</v>
      </c>
      <c r="I34" s="16" t="s">
        <v>99</v>
      </c>
      <c r="J34" s="5">
        <v>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2</v>
      </c>
      <c r="T34" s="5">
        <v>0</v>
      </c>
      <c r="U34" s="5">
        <v>0</v>
      </c>
      <c r="V34" s="5">
        <v>2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40">
        <v>116.02</v>
      </c>
      <c r="AF34" s="5">
        <f t="shared" si="0"/>
        <v>6</v>
      </c>
      <c r="AG34" s="40">
        <f t="shared" si="1"/>
        <v>122.02</v>
      </c>
      <c r="AH34" s="40">
        <f t="shared" si="2"/>
        <v>28.226145439260193</v>
      </c>
    </row>
    <row r="35" spans="1:34" ht="43.2" x14ac:dyDescent="0.3">
      <c r="A35" s="5">
        <v>26</v>
      </c>
      <c r="B35" s="16" t="s">
        <v>223</v>
      </c>
      <c r="C35" s="16">
        <v>2004</v>
      </c>
      <c r="D35" s="16">
        <v>2004</v>
      </c>
      <c r="E35" s="16">
        <v>2004</v>
      </c>
      <c r="F35" s="16" t="s">
        <v>11</v>
      </c>
      <c r="G35" s="16" t="s">
        <v>84</v>
      </c>
      <c r="H35" s="16" t="s">
        <v>91</v>
      </c>
      <c r="I35" s="16" t="s">
        <v>86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2</v>
      </c>
      <c r="V35" s="5">
        <v>2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2</v>
      </c>
      <c r="AE35" s="40">
        <v>116.85</v>
      </c>
      <c r="AF35" s="5">
        <f t="shared" si="0"/>
        <v>6</v>
      </c>
      <c r="AG35" s="40">
        <f t="shared" si="1"/>
        <v>122.85</v>
      </c>
      <c r="AH35" s="40">
        <f t="shared" si="2"/>
        <v>29.098360655737704</v>
      </c>
    </row>
    <row r="36" spans="1:34" ht="57.6" x14ac:dyDescent="0.3">
      <c r="A36" s="5">
        <v>27</v>
      </c>
      <c r="B36" s="16" t="s">
        <v>290</v>
      </c>
      <c r="C36" s="16">
        <v>2004</v>
      </c>
      <c r="D36" s="16">
        <v>2004</v>
      </c>
      <c r="E36" s="16">
        <v>2004</v>
      </c>
      <c r="F36" s="16" t="s">
        <v>11</v>
      </c>
      <c r="G36" s="16" t="s">
        <v>132</v>
      </c>
      <c r="H36" s="16" t="s">
        <v>133</v>
      </c>
      <c r="I36" s="16" t="s">
        <v>193</v>
      </c>
      <c r="J36" s="5">
        <v>2</v>
      </c>
      <c r="K36" s="5">
        <v>0</v>
      </c>
      <c r="L36" s="5">
        <v>2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</v>
      </c>
      <c r="X36" s="5">
        <v>0</v>
      </c>
      <c r="Y36" s="5">
        <v>2</v>
      </c>
      <c r="Z36" s="5">
        <v>0</v>
      </c>
      <c r="AA36" s="5">
        <v>2</v>
      </c>
      <c r="AB36" s="5">
        <v>2</v>
      </c>
      <c r="AC36" s="5">
        <v>2</v>
      </c>
      <c r="AD36" s="5">
        <v>0</v>
      </c>
      <c r="AE36" s="40">
        <v>111.82</v>
      </c>
      <c r="AF36" s="5">
        <f t="shared" si="0"/>
        <v>14</v>
      </c>
      <c r="AG36" s="40">
        <f t="shared" si="1"/>
        <v>125.82</v>
      </c>
      <c r="AH36" s="40">
        <f t="shared" si="2"/>
        <v>32.219419924337956</v>
      </c>
    </row>
    <row r="37" spans="1:34" ht="43.2" x14ac:dyDescent="0.3">
      <c r="A37" s="5">
        <v>28</v>
      </c>
      <c r="B37" s="16" t="s">
        <v>462</v>
      </c>
      <c r="C37" s="16">
        <v>2003</v>
      </c>
      <c r="D37" s="16">
        <v>2003</v>
      </c>
      <c r="E37" s="16">
        <v>2003</v>
      </c>
      <c r="F37" s="16">
        <v>1</v>
      </c>
      <c r="G37" s="16" t="s">
        <v>35</v>
      </c>
      <c r="H37" s="16" t="s">
        <v>36</v>
      </c>
      <c r="I37" s="16" t="s">
        <v>116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2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2</v>
      </c>
      <c r="AA37" s="5">
        <v>0</v>
      </c>
      <c r="AB37" s="5">
        <v>0</v>
      </c>
      <c r="AC37" s="5">
        <v>0</v>
      </c>
      <c r="AD37" s="5">
        <v>0</v>
      </c>
      <c r="AE37" s="40">
        <v>125.5</v>
      </c>
      <c r="AF37" s="5">
        <f t="shared" si="0"/>
        <v>4</v>
      </c>
      <c r="AG37" s="40">
        <f t="shared" si="1"/>
        <v>129.5</v>
      </c>
      <c r="AH37" s="40">
        <f t="shared" si="2"/>
        <v>36.086591004623799</v>
      </c>
    </row>
    <row r="38" spans="1:34" ht="57.6" x14ac:dyDescent="0.3">
      <c r="A38" s="5">
        <v>29</v>
      </c>
      <c r="B38" s="16" t="s">
        <v>17</v>
      </c>
      <c r="C38" s="16">
        <v>2004</v>
      </c>
      <c r="D38" s="16">
        <v>2004</v>
      </c>
      <c r="E38" s="16">
        <v>2004</v>
      </c>
      <c r="F38" s="16">
        <v>1</v>
      </c>
      <c r="G38" s="16" t="s">
        <v>19</v>
      </c>
      <c r="H38" s="16" t="s">
        <v>20</v>
      </c>
      <c r="I38" s="16" t="s">
        <v>21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2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40">
        <v>129.44</v>
      </c>
      <c r="AF38" s="5">
        <f t="shared" si="0"/>
        <v>4</v>
      </c>
      <c r="AG38" s="40">
        <f t="shared" si="1"/>
        <v>133.44</v>
      </c>
      <c r="AH38" s="40">
        <f t="shared" si="2"/>
        <v>40.226986128625477</v>
      </c>
    </row>
    <row r="39" spans="1:34" ht="72" x14ac:dyDescent="0.3">
      <c r="A39" s="5">
        <v>30</v>
      </c>
      <c r="B39" s="16" t="s">
        <v>250</v>
      </c>
      <c r="C39" s="16">
        <v>2003</v>
      </c>
      <c r="D39" s="16">
        <v>2003</v>
      </c>
      <c r="E39" s="16">
        <v>2003</v>
      </c>
      <c r="F39" s="16" t="s">
        <v>83</v>
      </c>
      <c r="G39" s="16" t="s">
        <v>176</v>
      </c>
      <c r="H39" s="16" t="s">
        <v>244</v>
      </c>
      <c r="I39" s="16" t="s">
        <v>178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2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50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40">
        <v>91.3</v>
      </c>
      <c r="AF39" s="5">
        <f t="shared" si="0"/>
        <v>52</v>
      </c>
      <c r="AG39" s="40">
        <f t="shared" si="1"/>
        <v>143.30000000000001</v>
      </c>
      <c r="AH39" s="40">
        <f t="shared" si="2"/>
        <v>50.588482555695691</v>
      </c>
    </row>
    <row r="40" spans="1:34" ht="72" x14ac:dyDescent="0.3">
      <c r="A40" s="5">
        <v>31</v>
      </c>
      <c r="B40" s="16" t="s">
        <v>431</v>
      </c>
      <c r="C40" s="16">
        <v>2003</v>
      </c>
      <c r="D40" s="16">
        <v>2003</v>
      </c>
      <c r="E40" s="16">
        <v>2003</v>
      </c>
      <c r="F40" s="16" t="s">
        <v>83</v>
      </c>
      <c r="G40" s="16" t="s">
        <v>12</v>
      </c>
      <c r="H40" s="16" t="s">
        <v>13</v>
      </c>
      <c r="I40" s="16" t="s">
        <v>377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50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2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40">
        <v>94.18</v>
      </c>
      <c r="AF40" s="5">
        <f t="shared" si="0"/>
        <v>52</v>
      </c>
      <c r="AG40" s="40">
        <f t="shared" si="1"/>
        <v>146.18</v>
      </c>
      <c r="AH40" s="40">
        <f t="shared" si="2"/>
        <v>53.614964270701989</v>
      </c>
    </row>
    <row r="41" spans="1:34" ht="28.8" x14ac:dyDescent="0.3">
      <c r="A41" s="5">
        <v>32</v>
      </c>
      <c r="B41" s="16" t="s">
        <v>389</v>
      </c>
      <c r="C41" s="16">
        <v>2000</v>
      </c>
      <c r="D41" s="16">
        <v>2000</v>
      </c>
      <c r="E41" s="16">
        <v>2000</v>
      </c>
      <c r="F41" s="16" t="s">
        <v>83</v>
      </c>
      <c r="G41" s="16" t="s">
        <v>50</v>
      </c>
      <c r="H41" s="16" t="s">
        <v>306</v>
      </c>
      <c r="I41" s="16" t="s">
        <v>307</v>
      </c>
      <c r="J41" s="5">
        <v>2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50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40">
        <v>94.42</v>
      </c>
      <c r="AF41" s="5">
        <f t="shared" si="0"/>
        <v>52</v>
      </c>
      <c r="AG41" s="40">
        <f t="shared" si="1"/>
        <v>146.42000000000002</v>
      </c>
      <c r="AH41" s="40">
        <f t="shared" si="2"/>
        <v>53.867171080285857</v>
      </c>
    </row>
    <row r="42" spans="1:34" ht="43.2" x14ac:dyDescent="0.3">
      <c r="A42" s="5">
        <v>33</v>
      </c>
      <c r="B42" s="16" t="s">
        <v>105</v>
      </c>
      <c r="C42" s="16">
        <v>2002</v>
      </c>
      <c r="D42" s="16">
        <v>2002</v>
      </c>
      <c r="E42" s="16">
        <v>2002</v>
      </c>
      <c r="F42" s="16" t="s">
        <v>11</v>
      </c>
      <c r="G42" s="16" t="s">
        <v>50</v>
      </c>
      <c r="H42" s="16" t="s">
        <v>106</v>
      </c>
      <c r="I42" s="16" t="s">
        <v>107</v>
      </c>
      <c r="J42" s="5">
        <v>2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2</v>
      </c>
      <c r="V42" s="5">
        <v>50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40">
        <v>97.17</v>
      </c>
      <c r="AF42" s="5">
        <f t="shared" si="0"/>
        <v>54</v>
      </c>
      <c r="AG42" s="40">
        <f t="shared" si="1"/>
        <v>151.17000000000002</v>
      </c>
      <c r="AH42" s="40">
        <f t="shared" si="2"/>
        <v>58.85876418663306</v>
      </c>
    </row>
    <row r="43" spans="1:34" ht="43.2" x14ac:dyDescent="0.3">
      <c r="A43" s="5">
        <v>34</v>
      </c>
      <c r="B43" s="16" t="s">
        <v>155</v>
      </c>
      <c r="C43" s="16">
        <v>2003</v>
      </c>
      <c r="D43" s="16">
        <v>2003</v>
      </c>
      <c r="E43" s="16">
        <v>2003</v>
      </c>
      <c r="F43" s="16">
        <v>1</v>
      </c>
      <c r="G43" s="16" t="s">
        <v>35</v>
      </c>
      <c r="H43" s="16" t="s">
        <v>58</v>
      </c>
      <c r="I43" s="16" t="s">
        <v>116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2</v>
      </c>
      <c r="Q43" s="5">
        <v>0</v>
      </c>
      <c r="R43" s="5">
        <v>2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2</v>
      </c>
      <c r="AA43" s="5">
        <v>2</v>
      </c>
      <c r="AB43" s="5">
        <v>0</v>
      </c>
      <c r="AC43" s="5">
        <v>0</v>
      </c>
      <c r="AD43" s="5">
        <v>0</v>
      </c>
      <c r="AE43" s="40">
        <v>143.41999999999999</v>
      </c>
      <c r="AF43" s="5">
        <f t="shared" si="0"/>
        <v>10</v>
      </c>
      <c r="AG43" s="40">
        <f t="shared" si="1"/>
        <v>153.41999999999999</v>
      </c>
      <c r="AH43" s="40">
        <f t="shared" si="2"/>
        <v>61.223203026481713</v>
      </c>
    </row>
    <row r="44" spans="1:34" ht="72" x14ac:dyDescent="0.3">
      <c r="A44" s="5">
        <v>35</v>
      </c>
      <c r="B44" s="16" t="s">
        <v>168</v>
      </c>
      <c r="C44" s="16">
        <v>2006</v>
      </c>
      <c r="D44" s="16">
        <v>2006</v>
      </c>
      <c r="E44" s="16">
        <v>2006</v>
      </c>
      <c r="F44" s="16">
        <v>1</v>
      </c>
      <c r="G44" s="16" t="s">
        <v>12</v>
      </c>
      <c r="H44" s="16" t="s">
        <v>13</v>
      </c>
      <c r="I44" s="16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2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50</v>
      </c>
      <c r="W44" s="5">
        <v>0</v>
      </c>
      <c r="X44" s="5">
        <v>0</v>
      </c>
      <c r="Y44" s="5">
        <v>0</v>
      </c>
      <c r="Z44" s="5">
        <v>0</v>
      </c>
      <c r="AA44" s="5">
        <v>2</v>
      </c>
      <c r="AB44" s="5">
        <v>0</v>
      </c>
      <c r="AC44" s="5">
        <v>0</v>
      </c>
      <c r="AD44" s="5">
        <v>0</v>
      </c>
      <c r="AE44" s="40">
        <v>101.24</v>
      </c>
      <c r="AF44" s="5">
        <f t="shared" si="0"/>
        <v>54</v>
      </c>
      <c r="AG44" s="40">
        <f t="shared" si="1"/>
        <v>155.24</v>
      </c>
      <c r="AH44" s="40">
        <f t="shared" si="2"/>
        <v>63.135771332492666</v>
      </c>
    </row>
    <row r="45" spans="1:34" ht="72" x14ac:dyDescent="0.3">
      <c r="A45" s="5">
        <v>36</v>
      </c>
      <c r="B45" s="16" t="s">
        <v>362</v>
      </c>
      <c r="C45" s="16">
        <v>2002</v>
      </c>
      <c r="D45" s="16">
        <v>2002</v>
      </c>
      <c r="E45" s="16">
        <v>2002</v>
      </c>
      <c r="F45" s="16" t="s">
        <v>11</v>
      </c>
      <c r="G45" s="16" t="s">
        <v>12</v>
      </c>
      <c r="H45" s="16" t="s">
        <v>13</v>
      </c>
      <c r="I45" s="16" t="s">
        <v>55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50</v>
      </c>
      <c r="Q45" s="5">
        <v>0</v>
      </c>
      <c r="R45" s="5">
        <v>0</v>
      </c>
      <c r="S45" s="5">
        <v>0</v>
      </c>
      <c r="T45" s="5">
        <v>0</v>
      </c>
      <c r="U45" s="5">
        <v>2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40">
        <v>105.02</v>
      </c>
      <c r="AF45" s="5">
        <f t="shared" si="0"/>
        <v>52</v>
      </c>
      <c r="AG45" s="40">
        <f t="shared" si="1"/>
        <v>157.01999999999998</v>
      </c>
      <c r="AH45" s="40">
        <f t="shared" si="2"/>
        <v>65.006305170239585</v>
      </c>
    </row>
    <row r="46" spans="1:34" ht="57.6" x14ac:dyDescent="0.3">
      <c r="A46" s="5">
        <v>37</v>
      </c>
      <c r="B46" s="16" t="s">
        <v>439</v>
      </c>
      <c r="C46" s="16">
        <v>2002</v>
      </c>
      <c r="D46" s="16">
        <v>2002</v>
      </c>
      <c r="E46" s="16">
        <v>2002</v>
      </c>
      <c r="F46" s="16" t="s">
        <v>11</v>
      </c>
      <c r="G46" s="16" t="s">
        <v>440</v>
      </c>
      <c r="H46" s="16" t="s">
        <v>133</v>
      </c>
      <c r="I46" s="16" t="s">
        <v>193</v>
      </c>
      <c r="J46" s="5">
        <v>0</v>
      </c>
      <c r="K46" s="5">
        <v>0</v>
      </c>
      <c r="L46" s="5">
        <v>0</v>
      </c>
      <c r="M46" s="5">
        <v>2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50</v>
      </c>
      <c r="W46" s="5">
        <v>0</v>
      </c>
      <c r="X46" s="5">
        <v>0</v>
      </c>
      <c r="Y46" s="5">
        <v>2</v>
      </c>
      <c r="Z46" s="5">
        <v>0</v>
      </c>
      <c r="AA46" s="5">
        <v>0</v>
      </c>
      <c r="AB46" s="5">
        <v>0</v>
      </c>
      <c r="AC46" s="5">
        <v>0</v>
      </c>
      <c r="AD46" s="5">
        <v>2</v>
      </c>
      <c r="AE46" s="40">
        <v>130.16</v>
      </c>
      <c r="AF46" s="5">
        <f t="shared" si="0"/>
        <v>56</v>
      </c>
      <c r="AG46" s="40">
        <f t="shared" si="1"/>
        <v>186.16</v>
      </c>
      <c r="AH46" s="40">
        <f t="shared" si="2"/>
        <v>95.62841530054645</v>
      </c>
    </row>
    <row r="47" spans="1:34" ht="72" x14ac:dyDescent="0.3">
      <c r="A47" s="5">
        <v>38</v>
      </c>
      <c r="B47" s="16" t="s">
        <v>173</v>
      </c>
      <c r="C47" s="16">
        <v>2005</v>
      </c>
      <c r="D47" s="16">
        <v>2005</v>
      </c>
      <c r="E47" s="16">
        <v>2005</v>
      </c>
      <c r="F47" s="16" t="s">
        <v>11</v>
      </c>
      <c r="G47" s="16" t="s">
        <v>12</v>
      </c>
      <c r="H47" s="16" t="s">
        <v>13</v>
      </c>
      <c r="I47" s="16" t="s">
        <v>69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50</v>
      </c>
      <c r="P47" s="5">
        <v>0</v>
      </c>
      <c r="Q47" s="5">
        <v>2</v>
      </c>
      <c r="R47" s="5">
        <v>0</v>
      </c>
      <c r="S47" s="5">
        <v>2</v>
      </c>
      <c r="T47" s="5">
        <v>0</v>
      </c>
      <c r="U47" s="5">
        <v>0</v>
      </c>
      <c r="V47" s="5">
        <v>0</v>
      </c>
      <c r="W47" s="5">
        <v>2</v>
      </c>
      <c r="X47" s="5">
        <v>0</v>
      </c>
      <c r="Y47" s="5">
        <v>0</v>
      </c>
      <c r="Z47" s="5">
        <v>2</v>
      </c>
      <c r="AA47" s="5">
        <v>0</v>
      </c>
      <c r="AB47" s="5">
        <v>0</v>
      </c>
      <c r="AC47" s="5">
        <v>0</v>
      </c>
      <c r="AD47" s="5">
        <v>0</v>
      </c>
      <c r="AE47" s="40">
        <v>128.22</v>
      </c>
      <c r="AF47" s="5">
        <f t="shared" si="0"/>
        <v>58</v>
      </c>
      <c r="AG47" s="40">
        <f t="shared" si="1"/>
        <v>186.22</v>
      </c>
      <c r="AH47" s="40">
        <f t="shared" si="2"/>
        <v>95.691467002942417</v>
      </c>
    </row>
    <row r="48" spans="1:34" ht="57.6" x14ac:dyDescent="0.3">
      <c r="A48" s="5">
        <v>39</v>
      </c>
      <c r="B48" s="16" t="s">
        <v>301</v>
      </c>
      <c r="C48" s="16">
        <v>2002</v>
      </c>
      <c r="D48" s="16">
        <v>2002</v>
      </c>
      <c r="E48" s="16">
        <v>2002</v>
      </c>
      <c r="F48" s="16">
        <v>1</v>
      </c>
      <c r="G48" s="16" t="s">
        <v>142</v>
      </c>
      <c r="H48" s="16" t="s">
        <v>302</v>
      </c>
      <c r="I48" s="16" t="s">
        <v>303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2</v>
      </c>
      <c r="Q48" s="5">
        <v>0</v>
      </c>
      <c r="R48" s="5">
        <v>2</v>
      </c>
      <c r="S48" s="5">
        <v>0</v>
      </c>
      <c r="T48" s="5">
        <v>0</v>
      </c>
      <c r="U48" s="5">
        <v>0</v>
      </c>
      <c r="V48" s="5">
        <v>2</v>
      </c>
      <c r="W48" s="5">
        <v>0</v>
      </c>
      <c r="X48" s="5">
        <v>0</v>
      </c>
      <c r="Y48" s="5">
        <v>2</v>
      </c>
      <c r="Z48" s="5">
        <v>2</v>
      </c>
      <c r="AA48" s="5">
        <v>0</v>
      </c>
      <c r="AB48" s="5">
        <v>0</v>
      </c>
      <c r="AC48" s="5">
        <v>0</v>
      </c>
      <c r="AD48" s="5">
        <v>0</v>
      </c>
      <c r="AE48" s="40">
        <v>183.84</v>
      </c>
      <c r="AF48" s="5">
        <f t="shared" si="0"/>
        <v>10</v>
      </c>
      <c r="AG48" s="40">
        <f t="shared" si="1"/>
        <v>193.84</v>
      </c>
      <c r="AH48" s="40">
        <f t="shared" si="2"/>
        <v>103.69903320722993</v>
      </c>
    </row>
    <row r="49" spans="1:34" ht="100.8" x14ac:dyDescent="0.3">
      <c r="A49" s="5">
        <v>40</v>
      </c>
      <c r="B49" s="16" t="s">
        <v>118</v>
      </c>
      <c r="C49" s="16">
        <v>2003</v>
      </c>
      <c r="D49" s="16">
        <v>2003</v>
      </c>
      <c r="E49" s="16">
        <v>2003</v>
      </c>
      <c r="F49" s="16" t="s">
        <v>11</v>
      </c>
      <c r="G49" s="16" t="s">
        <v>19</v>
      </c>
      <c r="H49" s="16" t="s">
        <v>119</v>
      </c>
      <c r="I49" s="16" t="s">
        <v>120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50</v>
      </c>
      <c r="W49" s="5">
        <v>2</v>
      </c>
      <c r="X49" s="5">
        <v>0</v>
      </c>
      <c r="Y49" s="5">
        <v>50</v>
      </c>
      <c r="Z49" s="5">
        <v>0</v>
      </c>
      <c r="AA49" s="5">
        <v>0</v>
      </c>
      <c r="AB49" s="5">
        <v>2</v>
      </c>
      <c r="AC49" s="5">
        <v>2</v>
      </c>
      <c r="AD49" s="5">
        <v>0</v>
      </c>
      <c r="AE49" s="40">
        <v>103.43</v>
      </c>
      <c r="AF49" s="5">
        <f t="shared" si="0"/>
        <v>106</v>
      </c>
      <c r="AG49" s="40">
        <f t="shared" si="1"/>
        <v>209.43</v>
      </c>
      <c r="AH49" s="40">
        <f t="shared" si="2"/>
        <v>120.08196721311477</v>
      </c>
    </row>
    <row r="51" spans="1:34" ht="18" x14ac:dyDescent="0.3">
      <c r="A51" s="20" t="s">
        <v>1008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34" x14ac:dyDescent="0.3">
      <c r="A52" s="27" t="s">
        <v>961</v>
      </c>
      <c r="B52" s="27" t="s">
        <v>1</v>
      </c>
      <c r="C52" s="27" t="s">
        <v>2</v>
      </c>
      <c r="D52" s="27" t="s">
        <v>543</v>
      </c>
      <c r="E52" s="27" t="s">
        <v>544</v>
      </c>
      <c r="F52" s="27" t="s">
        <v>3</v>
      </c>
      <c r="G52" s="27" t="s">
        <v>4</v>
      </c>
      <c r="H52" s="27" t="s">
        <v>5</v>
      </c>
      <c r="I52" s="27" t="s">
        <v>6</v>
      </c>
      <c r="J52" s="27">
        <v>1</v>
      </c>
      <c r="K52" s="27">
        <v>2</v>
      </c>
      <c r="L52" s="27">
        <v>3</v>
      </c>
      <c r="M52" s="27">
        <v>4</v>
      </c>
      <c r="N52" s="27">
        <v>5</v>
      </c>
      <c r="O52" s="27">
        <v>6</v>
      </c>
      <c r="P52" s="27">
        <v>7</v>
      </c>
      <c r="Q52" s="27">
        <v>8</v>
      </c>
      <c r="R52" s="27">
        <v>9</v>
      </c>
      <c r="S52" s="27">
        <v>10</v>
      </c>
      <c r="T52" s="27">
        <v>11</v>
      </c>
      <c r="U52" s="27">
        <v>12</v>
      </c>
      <c r="V52" s="27">
        <v>13</v>
      </c>
      <c r="W52" s="27">
        <v>14</v>
      </c>
      <c r="X52" s="27">
        <v>15</v>
      </c>
      <c r="Y52" s="27">
        <v>16</v>
      </c>
      <c r="Z52" s="27">
        <v>17</v>
      </c>
      <c r="AA52" s="27">
        <v>18</v>
      </c>
      <c r="AB52" s="27">
        <v>19</v>
      </c>
      <c r="AC52" s="27">
        <v>20</v>
      </c>
      <c r="AD52" s="27">
        <v>21</v>
      </c>
      <c r="AE52" s="27" t="s">
        <v>964</v>
      </c>
      <c r="AF52" s="27" t="s">
        <v>965</v>
      </c>
      <c r="AG52" s="27" t="s">
        <v>966</v>
      </c>
      <c r="AH52" s="27" t="s">
        <v>969</v>
      </c>
    </row>
    <row r="53" spans="1:34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ht="43.2" x14ac:dyDescent="0.3">
      <c r="A54" s="37">
        <v>1</v>
      </c>
      <c r="B54" s="38" t="s">
        <v>459</v>
      </c>
      <c r="C54" s="38">
        <v>2001</v>
      </c>
      <c r="D54" s="38">
        <v>2001</v>
      </c>
      <c r="E54" s="38">
        <v>2001</v>
      </c>
      <c r="F54" s="38" t="s">
        <v>83</v>
      </c>
      <c r="G54" s="38" t="s">
        <v>12</v>
      </c>
      <c r="H54" s="38" t="s">
        <v>102</v>
      </c>
      <c r="I54" s="38" t="s">
        <v>460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2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2</v>
      </c>
      <c r="AA54" s="37">
        <v>0</v>
      </c>
      <c r="AB54" s="37">
        <v>0</v>
      </c>
      <c r="AC54" s="37">
        <v>0</v>
      </c>
      <c r="AD54" s="37">
        <v>0</v>
      </c>
      <c r="AE54" s="39">
        <v>103.34</v>
      </c>
      <c r="AF54" s="37">
        <f t="shared" ref="AF54:AF83" si="3">SUM(J54:AD54)</f>
        <v>4</v>
      </c>
      <c r="AG54" s="39">
        <f t="shared" ref="AG54:AG83" si="4">AE54+AF54</f>
        <v>107.34</v>
      </c>
      <c r="AH54" s="39">
        <f t="shared" ref="AH54:AH83" si="5">IF( AND(ISNUMBER(AG$54),ISNUMBER(AG54)),(AG54-AG$54)/AG$54*100,"")</f>
        <v>0</v>
      </c>
    </row>
    <row r="55" spans="1:34" ht="57.6" x14ac:dyDescent="0.3">
      <c r="A55" s="5">
        <v>2</v>
      </c>
      <c r="B55" s="16" t="s">
        <v>82</v>
      </c>
      <c r="C55" s="16">
        <v>2002</v>
      </c>
      <c r="D55" s="16">
        <v>2002</v>
      </c>
      <c r="E55" s="16">
        <v>2002</v>
      </c>
      <c r="F55" s="16" t="s">
        <v>83</v>
      </c>
      <c r="G55" s="16" t="s">
        <v>84</v>
      </c>
      <c r="H55" s="16" t="s">
        <v>85</v>
      </c>
      <c r="I55" s="16" t="s">
        <v>86</v>
      </c>
      <c r="J55" s="5">
        <v>0</v>
      </c>
      <c r="K55" s="5">
        <v>0</v>
      </c>
      <c r="L55" s="5">
        <v>0</v>
      </c>
      <c r="M55" s="5">
        <v>0</v>
      </c>
      <c r="N55" s="5">
        <v>2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40">
        <v>105.67</v>
      </c>
      <c r="AF55" s="5">
        <f t="shared" si="3"/>
        <v>4</v>
      </c>
      <c r="AG55" s="40">
        <f t="shared" si="4"/>
        <v>109.67</v>
      </c>
      <c r="AH55" s="40">
        <f t="shared" si="5"/>
        <v>2.1706726290292511</v>
      </c>
    </row>
    <row r="56" spans="1:34" ht="28.8" x14ac:dyDescent="0.3">
      <c r="A56" s="5">
        <v>3</v>
      </c>
      <c r="B56" s="16" t="s">
        <v>309</v>
      </c>
      <c r="C56" s="16">
        <v>2005</v>
      </c>
      <c r="D56" s="16">
        <v>2005</v>
      </c>
      <c r="E56" s="16">
        <v>2005</v>
      </c>
      <c r="F56" s="16" t="s">
        <v>11</v>
      </c>
      <c r="G56" s="16" t="s">
        <v>310</v>
      </c>
      <c r="H56" s="16" t="s">
        <v>102</v>
      </c>
      <c r="I56" s="16" t="s">
        <v>311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</v>
      </c>
      <c r="U56" s="5">
        <v>0</v>
      </c>
      <c r="V56" s="5">
        <v>2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40">
        <v>105.68</v>
      </c>
      <c r="AF56" s="5">
        <f t="shared" si="3"/>
        <v>4</v>
      </c>
      <c r="AG56" s="40">
        <f t="shared" si="4"/>
        <v>109.68</v>
      </c>
      <c r="AH56" s="40">
        <f t="shared" si="5"/>
        <v>2.1799888205701539</v>
      </c>
    </row>
    <row r="57" spans="1:34" ht="43.2" x14ac:dyDescent="0.3">
      <c r="A57" s="5">
        <v>4</v>
      </c>
      <c r="B57" s="16" t="s">
        <v>286</v>
      </c>
      <c r="C57" s="16">
        <v>1999</v>
      </c>
      <c r="D57" s="16">
        <v>1999</v>
      </c>
      <c r="E57" s="16">
        <v>1999</v>
      </c>
      <c r="F57" s="16" t="s">
        <v>83</v>
      </c>
      <c r="G57" s="16" t="s">
        <v>137</v>
      </c>
      <c r="H57" s="16" t="s">
        <v>287</v>
      </c>
      <c r="I57" s="16" t="s">
        <v>288</v>
      </c>
      <c r="J57" s="5">
        <v>2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40">
        <v>107.86</v>
      </c>
      <c r="AF57" s="5">
        <f t="shared" si="3"/>
        <v>2</v>
      </c>
      <c r="AG57" s="40">
        <f t="shared" si="4"/>
        <v>109.86</v>
      </c>
      <c r="AH57" s="40">
        <f t="shared" si="5"/>
        <v>2.3476802683063127</v>
      </c>
    </row>
    <row r="58" spans="1:34" x14ac:dyDescent="0.3">
      <c r="A58" s="5">
        <v>5</v>
      </c>
      <c r="B58" s="16" t="s">
        <v>436</v>
      </c>
      <c r="C58" s="16">
        <v>2001</v>
      </c>
      <c r="D58" s="16">
        <v>2001</v>
      </c>
      <c r="E58" s="16">
        <v>2001</v>
      </c>
      <c r="F58" s="16" t="s">
        <v>83</v>
      </c>
      <c r="G58" s="16" t="s">
        <v>50</v>
      </c>
      <c r="H58" s="16" t="s">
        <v>367</v>
      </c>
      <c r="I58" s="16" t="s">
        <v>437</v>
      </c>
      <c r="J58" s="5">
        <v>2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40">
        <v>108.21</v>
      </c>
      <c r="AF58" s="5">
        <f t="shared" si="3"/>
        <v>2</v>
      </c>
      <c r="AG58" s="40">
        <f t="shared" si="4"/>
        <v>110.21</v>
      </c>
      <c r="AH58" s="40">
        <f t="shared" si="5"/>
        <v>2.67374697223774</v>
      </c>
    </row>
    <row r="59" spans="1:34" ht="86.4" x14ac:dyDescent="0.3">
      <c r="A59" s="5">
        <v>6</v>
      </c>
      <c r="B59" s="16" t="s">
        <v>507</v>
      </c>
      <c r="C59" s="16">
        <v>2000</v>
      </c>
      <c r="D59" s="16">
        <v>2000</v>
      </c>
      <c r="E59" s="16">
        <v>2000</v>
      </c>
      <c r="F59" s="16" t="s">
        <v>83</v>
      </c>
      <c r="G59" s="16" t="s">
        <v>508</v>
      </c>
      <c r="H59" s="16" t="s">
        <v>509</v>
      </c>
      <c r="I59" s="16" t="s">
        <v>510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40">
        <v>110.93</v>
      </c>
      <c r="AF59" s="5">
        <f t="shared" si="3"/>
        <v>0</v>
      </c>
      <c r="AG59" s="40">
        <f t="shared" si="4"/>
        <v>110.93</v>
      </c>
      <c r="AH59" s="40">
        <f t="shared" si="5"/>
        <v>3.3445127631824141</v>
      </c>
    </row>
    <row r="60" spans="1:34" ht="72" x14ac:dyDescent="0.3">
      <c r="A60" s="5">
        <v>7</v>
      </c>
      <c r="B60" s="16" t="s">
        <v>349</v>
      </c>
      <c r="C60" s="16">
        <v>2003</v>
      </c>
      <c r="D60" s="16">
        <v>2003</v>
      </c>
      <c r="E60" s="16">
        <v>2003</v>
      </c>
      <c r="F60" s="16" t="s">
        <v>83</v>
      </c>
      <c r="G60" s="16" t="s">
        <v>137</v>
      </c>
      <c r="H60" s="16" t="s">
        <v>350</v>
      </c>
      <c r="I60" s="16" t="s">
        <v>351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2</v>
      </c>
      <c r="U60" s="5">
        <v>0</v>
      </c>
      <c r="V60" s="5">
        <v>0</v>
      </c>
      <c r="W60" s="5">
        <v>0</v>
      </c>
      <c r="X60" s="5">
        <v>2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40">
        <v>109.35</v>
      </c>
      <c r="AF60" s="5">
        <f t="shared" si="3"/>
        <v>4</v>
      </c>
      <c r="AG60" s="40">
        <f t="shared" si="4"/>
        <v>113.35</v>
      </c>
      <c r="AH60" s="40">
        <f t="shared" si="5"/>
        <v>5.5990311160797379</v>
      </c>
    </row>
    <row r="61" spans="1:34" ht="72" x14ac:dyDescent="0.3">
      <c r="A61" s="5">
        <v>8</v>
      </c>
      <c r="B61" s="16" t="s">
        <v>136</v>
      </c>
      <c r="C61" s="16">
        <v>2003</v>
      </c>
      <c r="D61" s="16">
        <v>2003</v>
      </c>
      <c r="E61" s="16">
        <v>2003</v>
      </c>
      <c r="F61" s="16" t="s">
        <v>83</v>
      </c>
      <c r="G61" s="16" t="s">
        <v>137</v>
      </c>
      <c r="H61" s="16" t="s">
        <v>138</v>
      </c>
      <c r="I61" s="16" t="s">
        <v>139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40">
        <v>114.39</v>
      </c>
      <c r="AF61" s="5">
        <f t="shared" si="3"/>
        <v>0</v>
      </c>
      <c r="AG61" s="40">
        <f t="shared" si="4"/>
        <v>114.39</v>
      </c>
      <c r="AH61" s="40">
        <f t="shared" si="5"/>
        <v>6.5679150363331438</v>
      </c>
    </row>
    <row r="62" spans="1:34" ht="57.6" x14ac:dyDescent="0.3">
      <c r="A62" s="5">
        <v>9</v>
      </c>
      <c r="B62" s="16" t="s">
        <v>442</v>
      </c>
      <c r="C62" s="16">
        <v>2004</v>
      </c>
      <c r="D62" s="16">
        <v>2004</v>
      </c>
      <c r="E62" s="16">
        <v>2004</v>
      </c>
      <c r="F62" s="16" t="s">
        <v>11</v>
      </c>
      <c r="G62" s="16" t="s">
        <v>61</v>
      </c>
      <c r="H62" s="16" t="s">
        <v>62</v>
      </c>
      <c r="I62" s="16" t="s">
        <v>63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40">
        <v>123.05</v>
      </c>
      <c r="AF62" s="5">
        <f t="shared" si="3"/>
        <v>0</v>
      </c>
      <c r="AG62" s="40">
        <f t="shared" si="4"/>
        <v>123.05</v>
      </c>
      <c r="AH62" s="40">
        <f t="shared" si="5"/>
        <v>14.635736910750879</v>
      </c>
    </row>
    <row r="63" spans="1:34" ht="43.2" x14ac:dyDescent="0.3">
      <c r="A63" s="5">
        <v>10</v>
      </c>
      <c r="B63" s="16" t="s">
        <v>317</v>
      </c>
      <c r="C63" s="16">
        <v>2006</v>
      </c>
      <c r="D63" s="16">
        <v>2006</v>
      </c>
      <c r="E63" s="16">
        <v>2006</v>
      </c>
      <c r="F63" s="16" t="s">
        <v>11</v>
      </c>
      <c r="G63" s="16" t="s">
        <v>84</v>
      </c>
      <c r="H63" s="16" t="s">
        <v>91</v>
      </c>
      <c r="I63" s="16" t="s">
        <v>86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2</v>
      </c>
      <c r="P63" s="5">
        <v>0</v>
      </c>
      <c r="Q63" s="5">
        <v>0</v>
      </c>
      <c r="R63" s="5">
        <v>2</v>
      </c>
      <c r="S63" s="5">
        <v>0</v>
      </c>
      <c r="T63" s="5">
        <v>0</v>
      </c>
      <c r="U63" s="5">
        <v>0</v>
      </c>
      <c r="V63" s="5">
        <v>2</v>
      </c>
      <c r="W63" s="5">
        <v>0</v>
      </c>
      <c r="X63" s="5">
        <v>0</v>
      </c>
      <c r="Y63" s="5">
        <v>0</v>
      </c>
      <c r="Z63" s="5">
        <v>2</v>
      </c>
      <c r="AA63" s="5">
        <v>0</v>
      </c>
      <c r="AB63" s="5">
        <v>0</v>
      </c>
      <c r="AC63" s="5">
        <v>0</v>
      </c>
      <c r="AD63" s="5">
        <v>0</v>
      </c>
      <c r="AE63" s="40">
        <v>115.41</v>
      </c>
      <c r="AF63" s="5">
        <f t="shared" si="3"/>
        <v>8</v>
      </c>
      <c r="AG63" s="40">
        <f t="shared" si="4"/>
        <v>123.41</v>
      </c>
      <c r="AH63" s="40">
        <f t="shared" si="5"/>
        <v>14.971119806223211</v>
      </c>
    </row>
    <row r="64" spans="1:34" ht="57.6" x14ac:dyDescent="0.3">
      <c r="A64" s="5">
        <v>11</v>
      </c>
      <c r="B64" s="16" t="s">
        <v>235</v>
      </c>
      <c r="C64" s="16">
        <v>2002</v>
      </c>
      <c r="D64" s="16">
        <v>2002</v>
      </c>
      <c r="E64" s="16">
        <v>2002</v>
      </c>
      <c r="F64" s="16" t="s">
        <v>11</v>
      </c>
      <c r="G64" s="16" t="s">
        <v>137</v>
      </c>
      <c r="H64" s="16" t="s">
        <v>236</v>
      </c>
      <c r="I64" s="16" t="s">
        <v>237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2</v>
      </c>
      <c r="S64" s="5">
        <v>0</v>
      </c>
      <c r="T64" s="5">
        <v>0</v>
      </c>
      <c r="U64" s="5">
        <v>2</v>
      </c>
      <c r="V64" s="5">
        <v>0</v>
      </c>
      <c r="W64" s="5">
        <v>2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40">
        <v>117.69</v>
      </c>
      <c r="AF64" s="5">
        <f t="shared" si="3"/>
        <v>6</v>
      </c>
      <c r="AG64" s="40">
        <f t="shared" si="4"/>
        <v>123.69</v>
      </c>
      <c r="AH64" s="40">
        <f t="shared" si="5"/>
        <v>15.231973169368358</v>
      </c>
    </row>
    <row r="65" spans="1:34" ht="57.6" x14ac:dyDescent="0.3">
      <c r="A65" s="5">
        <v>12</v>
      </c>
      <c r="B65" s="16" t="s">
        <v>254</v>
      </c>
      <c r="C65" s="16">
        <v>1998</v>
      </c>
      <c r="D65" s="16">
        <v>1998</v>
      </c>
      <c r="E65" s="16">
        <v>1998</v>
      </c>
      <c r="F65" s="16" t="s">
        <v>83</v>
      </c>
      <c r="G65" s="16" t="s">
        <v>84</v>
      </c>
      <c r="H65" s="16" t="s">
        <v>85</v>
      </c>
      <c r="I65" s="16" t="s">
        <v>255</v>
      </c>
      <c r="J65" s="5">
        <v>2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2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40">
        <v>121.94</v>
      </c>
      <c r="AF65" s="5">
        <f t="shared" si="3"/>
        <v>4</v>
      </c>
      <c r="AG65" s="40">
        <f t="shared" si="4"/>
        <v>125.94</v>
      </c>
      <c r="AH65" s="40">
        <f t="shared" si="5"/>
        <v>17.328116266070424</v>
      </c>
    </row>
    <row r="66" spans="1:34" ht="28.8" x14ac:dyDescent="0.3">
      <c r="A66" s="5">
        <v>13</v>
      </c>
      <c r="B66" s="16" t="s">
        <v>263</v>
      </c>
      <c r="C66" s="16">
        <v>2006</v>
      </c>
      <c r="D66" s="16">
        <v>2006</v>
      </c>
      <c r="E66" s="16">
        <v>2006</v>
      </c>
      <c r="F66" s="16" t="s">
        <v>11</v>
      </c>
      <c r="G66" s="16" t="s">
        <v>123</v>
      </c>
      <c r="H66" s="16" t="s">
        <v>124</v>
      </c>
      <c r="I66" s="16" t="s">
        <v>125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2</v>
      </c>
      <c r="W66" s="5">
        <v>2</v>
      </c>
      <c r="X66" s="5">
        <v>0</v>
      </c>
      <c r="Y66" s="5">
        <v>0</v>
      </c>
      <c r="Z66" s="5">
        <v>0</v>
      </c>
      <c r="AA66" s="5">
        <v>2</v>
      </c>
      <c r="AB66" s="5">
        <v>2</v>
      </c>
      <c r="AC66" s="5">
        <v>0</v>
      </c>
      <c r="AD66" s="5">
        <v>0</v>
      </c>
      <c r="AE66" s="40">
        <v>126.33</v>
      </c>
      <c r="AF66" s="5">
        <f t="shared" si="3"/>
        <v>8</v>
      </c>
      <c r="AG66" s="40">
        <f t="shared" si="4"/>
        <v>134.32999999999998</v>
      </c>
      <c r="AH66" s="40">
        <f t="shared" si="5"/>
        <v>25.1444009688839</v>
      </c>
    </row>
    <row r="67" spans="1:34" ht="28.8" x14ac:dyDescent="0.3">
      <c r="A67" s="5">
        <v>14</v>
      </c>
      <c r="B67" s="16" t="s">
        <v>468</v>
      </c>
      <c r="C67" s="16">
        <v>2006</v>
      </c>
      <c r="D67" s="16">
        <v>2006</v>
      </c>
      <c r="E67" s="16">
        <v>2006</v>
      </c>
      <c r="F67" s="16" t="s">
        <v>11</v>
      </c>
      <c r="G67" s="16" t="s">
        <v>50</v>
      </c>
      <c r="H67" s="16" t="s">
        <v>367</v>
      </c>
      <c r="I67" s="16" t="s">
        <v>469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2</v>
      </c>
      <c r="T67" s="5">
        <v>2</v>
      </c>
      <c r="U67" s="5">
        <v>0</v>
      </c>
      <c r="V67" s="5">
        <v>2</v>
      </c>
      <c r="W67" s="5">
        <v>0</v>
      </c>
      <c r="X67" s="5">
        <v>0</v>
      </c>
      <c r="Y67" s="5">
        <v>0</v>
      </c>
      <c r="Z67" s="5">
        <v>2</v>
      </c>
      <c r="AA67" s="5">
        <v>0</v>
      </c>
      <c r="AB67" s="5">
        <v>0</v>
      </c>
      <c r="AC67" s="5">
        <v>0</v>
      </c>
      <c r="AD67" s="5">
        <v>0</v>
      </c>
      <c r="AE67" s="40">
        <v>129.94</v>
      </c>
      <c r="AF67" s="5">
        <f t="shared" si="3"/>
        <v>8</v>
      </c>
      <c r="AG67" s="40">
        <f t="shared" si="4"/>
        <v>137.94</v>
      </c>
      <c r="AH67" s="40">
        <f t="shared" si="5"/>
        <v>28.50754611514812</v>
      </c>
    </row>
    <row r="68" spans="1:34" ht="43.2" x14ac:dyDescent="0.3">
      <c r="A68" s="5">
        <v>15</v>
      </c>
      <c r="B68" s="16" t="s">
        <v>203</v>
      </c>
      <c r="C68" s="16">
        <v>2004</v>
      </c>
      <c r="D68" s="16">
        <v>2004</v>
      </c>
      <c r="E68" s="16">
        <v>2004</v>
      </c>
      <c r="F68" s="16" t="s">
        <v>11</v>
      </c>
      <c r="G68" s="16" t="s">
        <v>45</v>
      </c>
      <c r="H68" s="16" t="s">
        <v>46</v>
      </c>
      <c r="I68" s="16" t="s">
        <v>47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2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2</v>
      </c>
      <c r="AD68" s="5">
        <v>0</v>
      </c>
      <c r="AE68" s="40">
        <v>134.19</v>
      </c>
      <c r="AF68" s="5">
        <f t="shared" si="3"/>
        <v>4</v>
      </c>
      <c r="AG68" s="40">
        <f t="shared" si="4"/>
        <v>138.19</v>
      </c>
      <c r="AH68" s="40">
        <f t="shared" si="5"/>
        <v>28.740450903670574</v>
      </c>
    </row>
    <row r="69" spans="1:34" ht="72" x14ac:dyDescent="0.3">
      <c r="A69" s="5">
        <v>16</v>
      </c>
      <c r="B69" s="16" t="s">
        <v>376</v>
      </c>
      <c r="C69" s="16">
        <v>2004</v>
      </c>
      <c r="D69" s="16">
        <v>2004</v>
      </c>
      <c r="E69" s="16">
        <v>2004</v>
      </c>
      <c r="F69" s="16" t="s">
        <v>11</v>
      </c>
      <c r="G69" s="16" t="s">
        <v>12</v>
      </c>
      <c r="H69" s="16" t="s">
        <v>13</v>
      </c>
      <c r="I69" s="16" t="s">
        <v>377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2</v>
      </c>
      <c r="R69" s="5">
        <v>2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2</v>
      </c>
      <c r="Z69" s="5">
        <v>0</v>
      </c>
      <c r="AA69" s="5">
        <v>0</v>
      </c>
      <c r="AB69" s="5">
        <v>0</v>
      </c>
      <c r="AC69" s="5">
        <v>0</v>
      </c>
      <c r="AD69" s="5">
        <v>2</v>
      </c>
      <c r="AE69" s="40">
        <v>132.81</v>
      </c>
      <c r="AF69" s="5">
        <f t="shared" si="3"/>
        <v>8</v>
      </c>
      <c r="AG69" s="40">
        <f t="shared" si="4"/>
        <v>140.81</v>
      </c>
      <c r="AH69" s="40">
        <f t="shared" si="5"/>
        <v>31.181293087385875</v>
      </c>
    </row>
    <row r="70" spans="1:34" ht="43.2" x14ac:dyDescent="0.3">
      <c r="A70" s="5">
        <v>17</v>
      </c>
      <c r="B70" s="16" t="s">
        <v>162</v>
      </c>
      <c r="C70" s="16">
        <v>2003</v>
      </c>
      <c r="D70" s="16">
        <v>2003</v>
      </c>
      <c r="E70" s="16">
        <v>2003</v>
      </c>
      <c r="F70" s="16" t="s">
        <v>11</v>
      </c>
      <c r="G70" s="16" t="s">
        <v>50</v>
      </c>
      <c r="H70" s="16" t="s">
        <v>106</v>
      </c>
      <c r="I70" s="16" t="s">
        <v>163</v>
      </c>
      <c r="J70" s="5">
        <v>2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2</v>
      </c>
      <c r="X70" s="5">
        <v>2</v>
      </c>
      <c r="Y70" s="5">
        <v>2</v>
      </c>
      <c r="Z70" s="5">
        <v>0</v>
      </c>
      <c r="AA70" s="5">
        <v>0</v>
      </c>
      <c r="AB70" s="5">
        <v>0</v>
      </c>
      <c r="AC70" s="5">
        <v>0</v>
      </c>
      <c r="AD70" s="5">
        <v>2</v>
      </c>
      <c r="AE70" s="40">
        <v>141.63</v>
      </c>
      <c r="AF70" s="5">
        <f t="shared" si="3"/>
        <v>12</v>
      </c>
      <c r="AG70" s="40">
        <f t="shared" si="4"/>
        <v>153.63</v>
      </c>
      <c r="AH70" s="40">
        <f t="shared" si="5"/>
        <v>43.124650642817208</v>
      </c>
    </row>
    <row r="71" spans="1:34" ht="57.6" x14ac:dyDescent="0.3">
      <c r="A71" s="5">
        <v>18</v>
      </c>
      <c r="B71" s="16" t="s">
        <v>347</v>
      </c>
      <c r="C71" s="16">
        <v>2007</v>
      </c>
      <c r="D71" s="16">
        <v>2007</v>
      </c>
      <c r="E71" s="16">
        <v>2007</v>
      </c>
      <c r="F71" s="16" t="s">
        <v>11</v>
      </c>
      <c r="G71" s="16" t="s">
        <v>30</v>
      </c>
      <c r="H71" s="16" t="s">
        <v>31</v>
      </c>
      <c r="I71" s="16" t="s">
        <v>32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2</v>
      </c>
      <c r="S71" s="5">
        <v>2</v>
      </c>
      <c r="T71" s="5">
        <v>0</v>
      </c>
      <c r="U71" s="5">
        <v>2</v>
      </c>
      <c r="V71" s="5">
        <v>0</v>
      </c>
      <c r="W71" s="5">
        <v>2</v>
      </c>
      <c r="X71" s="5">
        <v>0</v>
      </c>
      <c r="Y71" s="5">
        <v>2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40">
        <v>144.03</v>
      </c>
      <c r="AF71" s="5">
        <f t="shared" si="3"/>
        <v>10</v>
      </c>
      <c r="AG71" s="40">
        <f t="shared" si="4"/>
        <v>154.03</v>
      </c>
      <c r="AH71" s="40">
        <f t="shared" si="5"/>
        <v>43.497298304453139</v>
      </c>
    </row>
    <row r="72" spans="1:34" ht="57.6" x14ac:dyDescent="0.3">
      <c r="A72" s="5">
        <v>19</v>
      </c>
      <c r="B72" s="16" t="s">
        <v>192</v>
      </c>
      <c r="C72" s="16">
        <v>2004</v>
      </c>
      <c r="D72" s="16">
        <v>2004</v>
      </c>
      <c r="E72" s="16">
        <v>2004</v>
      </c>
      <c r="F72" s="16" t="s">
        <v>11</v>
      </c>
      <c r="G72" s="16" t="s">
        <v>132</v>
      </c>
      <c r="H72" s="16" t="s">
        <v>133</v>
      </c>
      <c r="I72" s="16" t="s">
        <v>193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2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2</v>
      </c>
      <c r="AA72" s="5">
        <v>2</v>
      </c>
      <c r="AB72" s="5">
        <v>0</v>
      </c>
      <c r="AC72" s="5">
        <v>0</v>
      </c>
      <c r="AD72" s="5">
        <v>2</v>
      </c>
      <c r="AE72" s="40">
        <v>150.08000000000001</v>
      </c>
      <c r="AF72" s="5">
        <f t="shared" si="3"/>
        <v>8</v>
      </c>
      <c r="AG72" s="40">
        <f t="shared" si="4"/>
        <v>158.08000000000001</v>
      </c>
      <c r="AH72" s="40">
        <f t="shared" si="5"/>
        <v>47.270355878516867</v>
      </c>
    </row>
    <row r="73" spans="1:34" ht="72" x14ac:dyDescent="0.3">
      <c r="A73" s="5">
        <v>20</v>
      </c>
      <c r="B73" s="16" t="s">
        <v>175</v>
      </c>
      <c r="C73" s="16">
        <v>2005</v>
      </c>
      <c r="D73" s="16">
        <v>2005</v>
      </c>
      <c r="E73" s="16">
        <v>2005</v>
      </c>
      <c r="F73" s="16" t="s">
        <v>11</v>
      </c>
      <c r="G73" s="16" t="s">
        <v>176</v>
      </c>
      <c r="H73" s="16" t="s">
        <v>177</v>
      </c>
      <c r="I73" s="16" t="s">
        <v>178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2</v>
      </c>
      <c r="S73" s="5">
        <v>0</v>
      </c>
      <c r="T73" s="5">
        <v>0</v>
      </c>
      <c r="U73" s="5">
        <v>0</v>
      </c>
      <c r="V73" s="5">
        <v>0</v>
      </c>
      <c r="W73" s="5">
        <v>2</v>
      </c>
      <c r="X73" s="5">
        <v>2</v>
      </c>
      <c r="Y73" s="5">
        <v>0</v>
      </c>
      <c r="Z73" s="5">
        <v>0</v>
      </c>
      <c r="AA73" s="5">
        <v>0</v>
      </c>
      <c r="AB73" s="5">
        <v>0</v>
      </c>
      <c r="AC73" s="5">
        <v>2</v>
      </c>
      <c r="AD73" s="5">
        <v>2</v>
      </c>
      <c r="AE73" s="40">
        <v>150.18</v>
      </c>
      <c r="AF73" s="5">
        <f t="shared" si="3"/>
        <v>10</v>
      </c>
      <c r="AG73" s="40">
        <f t="shared" si="4"/>
        <v>160.18</v>
      </c>
      <c r="AH73" s="40">
        <f t="shared" si="5"/>
        <v>49.226756102105462</v>
      </c>
    </row>
    <row r="74" spans="1:34" ht="57.6" x14ac:dyDescent="0.3">
      <c r="A74" s="5">
        <v>21</v>
      </c>
      <c r="B74" s="16" t="s">
        <v>131</v>
      </c>
      <c r="C74" s="16">
        <v>2004</v>
      </c>
      <c r="D74" s="16">
        <v>2004</v>
      </c>
      <c r="E74" s="16">
        <v>2004</v>
      </c>
      <c r="F74" s="16" t="s">
        <v>11</v>
      </c>
      <c r="G74" s="16" t="s">
        <v>132</v>
      </c>
      <c r="H74" s="16" t="s">
        <v>133</v>
      </c>
      <c r="I74" s="16" t="s">
        <v>134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2</v>
      </c>
      <c r="P74" s="5">
        <v>0</v>
      </c>
      <c r="Q74" s="5">
        <v>0</v>
      </c>
      <c r="R74" s="5">
        <v>0</v>
      </c>
      <c r="S74" s="5">
        <v>2</v>
      </c>
      <c r="T74" s="5">
        <v>0</v>
      </c>
      <c r="U74" s="5">
        <v>2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2</v>
      </c>
      <c r="AB74" s="5">
        <v>2</v>
      </c>
      <c r="AC74" s="5">
        <v>2</v>
      </c>
      <c r="AD74" s="5">
        <v>0</v>
      </c>
      <c r="AE74" s="40">
        <v>156.69999999999999</v>
      </c>
      <c r="AF74" s="5">
        <f t="shared" si="3"/>
        <v>12</v>
      </c>
      <c r="AG74" s="40">
        <f t="shared" si="4"/>
        <v>168.7</v>
      </c>
      <c r="AH74" s="40">
        <f t="shared" si="5"/>
        <v>57.164151294950607</v>
      </c>
    </row>
    <row r="75" spans="1:34" ht="72" x14ac:dyDescent="0.3">
      <c r="A75" s="5">
        <v>22</v>
      </c>
      <c r="B75" s="16" t="s">
        <v>476</v>
      </c>
      <c r="C75" s="16">
        <v>2004</v>
      </c>
      <c r="D75" s="16">
        <v>2004</v>
      </c>
      <c r="E75" s="16">
        <v>2004</v>
      </c>
      <c r="F75" s="16" t="s">
        <v>83</v>
      </c>
      <c r="G75" s="16" t="s">
        <v>12</v>
      </c>
      <c r="H75" s="16" t="s">
        <v>13</v>
      </c>
      <c r="I75" s="16" t="s">
        <v>14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2</v>
      </c>
      <c r="S75" s="5">
        <v>0</v>
      </c>
      <c r="T75" s="5">
        <v>0</v>
      </c>
      <c r="U75" s="5">
        <v>2</v>
      </c>
      <c r="V75" s="5">
        <v>2</v>
      </c>
      <c r="W75" s="5">
        <v>2</v>
      </c>
      <c r="X75" s="5">
        <v>0</v>
      </c>
      <c r="Y75" s="5">
        <v>2</v>
      </c>
      <c r="Z75" s="5">
        <v>0</v>
      </c>
      <c r="AA75" s="5">
        <v>0</v>
      </c>
      <c r="AB75" s="5">
        <v>0</v>
      </c>
      <c r="AC75" s="5">
        <v>0</v>
      </c>
      <c r="AD75" s="5">
        <v>50</v>
      </c>
      <c r="AE75" s="40">
        <v>112.42</v>
      </c>
      <c r="AF75" s="5">
        <f t="shared" si="3"/>
        <v>60</v>
      </c>
      <c r="AG75" s="40">
        <f t="shared" si="4"/>
        <v>172.42000000000002</v>
      </c>
      <c r="AH75" s="40">
        <f t="shared" si="5"/>
        <v>60.629774548164718</v>
      </c>
    </row>
    <row r="76" spans="1:34" ht="28.8" x14ac:dyDescent="0.3">
      <c r="A76" s="5">
        <v>23</v>
      </c>
      <c r="B76" s="16" t="s">
        <v>268</v>
      </c>
      <c r="C76" s="16">
        <v>1998</v>
      </c>
      <c r="D76" s="16">
        <v>1998</v>
      </c>
      <c r="E76" s="16">
        <v>1998</v>
      </c>
      <c r="F76" s="16">
        <v>1</v>
      </c>
      <c r="G76" s="16" t="s">
        <v>78</v>
      </c>
      <c r="H76" s="16" t="s">
        <v>79</v>
      </c>
      <c r="I76" s="16" t="s">
        <v>80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2</v>
      </c>
      <c r="S76" s="5">
        <v>0</v>
      </c>
      <c r="T76" s="5">
        <v>2</v>
      </c>
      <c r="U76" s="5">
        <v>0</v>
      </c>
      <c r="V76" s="5">
        <v>0</v>
      </c>
      <c r="W76" s="5">
        <v>2</v>
      </c>
      <c r="X76" s="5">
        <v>2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40">
        <v>176.02</v>
      </c>
      <c r="AF76" s="5">
        <f t="shared" si="3"/>
        <v>8</v>
      </c>
      <c r="AG76" s="40">
        <f t="shared" si="4"/>
        <v>184.02</v>
      </c>
      <c r="AH76" s="40">
        <f t="shared" si="5"/>
        <v>71.436556735606487</v>
      </c>
    </row>
    <row r="77" spans="1:34" ht="43.2" x14ac:dyDescent="0.3">
      <c r="A77" s="5">
        <v>24</v>
      </c>
      <c r="B77" s="16" t="s">
        <v>411</v>
      </c>
      <c r="C77" s="16">
        <v>2004</v>
      </c>
      <c r="D77" s="16">
        <v>2004</v>
      </c>
      <c r="E77" s="16">
        <v>2004</v>
      </c>
      <c r="F77" s="16" t="s">
        <v>11</v>
      </c>
      <c r="G77" s="16" t="s">
        <v>84</v>
      </c>
      <c r="H77" s="16" t="s">
        <v>91</v>
      </c>
      <c r="I77" s="16" t="s">
        <v>92</v>
      </c>
      <c r="J77" s="5">
        <v>0</v>
      </c>
      <c r="K77" s="5">
        <v>2</v>
      </c>
      <c r="L77" s="5">
        <v>0</v>
      </c>
      <c r="M77" s="5">
        <v>0</v>
      </c>
      <c r="N77" s="5">
        <v>50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40">
        <v>148.76</v>
      </c>
      <c r="AF77" s="5">
        <f t="shared" si="3"/>
        <v>52</v>
      </c>
      <c r="AG77" s="40">
        <f t="shared" si="4"/>
        <v>200.76</v>
      </c>
      <c r="AH77" s="40">
        <f t="shared" si="5"/>
        <v>87.031861375069852</v>
      </c>
    </row>
    <row r="78" spans="1:34" ht="28.8" x14ac:dyDescent="0.3">
      <c r="A78" s="5">
        <v>25</v>
      </c>
      <c r="B78" s="16" t="s">
        <v>77</v>
      </c>
      <c r="C78" s="16">
        <v>2001</v>
      </c>
      <c r="D78" s="16">
        <v>2001</v>
      </c>
      <c r="E78" s="16">
        <v>2001</v>
      </c>
      <c r="F78" s="16">
        <v>1</v>
      </c>
      <c r="G78" s="16" t="s">
        <v>78</v>
      </c>
      <c r="H78" s="16" t="s">
        <v>79</v>
      </c>
      <c r="I78" s="16" t="s">
        <v>80</v>
      </c>
      <c r="J78" s="5">
        <v>0</v>
      </c>
      <c r="K78" s="5">
        <v>2</v>
      </c>
      <c r="L78" s="5">
        <v>0</v>
      </c>
      <c r="M78" s="5">
        <v>0</v>
      </c>
      <c r="N78" s="5">
        <v>0</v>
      </c>
      <c r="O78" s="5">
        <v>2</v>
      </c>
      <c r="P78" s="5">
        <v>0</v>
      </c>
      <c r="Q78" s="5">
        <v>0</v>
      </c>
      <c r="R78" s="5">
        <v>2</v>
      </c>
      <c r="S78" s="5">
        <v>0</v>
      </c>
      <c r="T78" s="5">
        <v>0</v>
      </c>
      <c r="U78" s="5">
        <v>2</v>
      </c>
      <c r="V78" s="5">
        <v>2</v>
      </c>
      <c r="W78" s="5">
        <v>2</v>
      </c>
      <c r="X78" s="5">
        <v>2</v>
      </c>
      <c r="Y78" s="5">
        <v>2</v>
      </c>
      <c r="Z78" s="5">
        <v>2</v>
      </c>
      <c r="AA78" s="5">
        <v>2</v>
      </c>
      <c r="AB78" s="5">
        <v>2</v>
      </c>
      <c r="AC78" s="5">
        <v>2</v>
      </c>
      <c r="AD78" s="5">
        <v>2</v>
      </c>
      <c r="AE78" s="40">
        <v>180.23</v>
      </c>
      <c r="AF78" s="5">
        <f t="shared" si="3"/>
        <v>26</v>
      </c>
      <c r="AG78" s="40">
        <f t="shared" si="4"/>
        <v>206.23</v>
      </c>
      <c r="AH78" s="40">
        <f t="shared" si="5"/>
        <v>92.127818147941113</v>
      </c>
    </row>
    <row r="79" spans="1:34" ht="72" x14ac:dyDescent="0.3">
      <c r="A79" s="5">
        <v>26</v>
      </c>
      <c r="B79" s="16" t="s">
        <v>228</v>
      </c>
      <c r="C79" s="16">
        <v>1999</v>
      </c>
      <c r="D79" s="16">
        <v>1999</v>
      </c>
      <c r="E79" s="16">
        <v>1999</v>
      </c>
      <c r="F79" s="16" t="s">
        <v>83</v>
      </c>
      <c r="G79" s="16" t="s">
        <v>229</v>
      </c>
      <c r="H79" s="16" t="s">
        <v>13</v>
      </c>
      <c r="I79" s="16" t="s">
        <v>209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2</v>
      </c>
      <c r="Q79" s="5">
        <v>0</v>
      </c>
      <c r="R79" s="5">
        <v>50</v>
      </c>
      <c r="S79" s="5">
        <v>2</v>
      </c>
      <c r="T79" s="5">
        <v>0</v>
      </c>
      <c r="U79" s="5">
        <v>0</v>
      </c>
      <c r="V79" s="5">
        <v>0</v>
      </c>
      <c r="W79" s="5">
        <v>2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2</v>
      </c>
      <c r="AE79" s="40">
        <v>148.78</v>
      </c>
      <c r="AF79" s="5">
        <f t="shared" si="3"/>
        <v>58</v>
      </c>
      <c r="AG79" s="40">
        <f t="shared" si="4"/>
        <v>206.78</v>
      </c>
      <c r="AH79" s="40">
        <f t="shared" si="5"/>
        <v>92.640208682690499</v>
      </c>
    </row>
    <row r="80" spans="1:34" ht="43.2" x14ac:dyDescent="0.3">
      <c r="A80" s="5">
        <v>27</v>
      </c>
      <c r="B80" s="16" t="s">
        <v>44</v>
      </c>
      <c r="C80" s="16">
        <v>2004</v>
      </c>
      <c r="D80" s="16">
        <v>2004</v>
      </c>
      <c r="E80" s="16">
        <v>2004</v>
      </c>
      <c r="F80" s="16" t="s">
        <v>11</v>
      </c>
      <c r="G80" s="16" t="s">
        <v>45</v>
      </c>
      <c r="H80" s="16" t="s">
        <v>46</v>
      </c>
      <c r="I80" s="16" t="s">
        <v>47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2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2</v>
      </c>
      <c r="V80" s="5">
        <v>50</v>
      </c>
      <c r="W80" s="5">
        <v>0</v>
      </c>
      <c r="X80" s="5">
        <v>2</v>
      </c>
      <c r="Y80" s="5">
        <v>0</v>
      </c>
      <c r="Z80" s="5">
        <v>2</v>
      </c>
      <c r="AA80" s="5">
        <v>0</v>
      </c>
      <c r="AB80" s="5">
        <v>0</v>
      </c>
      <c r="AC80" s="5">
        <v>50</v>
      </c>
      <c r="AD80" s="5">
        <v>2</v>
      </c>
      <c r="AE80" s="40">
        <v>133.84</v>
      </c>
      <c r="AF80" s="5">
        <f t="shared" si="3"/>
        <v>110</v>
      </c>
      <c r="AG80" s="40">
        <f t="shared" si="4"/>
        <v>243.84</v>
      </c>
      <c r="AH80" s="40">
        <f t="shared" si="5"/>
        <v>127.1660145332588</v>
      </c>
    </row>
    <row r="81" spans="1:34" ht="43.2" x14ac:dyDescent="0.3">
      <c r="A81" s="5">
        <v>28</v>
      </c>
      <c r="B81" s="16" t="s">
        <v>374</v>
      </c>
      <c r="C81" s="16">
        <v>2003</v>
      </c>
      <c r="D81" s="16">
        <v>2003</v>
      </c>
      <c r="E81" s="16">
        <v>2003</v>
      </c>
      <c r="F81" s="16" t="s">
        <v>11</v>
      </c>
      <c r="G81" s="16" t="s">
        <v>25</v>
      </c>
      <c r="H81" s="16" t="s">
        <v>371</v>
      </c>
      <c r="I81" s="16" t="s">
        <v>372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2</v>
      </c>
      <c r="R81" s="5">
        <v>0</v>
      </c>
      <c r="S81" s="5">
        <v>2</v>
      </c>
      <c r="T81" s="5">
        <v>0</v>
      </c>
      <c r="U81" s="5">
        <v>0</v>
      </c>
      <c r="V81" s="5">
        <v>2</v>
      </c>
      <c r="W81" s="5">
        <v>2</v>
      </c>
      <c r="X81" s="5">
        <v>2</v>
      </c>
      <c r="Y81" s="5">
        <v>50</v>
      </c>
      <c r="Z81" s="5">
        <v>50</v>
      </c>
      <c r="AA81" s="5">
        <v>0</v>
      </c>
      <c r="AB81" s="5">
        <v>2</v>
      </c>
      <c r="AC81" s="5">
        <v>0</v>
      </c>
      <c r="AD81" s="5">
        <v>0</v>
      </c>
      <c r="AE81" s="40">
        <v>140.87</v>
      </c>
      <c r="AF81" s="5">
        <f t="shared" si="3"/>
        <v>112</v>
      </c>
      <c r="AG81" s="40">
        <f t="shared" si="4"/>
        <v>252.87</v>
      </c>
      <c r="AH81" s="40">
        <f t="shared" si="5"/>
        <v>135.57853549468976</v>
      </c>
    </row>
    <row r="82" spans="1:34" ht="57.6" x14ac:dyDescent="0.3">
      <c r="A82" s="5">
        <v>29</v>
      </c>
      <c r="B82" s="16" t="s">
        <v>260</v>
      </c>
      <c r="C82" s="16">
        <v>2005</v>
      </c>
      <c r="D82" s="16">
        <v>2005</v>
      </c>
      <c r="E82" s="16">
        <v>2005</v>
      </c>
      <c r="F82" s="16" t="s">
        <v>11</v>
      </c>
      <c r="G82" s="16" t="s">
        <v>61</v>
      </c>
      <c r="H82" s="16" t="s">
        <v>62</v>
      </c>
      <c r="I82" s="16" t="s">
        <v>261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2</v>
      </c>
      <c r="T82" s="5">
        <v>0</v>
      </c>
      <c r="U82" s="5">
        <v>0</v>
      </c>
      <c r="V82" s="5">
        <v>2</v>
      </c>
      <c r="W82" s="5"/>
      <c r="X82" s="5"/>
      <c r="Y82" s="5"/>
      <c r="Z82" s="5"/>
      <c r="AA82" s="5"/>
      <c r="AB82" s="5"/>
      <c r="AC82" s="5"/>
      <c r="AD82" s="5"/>
      <c r="AE82" s="40"/>
      <c r="AF82" s="5">
        <f t="shared" si="3"/>
        <v>4</v>
      </c>
      <c r="AG82" s="40" t="s">
        <v>970</v>
      </c>
      <c r="AH82" s="40" t="str">
        <f t="shared" si="5"/>
        <v/>
      </c>
    </row>
    <row r="83" spans="1:34" ht="28.8" x14ac:dyDescent="0.3">
      <c r="A83" s="5">
        <v>29</v>
      </c>
      <c r="B83" s="16" t="s">
        <v>524</v>
      </c>
      <c r="C83" s="16">
        <v>2001</v>
      </c>
      <c r="D83" s="16">
        <v>2001</v>
      </c>
      <c r="E83" s="16">
        <v>2001</v>
      </c>
      <c r="F83" s="16" t="s">
        <v>11</v>
      </c>
      <c r="G83" s="16" t="s">
        <v>45</v>
      </c>
      <c r="H83" s="16" t="s">
        <v>525</v>
      </c>
      <c r="I83" s="16" t="s">
        <v>526</v>
      </c>
      <c r="J83" s="5">
        <v>2</v>
      </c>
      <c r="K83" s="5">
        <v>2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/>
      <c r="X83" s="5"/>
      <c r="Y83" s="5"/>
      <c r="Z83" s="5"/>
      <c r="AA83" s="5"/>
      <c r="AB83" s="5"/>
      <c r="AC83" s="5"/>
      <c r="AD83" s="5"/>
      <c r="AE83" s="40"/>
      <c r="AF83" s="5">
        <f t="shared" si="3"/>
        <v>4</v>
      </c>
      <c r="AG83" s="40" t="s">
        <v>970</v>
      </c>
      <c r="AH83" s="40" t="str">
        <f t="shared" si="5"/>
        <v/>
      </c>
    </row>
    <row r="85" spans="1:34" ht="18" x14ac:dyDescent="0.3">
      <c r="A85" s="20" t="s">
        <v>1009</v>
      </c>
      <c r="B85" s="20"/>
      <c r="C85" s="20"/>
      <c r="D85" s="20"/>
      <c r="E85" s="20"/>
      <c r="F85" s="20"/>
      <c r="G85" s="20"/>
      <c r="H85" s="20"/>
      <c r="I85" s="20"/>
      <c r="J85" s="20"/>
    </row>
    <row r="86" spans="1:34" x14ac:dyDescent="0.3">
      <c r="A86" s="27" t="s">
        <v>961</v>
      </c>
      <c r="B86" s="27" t="s">
        <v>1</v>
      </c>
      <c r="C86" s="27" t="s">
        <v>2</v>
      </c>
      <c r="D86" s="27" t="s">
        <v>543</v>
      </c>
      <c r="E86" s="27" t="s">
        <v>544</v>
      </c>
      <c r="F86" s="27" t="s">
        <v>3</v>
      </c>
      <c r="G86" s="27" t="s">
        <v>4</v>
      </c>
      <c r="H86" s="27" t="s">
        <v>5</v>
      </c>
      <c r="I86" s="27" t="s">
        <v>6</v>
      </c>
      <c r="J86" s="27">
        <v>1</v>
      </c>
      <c r="K86" s="27">
        <v>2</v>
      </c>
      <c r="L86" s="27">
        <v>3</v>
      </c>
      <c r="M86" s="27">
        <v>4</v>
      </c>
      <c r="N86" s="27">
        <v>5</v>
      </c>
      <c r="O86" s="27">
        <v>6</v>
      </c>
      <c r="P86" s="27">
        <v>7</v>
      </c>
      <c r="Q86" s="27">
        <v>8</v>
      </c>
      <c r="R86" s="27">
        <v>9</v>
      </c>
      <c r="S86" s="27">
        <v>10</v>
      </c>
      <c r="T86" s="27">
        <v>11</v>
      </c>
      <c r="U86" s="27">
        <v>12</v>
      </c>
      <c r="V86" s="27">
        <v>13</v>
      </c>
      <c r="W86" s="27">
        <v>14</v>
      </c>
      <c r="X86" s="27">
        <v>15</v>
      </c>
      <c r="Y86" s="27">
        <v>16</v>
      </c>
      <c r="Z86" s="27">
        <v>17</v>
      </c>
      <c r="AA86" s="27">
        <v>18</v>
      </c>
      <c r="AB86" s="27">
        <v>19</v>
      </c>
      <c r="AC86" s="27">
        <v>20</v>
      </c>
      <c r="AD86" s="27">
        <v>21</v>
      </c>
      <c r="AE86" s="27" t="s">
        <v>964</v>
      </c>
      <c r="AF86" s="27" t="s">
        <v>965</v>
      </c>
      <c r="AG86" s="27" t="s">
        <v>966</v>
      </c>
      <c r="AH86" s="27" t="s">
        <v>969</v>
      </c>
    </row>
    <row r="87" spans="1:34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</row>
    <row r="88" spans="1:34" ht="57.6" x14ac:dyDescent="0.3">
      <c r="A88" s="37">
        <v>1</v>
      </c>
      <c r="B88" s="38" t="s">
        <v>265</v>
      </c>
      <c r="C88" s="38">
        <v>1998</v>
      </c>
      <c r="D88" s="38">
        <v>1998</v>
      </c>
      <c r="E88" s="38">
        <v>1998</v>
      </c>
      <c r="F88" s="38" t="s">
        <v>266</v>
      </c>
      <c r="G88" s="38" t="s">
        <v>142</v>
      </c>
      <c r="H88" s="38" t="s">
        <v>143</v>
      </c>
      <c r="I88" s="38" t="s">
        <v>258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9">
        <v>92.37</v>
      </c>
      <c r="AF88" s="37">
        <f t="shared" ref="AF88:AF117" si="6">SUM(J88:AD88)</f>
        <v>0</v>
      </c>
      <c r="AG88" s="39">
        <f t="shared" ref="AG88:AG117" si="7">AE88+AF88</f>
        <v>92.37</v>
      </c>
      <c r="AH88" s="39">
        <f t="shared" ref="AH88:AH117" si="8">IF( AND(ISNUMBER(AG$88),ISNUMBER(AG88)),(AG88-AG$88)/AG$88*100,"")</f>
        <v>0</v>
      </c>
    </row>
    <row r="89" spans="1:34" ht="57.6" x14ac:dyDescent="0.3">
      <c r="A89" s="5">
        <v>2</v>
      </c>
      <c r="B89" s="16" t="s">
        <v>275</v>
      </c>
      <c r="C89" s="16">
        <v>1999</v>
      </c>
      <c r="D89" s="16">
        <v>1999</v>
      </c>
      <c r="E89" s="16">
        <v>1999</v>
      </c>
      <c r="F89" s="16" t="s">
        <v>83</v>
      </c>
      <c r="G89" s="16" t="s">
        <v>12</v>
      </c>
      <c r="H89" s="16" t="s">
        <v>102</v>
      </c>
      <c r="I89" s="16" t="s">
        <v>226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2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40">
        <v>90.53</v>
      </c>
      <c r="AF89" s="5">
        <f t="shared" si="6"/>
        <v>2</v>
      </c>
      <c r="AG89" s="40">
        <f t="shared" si="7"/>
        <v>92.53</v>
      </c>
      <c r="AH89" s="40">
        <f t="shared" si="8"/>
        <v>0.17321641225505746</v>
      </c>
    </row>
    <row r="90" spans="1:34" ht="28.8" x14ac:dyDescent="0.3">
      <c r="A90" s="5">
        <v>3</v>
      </c>
      <c r="B90" s="16" t="s">
        <v>490</v>
      </c>
      <c r="C90" s="16">
        <v>1999</v>
      </c>
      <c r="D90" s="16">
        <v>1999</v>
      </c>
      <c r="E90" s="16">
        <v>1999</v>
      </c>
      <c r="F90" s="16" t="s">
        <v>266</v>
      </c>
      <c r="G90" s="16" t="s">
        <v>35</v>
      </c>
      <c r="H90" s="16" t="s">
        <v>36</v>
      </c>
      <c r="I90" s="16" t="s">
        <v>482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40">
        <v>92.98</v>
      </c>
      <c r="AF90" s="5">
        <f t="shared" si="6"/>
        <v>0</v>
      </c>
      <c r="AG90" s="40">
        <f t="shared" si="7"/>
        <v>92.98</v>
      </c>
      <c r="AH90" s="40">
        <f t="shared" si="8"/>
        <v>0.66038757172242002</v>
      </c>
    </row>
    <row r="91" spans="1:34" ht="57.6" x14ac:dyDescent="0.3">
      <c r="A91" s="5">
        <v>4</v>
      </c>
      <c r="B91" s="16" t="s">
        <v>257</v>
      </c>
      <c r="C91" s="16">
        <v>1998</v>
      </c>
      <c r="D91" s="16">
        <v>1998</v>
      </c>
      <c r="E91" s="16">
        <v>1998</v>
      </c>
      <c r="F91" s="16" t="s">
        <v>83</v>
      </c>
      <c r="G91" s="16" t="s">
        <v>142</v>
      </c>
      <c r="H91" s="16" t="s">
        <v>143</v>
      </c>
      <c r="I91" s="16" t="s">
        <v>258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40">
        <v>97.19</v>
      </c>
      <c r="AF91" s="5">
        <f t="shared" si="6"/>
        <v>0</v>
      </c>
      <c r="AG91" s="40">
        <f t="shared" si="7"/>
        <v>97.19</v>
      </c>
      <c r="AH91" s="40">
        <f t="shared" si="8"/>
        <v>5.2181444191837105</v>
      </c>
    </row>
    <row r="92" spans="1:34" ht="28.8" x14ac:dyDescent="0.3">
      <c r="A92" s="5">
        <v>5</v>
      </c>
      <c r="B92" s="16" t="s">
        <v>277</v>
      </c>
      <c r="C92" s="16">
        <v>2000</v>
      </c>
      <c r="D92" s="16">
        <v>2000</v>
      </c>
      <c r="E92" s="16">
        <v>2000</v>
      </c>
      <c r="F92" s="16" t="s">
        <v>11</v>
      </c>
      <c r="G92" s="16" t="s">
        <v>12</v>
      </c>
      <c r="H92" s="16" t="s">
        <v>102</v>
      </c>
      <c r="I92" s="16" t="s">
        <v>278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2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40">
        <v>97.4</v>
      </c>
      <c r="AF92" s="5">
        <f t="shared" si="6"/>
        <v>2</v>
      </c>
      <c r="AG92" s="40">
        <f t="shared" si="7"/>
        <v>99.4</v>
      </c>
      <c r="AH92" s="40">
        <f t="shared" si="8"/>
        <v>7.6106961134567515</v>
      </c>
    </row>
    <row r="93" spans="1:34" ht="57.6" x14ac:dyDescent="0.3">
      <c r="A93" s="5">
        <v>6</v>
      </c>
      <c r="B93" s="16" t="s">
        <v>481</v>
      </c>
      <c r="C93" s="16">
        <v>2002</v>
      </c>
      <c r="D93" s="16">
        <v>2002</v>
      </c>
      <c r="E93" s="16">
        <v>2002</v>
      </c>
      <c r="F93" s="16" t="s">
        <v>83</v>
      </c>
      <c r="G93" s="16" t="s">
        <v>35</v>
      </c>
      <c r="H93" s="16" t="s">
        <v>400</v>
      </c>
      <c r="I93" s="16" t="s">
        <v>482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2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2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40">
        <v>96.04</v>
      </c>
      <c r="AF93" s="5">
        <f t="shared" si="6"/>
        <v>4</v>
      </c>
      <c r="AG93" s="40">
        <f t="shared" si="7"/>
        <v>100.04</v>
      </c>
      <c r="AH93" s="40">
        <f t="shared" si="8"/>
        <v>8.3035617624769955</v>
      </c>
    </row>
    <row r="94" spans="1:34" ht="72" x14ac:dyDescent="0.3">
      <c r="A94" s="5">
        <v>7</v>
      </c>
      <c r="B94" s="16" t="s">
        <v>431</v>
      </c>
      <c r="C94" s="16">
        <v>2003</v>
      </c>
      <c r="D94" s="16">
        <v>2003</v>
      </c>
      <c r="E94" s="16">
        <v>2003</v>
      </c>
      <c r="F94" s="16" t="s">
        <v>83</v>
      </c>
      <c r="G94" s="16" t="s">
        <v>12</v>
      </c>
      <c r="H94" s="16" t="s">
        <v>13</v>
      </c>
      <c r="I94" s="16" t="s">
        <v>377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2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40">
        <v>99.55</v>
      </c>
      <c r="AF94" s="5">
        <f t="shared" si="6"/>
        <v>2</v>
      </c>
      <c r="AG94" s="40">
        <f t="shared" si="7"/>
        <v>101.55</v>
      </c>
      <c r="AH94" s="40">
        <f t="shared" si="8"/>
        <v>9.9382916531341259</v>
      </c>
    </row>
    <row r="95" spans="1:34" ht="43.2" x14ac:dyDescent="0.3">
      <c r="A95" s="5">
        <v>8</v>
      </c>
      <c r="B95" s="16" t="s">
        <v>433</v>
      </c>
      <c r="C95" s="16">
        <v>2003</v>
      </c>
      <c r="D95" s="16">
        <v>2003</v>
      </c>
      <c r="E95" s="16">
        <v>2003</v>
      </c>
      <c r="F95" s="16" t="s">
        <v>11</v>
      </c>
      <c r="G95" s="16" t="s">
        <v>137</v>
      </c>
      <c r="H95" s="16" t="s">
        <v>434</v>
      </c>
      <c r="I95" s="16" t="s">
        <v>139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2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40">
        <v>103.06</v>
      </c>
      <c r="AF95" s="5">
        <f t="shared" si="6"/>
        <v>2</v>
      </c>
      <c r="AG95" s="40">
        <f t="shared" si="7"/>
        <v>105.06</v>
      </c>
      <c r="AH95" s="40">
        <f t="shared" si="8"/>
        <v>13.738226696979536</v>
      </c>
    </row>
    <row r="96" spans="1:34" ht="43.2" x14ac:dyDescent="0.3">
      <c r="A96" s="5">
        <v>9</v>
      </c>
      <c r="B96" s="16" t="s">
        <v>429</v>
      </c>
      <c r="C96" s="16">
        <v>1998</v>
      </c>
      <c r="D96" s="16">
        <v>1998</v>
      </c>
      <c r="E96" s="16">
        <v>1998</v>
      </c>
      <c r="F96" s="16" t="s">
        <v>83</v>
      </c>
      <c r="G96" s="16" t="s">
        <v>61</v>
      </c>
      <c r="H96" s="16" t="s">
        <v>95</v>
      </c>
      <c r="I96" s="16" t="s">
        <v>63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2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2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40">
        <v>102.49</v>
      </c>
      <c r="AF96" s="5">
        <f t="shared" si="6"/>
        <v>4</v>
      </c>
      <c r="AG96" s="40">
        <f t="shared" si="7"/>
        <v>106.49</v>
      </c>
      <c r="AH96" s="40">
        <f t="shared" si="8"/>
        <v>15.286348381509137</v>
      </c>
    </row>
    <row r="97" spans="1:34" ht="86.4" x14ac:dyDescent="0.3">
      <c r="A97" s="5">
        <v>10</v>
      </c>
      <c r="B97" s="16" t="s">
        <v>473</v>
      </c>
      <c r="C97" s="16">
        <v>2002</v>
      </c>
      <c r="D97" s="16">
        <v>2002</v>
      </c>
      <c r="E97" s="16">
        <v>2002</v>
      </c>
      <c r="F97" s="16" t="s">
        <v>11</v>
      </c>
      <c r="G97" s="16" t="s">
        <v>19</v>
      </c>
      <c r="H97" s="16" t="s">
        <v>474</v>
      </c>
      <c r="I97" s="16" t="s">
        <v>120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2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2</v>
      </c>
      <c r="AC97" s="5">
        <v>2</v>
      </c>
      <c r="AD97" s="5">
        <v>0</v>
      </c>
      <c r="AE97" s="40">
        <v>101.22</v>
      </c>
      <c r="AF97" s="5">
        <f t="shared" si="6"/>
        <v>6</v>
      </c>
      <c r="AG97" s="40">
        <f t="shared" si="7"/>
        <v>107.22</v>
      </c>
      <c r="AH97" s="40">
        <f t="shared" si="8"/>
        <v>16.076648262422857</v>
      </c>
    </row>
    <row r="98" spans="1:34" ht="43.2" x14ac:dyDescent="0.3">
      <c r="A98" s="5">
        <v>11</v>
      </c>
      <c r="B98" s="16" t="s">
        <v>205</v>
      </c>
      <c r="C98" s="16">
        <v>2003</v>
      </c>
      <c r="D98" s="16">
        <v>2003</v>
      </c>
      <c r="E98" s="16">
        <v>2003</v>
      </c>
      <c r="F98" s="16" t="s">
        <v>83</v>
      </c>
      <c r="G98" s="16" t="s">
        <v>35</v>
      </c>
      <c r="H98" s="16" t="s">
        <v>36</v>
      </c>
      <c r="I98" s="16" t="s">
        <v>116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2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2</v>
      </c>
      <c r="AE98" s="40">
        <v>104.12</v>
      </c>
      <c r="AF98" s="5">
        <f t="shared" si="6"/>
        <v>4</v>
      </c>
      <c r="AG98" s="40">
        <f t="shared" si="7"/>
        <v>108.12</v>
      </c>
      <c r="AH98" s="40">
        <f t="shared" si="8"/>
        <v>17.050990581357585</v>
      </c>
    </row>
    <row r="99" spans="1:34" ht="43.2" x14ac:dyDescent="0.3">
      <c r="A99" s="5">
        <v>12</v>
      </c>
      <c r="B99" s="16" t="s">
        <v>484</v>
      </c>
      <c r="C99" s="16">
        <v>2002</v>
      </c>
      <c r="D99" s="16">
        <v>2002</v>
      </c>
      <c r="E99" s="16">
        <v>2002</v>
      </c>
      <c r="F99" s="16" t="s">
        <v>11</v>
      </c>
      <c r="G99" s="16" t="s">
        <v>45</v>
      </c>
      <c r="H99" s="16" t="s">
        <v>46</v>
      </c>
      <c r="I99" s="16" t="s">
        <v>47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2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2</v>
      </c>
      <c r="AC99" s="5">
        <v>0</v>
      </c>
      <c r="AD99" s="5">
        <v>0</v>
      </c>
      <c r="AE99" s="40">
        <v>105.96</v>
      </c>
      <c r="AF99" s="5">
        <f t="shared" si="6"/>
        <v>4</v>
      </c>
      <c r="AG99" s="40">
        <f t="shared" si="7"/>
        <v>109.96</v>
      </c>
      <c r="AH99" s="40">
        <f t="shared" si="8"/>
        <v>19.042979322290773</v>
      </c>
    </row>
    <row r="100" spans="1:34" ht="28.8" x14ac:dyDescent="0.3">
      <c r="A100" s="5">
        <v>13</v>
      </c>
      <c r="B100" s="16" t="s">
        <v>389</v>
      </c>
      <c r="C100" s="16">
        <v>2000</v>
      </c>
      <c r="D100" s="16">
        <v>2000</v>
      </c>
      <c r="E100" s="16">
        <v>2000</v>
      </c>
      <c r="F100" s="16" t="s">
        <v>83</v>
      </c>
      <c r="G100" s="16" t="s">
        <v>50</v>
      </c>
      <c r="H100" s="16" t="s">
        <v>306</v>
      </c>
      <c r="I100" s="16" t="s">
        <v>307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40">
        <v>110.12</v>
      </c>
      <c r="AF100" s="5">
        <f t="shared" si="6"/>
        <v>0</v>
      </c>
      <c r="AG100" s="40">
        <f t="shared" si="7"/>
        <v>110.12</v>
      </c>
      <c r="AH100" s="40">
        <f t="shared" si="8"/>
        <v>19.216195734545845</v>
      </c>
    </row>
    <row r="101" spans="1:34" ht="57.6" x14ac:dyDescent="0.3">
      <c r="A101" s="5">
        <v>14</v>
      </c>
      <c r="B101" s="16" t="s">
        <v>183</v>
      </c>
      <c r="C101" s="16">
        <v>2005</v>
      </c>
      <c r="D101" s="16">
        <v>2005</v>
      </c>
      <c r="E101" s="16">
        <v>2005</v>
      </c>
      <c r="F101" s="16" t="s">
        <v>11</v>
      </c>
      <c r="G101" s="16" t="s">
        <v>50</v>
      </c>
      <c r="H101" s="16" t="s">
        <v>113</v>
      </c>
      <c r="I101" s="16" t="s">
        <v>52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2</v>
      </c>
      <c r="AC101" s="5">
        <v>0</v>
      </c>
      <c r="AD101" s="5">
        <v>0</v>
      </c>
      <c r="AE101" s="40">
        <v>108.3</v>
      </c>
      <c r="AF101" s="5">
        <f t="shared" si="6"/>
        <v>2</v>
      </c>
      <c r="AG101" s="40">
        <f t="shared" si="7"/>
        <v>110.3</v>
      </c>
      <c r="AH101" s="40">
        <f t="shared" si="8"/>
        <v>19.411064198332785</v>
      </c>
    </row>
    <row r="102" spans="1:34" ht="72" x14ac:dyDescent="0.3">
      <c r="A102" s="5">
        <v>15</v>
      </c>
      <c r="B102" s="16" t="s">
        <v>355</v>
      </c>
      <c r="C102" s="16">
        <v>2003</v>
      </c>
      <c r="D102" s="16">
        <v>2003</v>
      </c>
      <c r="E102" s="16">
        <v>2003</v>
      </c>
      <c r="F102" s="16" t="s">
        <v>11</v>
      </c>
      <c r="G102" s="16" t="s">
        <v>176</v>
      </c>
      <c r="H102" s="16" t="s">
        <v>356</v>
      </c>
      <c r="I102" s="16" t="s">
        <v>178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2</v>
      </c>
      <c r="S102" s="5">
        <v>0</v>
      </c>
      <c r="T102" s="5">
        <v>0</v>
      </c>
      <c r="U102" s="5">
        <v>2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2</v>
      </c>
      <c r="AC102" s="5">
        <v>0</v>
      </c>
      <c r="AD102" s="5">
        <v>0</v>
      </c>
      <c r="AE102" s="40">
        <v>104.42</v>
      </c>
      <c r="AF102" s="5">
        <f t="shared" si="6"/>
        <v>6</v>
      </c>
      <c r="AG102" s="40">
        <f t="shared" si="7"/>
        <v>110.42</v>
      </c>
      <c r="AH102" s="40">
        <f t="shared" si="8"/>
        <v>19.540976507524082</v>
      </c>
    </row>
    <row r="103" spans="1:34" ht="100.8" x14ac:dyDescent="0.3">
      <c r="A103" s="5">
        <v>16</v>
      </c>
      <c r="B103" s="16" t="s">
        <v>118</v>
      </c>
      <c r="C103" s="16">
        <v>2003</v>
      </c>
      <c r="D103" s="16">
        <v>2003</v>
      </c>
      <c r="E103" s="16">
        <v>2003</v>
      </c>
      <c r="F103" s="16" t="s">
        <v>11</v>
      </c>
      <c r="G103" s="16" t="s">
        <v>19</v>
      </c>
      <c r="H103" s="16" t="s">
        <v>119</v>
      </c>
      <c r="I103" s="16" t="s">
        <v>120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40">
        <v>111.1</v>
      </c>
      <c r="AF103" s="5">
        <f t="shared" si="6"/>
        <v>0</v>
      </c>
      <c r="AG103" s="40">
        <f t="shared" si="7"/>
        <v>111.1</v>
      </c>
      <c r="AH103" s="40">
        <f t="shared" si="8"/>
        <v>20.277146259608088</v>
      </c>
    </row>
    <row r="104" spans="1:34" ht="43.2" x14ac:dyDescent="0.3">
      <c r="A104" s="5">
        <v>17</v>
      </c>
      <c r="B104" s="16" t="s">
        <v>383</v>
      </c>
      <c r="C104" s="16">
        <v>2004</v>
      </c>
      <c r="D104" s="16">
        <v>2004</v>
      </c>
      <c r="E104" s="16">
        <v>2004</v>
      </c>
      <c r="F104" s="16" t="s">
        <v>11</v>
      </c>
      <c r="G104" s="16" t="s">
        <v>84</v>
      </c>
      <c r="H104" s="16" t="s">
        <v>91</v>
      </c>
      <c r="I104" s="16" t="s">
        <v>92</v>
      </c>
      <c r="J104" s="5">
        <v>0</v>
      </c>
      <c r="K104" s="5">
        <v>0</v>
      </c>
      <c r="L104" s="5">
        <v>0</v>
      </c>
      <c r="M104" s="5">
        <v>0</v>
      </c>
      <c r="N104" s="5">
        <v>2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40">
        <v>109.42</v>
      </c>
      <c r="AF104" s="5">
        <f t="shared" si="6"/>
        <v>2</v>
      </c>
      <c r="AG104" s="40">
        <f t="shared" si="7"/>
        <v>111.42</v>
      </c>
      <c r="AH104" s="40">
        <f t="shared" si="8"/>
        <v>20.623579084118216</v>
      </c>
    </row>
    <row r="105" spans="1:34" ht="43.2" x14ac:dyDescent="0.3">
      <c r="A105" s="5">
        <v>18</v>
      </c>
      <c r="B105" s="16" t="s">
        <v>329</v>
      </c>
      <c r="C105" s="16">
        <v>2003</v>
      </c>
      <c r="D105" s="16">
        <v>2003</v>
      </c>
      <c r="E105" s="16">
        <v>2003</v>
      </c>
      <c r="F105" s="16" t="s">
        <v>11</v>
      </c>
      <c r="G105" s="16" t="s">
        <v>137</v>
      </c>
      <c r="H105" s="16" t="s">
        <v>330</v>
      </c>
      <c r="I105" s="16" t="s">
        <v>331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40">
        <v>113.01</v>
      </c>
      <c r="AF105" s="5">
        <f t="shared" si="6"/>
        <v>0</v>
      </c>
      <c r="AG105" s="40">
        <f t="shared" si="7"/>
        <v>113.01</v>
      </c>
      <c r="AH105" s="40">
        <f t="shared" si="8"/>
        <v>22.34491718090289</v>
      </c>
    </row>
    <row r="106" spans="1:34" ht="28.8" x14ac:dyDescent="0.3">
      <c r="A106" s="5">
        <v>19</v>
      </c>
      <c r="B106" s="16" t="s">
        <v>335</v>
      </c>
      <c r="C106" s="16">
        <v>2002</v>
      </c>
      <c r="D106" s="16">
        <v>2002</v>
      </c>
      <c r="E106" s="16">
        <v>2002</v>
      </c>
      <c r="F106" s="16" t="s">
        <v>11</v>
      </c>
      <c r="G106" s="16" t="s">
        <v>123</v>
      </c>
      <c r="H106" s="16" t="s">
        <v>124</v>
      </c>
      <c r="I106" s="16" t="s">
        <v>125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2</v>
      </c>
      <c r="S106" s="5">
        <v>0</v>
      </c>
      <c r="T106" s="5">
        <v>0</v>
      </c>
      <c r="U106" s="5">
        <v>0</v>
      </c>
      <c r="V106" s="5">
        <v>2</v>
      </c>
      <c r="W106" s="5">
        <v>0</v>
      </c>
      <c r="X106" s="5">
        <v>0</v>
      </c>
      <c r="Y106" s="5">
        <v>0</v>
      </c>
      <c r="Z106" s="5">
        <v>0</v>
      </c>
      <c r="AA106" s="5">
        <v>2</v>
      </c>
      <c r="AB106" s="5">
        <v>0</v>
      </c>
      <c r="AC106" s="5">
        <v>0</v>
      </c>
      <c r="AD106" s="5">
        <v>0</v>
      </c>
      <c r="AE106" s="40">
        <v>107.41</v>
      </c>
      <c r="AF106" s="5">
        <f t="shared" si="6"/>
        <v>6</v>
      </c>
      <c r="AG106" s="40">
        <f t="shared" si="7"/>
        <v>113.41</v>
      </c>
      <c r="AH106" s="40">
        <f t="shared" si="8"/>
        <v>22.777958211540533</v>
      </c>
    </row>
    <row r="107" spans="1:34" ht="57.6" x14ac:dyDescent="0.3">
      <c r="A107" s="5">
        <v>20</v>
      </c>
      <c r="B107" s="16" t="s">
        <v>446</v>
      </c>
      <c r="C107" s="16">
        <v>2001</v>
      </c>
      <c r="D107" s="16">
        <v>2001</v>
      </c>
      <c r="E107" s="16">
        <v>2001</v>
      </c>
      <c r="F107" s="16" t="s">
        <v>11</v>
      </c>
      <c r="G107" s="16" t="s">
        <v>212</v>
      </c>
      <c r="H107" s="16" t="s">
        <v>213</v>
      </c>
      <c r="I107" s="16" t="s">
        <v>214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2</v>
      </c>
      <c r="P107" s="5">
        <v>0</v>
      </c>
      <c r="Q107" s="5">
        <v>2</v>
      </c>
      <c r="R107" s="5">
        <v>2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2</v>
      </c>
      <c r="AA107" s="5">
        <v>0</v>
      </c>
      <c r="AB107" s="5">
        <v>0</v>
      </c>
      <c r="AC107" s="5">
        <v>0</v>
      </c>
      <c r="AD107" s="5">
        <v>0</v>
      </c>
      <c r="AE107" s="40">
        <v>105.63</v>
      </c>
      <c r="AF107" s="5">
        <f t="shared" si="6"/>
        <v>8</v>
      </c>
      <c r="AG107" s="40">
        <f t="shared" si="7"/>
        <v>113.63</v>
      </c>
      <c r="AH107" s="40">
        <f t="shared" si="8"/>
        <v>23.016130778391243</v>
      </c>
    </row>
    <row r="108" spans="1:34" x14ac:dyDescent="0.3">
      <c r="A108" s="5">
        <v>21</v>
      </c>
      <c r="B108" s="16" t="s">
        <v>366</v>
      </c>
      <c r="C108" s="16">
        <v>2004</v>
      </c>
      <c r="D108" s="16">
        <v>2004</v>
      </c>
      <c r="E108" s="16">
        <v>2004</v>
      </c>
      <c r="F108" s="16" t="s">
        <v>11</v>
      </c>
      <c r="G108" s="16" t="s">
        <v>50</v>
      </c>
      <c r="H108" s="16" t="s">
        <v>367</v>
      </c>
      <c r="I108" s="16" t="s">
        <v>368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2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40">
        <v>112.11</v>
      </c>
      <c r="AF108" s="5">
        <f t="shared" si="6"/>
        <v>2</v>
      </c>
      <c r="AG108" s="40">
        <f t="shared" si="7"/>
        <v>114.11</v>
      </c>
      <c r="AH108" s="40">
        <f t="shared" si="8"/>
        <v>23.53578001515643</v>
      </c>
    </row>
    <row r="109" spans="1:34" ht="57.6" x14ac:dyDescent="0.3">
      <c r="A109" s="5">
        <v>22</v>
      </c>
      <c r="B109" s="16" t="s">
        <v>141</v>
      </c>
      <c r="C109" s="16">
        <v>2003</v>
      </c>
      <c r="D109" s="16">
        <v>2003</v>
      </c>
      <c r="E109" s="16">
        <v>2003</v>
      </c>
      <c r="F109" s="16" t="s">
        <v>11</v>
      </c>
      <c r="G109" s="16" t="s">
        <v>142</v>
      </c>
      <c r="H109" s="16" t="s">
        <v>143</v>
      </c>
      <c r="I109" s="16" t="s">
        <v>144</v>
      </c>
      <c r="J109" s="5">
        <v>0</v>
      </c>
      <c r="K109" s="5">
        <v>2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2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40">
        <v>115.09</v>
      </c>
      <c r="AF109" s="5">
        <f t="shared" si="6"/>
        <v>4</v>
      </c>
      <c r="AG109" s="40">
        <f t="shared" si="7"/>
        <v>119.09</v>
      </c>
      <c r="AH109" s="40">
        <f t="shared" si="8"/>
        <v>28.927140846595211</v>
      </c>
    </row>
    <row r="110" spans="1:34" ht="43.2" x14ac:dyDescent="0.3">
      <c r="A110" s="5">
        <v>23</v>
      </c>
      <c r="B110" s="16" t="s">
        <v>450</v>
      </c>
      <c r="C110" s="16">
        <v>2005</v>
      </c>
      <c r="D110" s="16">
        <v>2005</v>
      </c>
      <c r="E110" s="16">
        <v>2005</v>
      </c>
      <c r="F110" s="16" t="s">
        <v>11</v>
      </c>
      <c r="G110" s="16" t="s">
        <v>84</v>
      </c>
      <c r="H110" s="16" t="s">
        <v>91</v>
      </c>
      <c r="I110" s="16" t="s">
        <v>92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2</v>
      </c>
      <c r="V110" s="5">
        <v>0</v>
      </c>
      <c r="W110" s="5">
        <v>0</v>
      </c>
      <c r="X110" s="5">
        <v>0</v>
      </c>
      <c r="Y110" s="5">
        <v>0</v>
      </c>
      <c r="Z110" s="5">
        <v>2</v>
      </c>
      <c r="AA110" s="5">
        <v>0</v>
      </c>
      <c r="AB110" s="5">
        <v>0</v>
      </c>
      <c r="AC110" s="5">
        <v>0</v>
      </c>
      <c r="AD110" s="5">
        <v>0</v>
      </c>
      <c r="AE110" s="40">
        <v>117.3</v>
      </c>
      <c r="AF110" s="5">
        <f t="shared" si="6"/>
        <v>4</v>
      </c>
      <c r="AG110" s="40">
        <f t="shared" si="7"/>
        <v>121.3</v>
      </c>
      <c r="AH110" s="40">
        <f t="shared" si="8"/>
        <v>31.319692540868239</v>
      </c>
    </row>
    <row r="111" spans="1:34" ht="72" x14ac:dyDescent="0.3">
      <c r="A111" s="5">
        <v>24</v>
      </c>
      <c r="B111" s="16" t="s">
        <v>516</v>
      </c>
      <c r="C111" s="16">
        <v>2005</v>
      </c>
      <c r="D111" s="16">
        <v>2005</v>
      </c>
      <c r="E111" s="16">
        <v>2005</v>
      </c>
      <c r="F111" s="16" t="s">
        <v>11</v>
      </c>
      <c r="G111" s="16" t="s">
        <v>176</v>
      </c>
      <c r="H111" s="16" t="s">
        <v>221</v>
      </c>
      <c r="I111" s="16" t="s">
        <v>178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2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2</v>
      </c>
      <c r="Y111" s="5">
        <v>0</v>
      </c>
      <c r="Z111" s="5">
        <v>2</v>
      </c>
      <c r="AA111" s="5">
        <v>0</v>
      </c>
      <c r="AB111" s="5">
        <v>0</v>
      </c>
      <c r="AC111" s="5">
        <v>0</v>
      </c>
      <c r="AD111" s="5">
        <v>0</v>
      </c>
      <c r="AE111" s="40">
        <v>118.71</v>
      </c>
      <c r="AF111" s="5">
        <f t="shared" si="6"/>
        <v>6</v>
      </c>
      <c r="AG111" s="40">
        <f t="shared" si="7"/>
        <v>124.71</v>
      </c>
      <c r="AH111" s="40">
        <f t="shared" si="8"/>
        <v>35.011367327054224</v>
      </c>
    </row>
    <row r="112" spans="1:34" ht="57.6" x14ac:dyDescent="0.3">
      <c r="A112" s="5">
        <v>25</v>
      </c>
      <c r="B112" s="16" t="s">
        <v>403</v>
      </c>
      <c r="C112" s="16">
        <v>2004</v>
      </c>
      <c r="D112" s="16">
        <v>2004</v>
      </c>
      <c r="E112" s="16">
        <v>2004</v>
      </c>
      <c r="F112" s="16" t="s">
        <v>11</v>
      </c>
      <c r="G112" s="16" t="s">
        <v>132</v>
      </c>
      <c r="H112" s="16" t="s">
        <v>133</v>
      </c>
      <c r="I112" s="16" t="s">
        <v>193</v>
      </c>
      <c r="J112" s="5">
        <v>2</v>
      </c>
      <c r="K112" s="5">
        <v>0</v>
      </c>
      <c r="L112" s="5">
        <v>2</v>
      </c>
      <c r="M112" s="5">
        <v>0</v>
      </c>
      <c r="N112" s="5">
        <v>0</v>
      </c>
      <c r="O112" s="5">
        <v>2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2</v>
      </c>
      <c r="AA112" s="5">
        <v>0</v>
      </c>
      <c r="AB112" s="5">
        <v>0</v>
      </c>
      <c r="AC112" s="5">
        <v>0</v>
      </c>
      <c r="AD112" s="5">
        <v>0</v>
      </c>
      <c r="AE112" s="40">
        <v>118.57</v>
      </c>
      <c r="AF112" s="5">
        <f t="shared" si="6"/>
        <v>8</v>
      </c>
      <c r="AG112" s="40">
        <f t="shared" si="7"/>
        <v>126.57</v>
      </c>
      <c r="AH112" s="40">
        <f t="shared" si="8"/>
        <v>37.025008119519306</v>
      </c>
    </row>
    <row r="113" spans="1:34" ht="57.6" x14ac:dyDescent="0.3">
      <c r="A113" s="5">
        <v>26</v>
      </c>
      <c r="B113" s="16" t="s">
        <v>290</v>
      </c>
      <c r="C113" s="16">
        <v>2004</v>
      </c>
      <c r="D113" s="16">
        <v>2004</v>
      </c>
      <c r="E113" s="16">
        <v>2004</v>
      </c>
      <c r="F113" s="16" t="s">
        <v>11</v>
      </c>
      <c r="G113" s="16" t="s">
        <v>132</v>
      </c>
      <c r="H113" s="16" t="s">
        <v>133</v>
      </c>
      <c r="I113" s="16" t="s">
        <v>193</v>
      </c>
      <c r="J113" s="5">
        <v>0</v>
      </c>
      <c r="K113" s="5">
        <v>0</v>
      </c>
      <c r="L113" s="5">
        <v>0</v>
      </c>
      <c r="M113" s="5">
        <v>2</v>
      </c>
      <c r="N113" s="5">
        <v>0</v>
      </c>
      <c r="O113" s="5">
        <v>2</v>
      </c>
      <c r="P113" s="5">
        <v>0</v>
      </c>
      <c r="Q113" s="5">
        <v>0</v>
      </c>
      <c r="R113" s="5">
        <v>0</v>
      </c>
      <c r="S113" s="5">
        <v>2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2</v>
      </c>
      <c r="AC113" s="5">
        <v>0</v>
      </c>
      <c r="AD113" s="5">
        <v>0</v>
      </c>
      <c r="AE113" s="40">
        <v>119.03</v>
      </c>
      <c r="AF113" s="5">
        <f t="shared" si="6"/>
        <v>8</v>
      </c>
      <c r="AG113" s="40">
        <f t="shared" si="7"/>
        <v>127.03</v>
      </c>
      <c r="AH113" s="40">
        <f t="shared" si="8"/>
        <v>37.523005304752623</v>
      </c>
    </row>
    <row r="114" spans="1:34" ht="72" x14ac:dyDescent="0.3">
      <c r="A114" s="5">
        <v>27</v>
      </c>
      <c r="B114" s="16" t="s">
        <v>168</v>
      </c>
      <c r="C114" s="16">
        <v>2006</v>
      </c>
      <c r="D114" s="16">
        <v>2006</v>
      </c>
      <c r="E114" s="16">
        <v>2006</v>
      </c>
      <c r="F114" s="16">
        <v>1</v>
      </c>
      <c r="G114" s="16" t="s">
        <v>12</v>
      </c>
      <c r="H114" s="16" t="s">
        <v>13</v>
      </c>
      <c r="I114" s="16" t="s">
        <v>169</v>
      </c>
      <c r="J114" s="5">
        <v>0</v>
      </c>
      <c r="K114" s="5">
        <v>0</v>
      </c>
      <c r="L114" s="5">
        <v>0</v>
      </c>
      <c r="M114" s="5">
        <v>2</v>
      </c>
      <c r="N114" s="5">
        <v>0</v>
      </c>
      <c r="O114" s="5">
        <v>2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2</v>
      </c>
      <c r="W114" s="5">
        <v>0</v>
      </c>
      <c r="X114" s="5">
        <v>2</v>
      </c>
      <c r="Y114" s="5">
        <v>0</v>
      </c>
      <c r="Z114" s="5">
        <v>0</v>
      </c>
      <c r="AA114" s="5">
        <v>0</v>
      </c>
      <c r="AB114" s="5">
        <v>2</v>
      </c>
      <c r="AC114" s="5">
        <v>0</v>
      </c>
      <c r="AD114" s="5">
        <v>2</v>
      </c>
      <c r="AE114" s="40">
        <v>116.71</v>
      </c>
      <c r="AF114" s="5">
        <f t="shared" si="6"/>
        <v>12</v>
      </c>
      <c r="AG114" s="40">
        <f t="shared" si="7"/>
        <v>128.70999999999998</v>
      </c>
      <c r="AH114" s="40">
        <f t="shared" si="8"/>
        <v>39.341777633430738</v>
      </c>
    </row>
    <row r="115" spans="1:34" ht="43.2" x14ac:dyDescent="0.3">
      <c r="A115" s="5">
        <v>28</v>
      </c>
      <c r="B115" s="16" t="s">
        <v>512</v>
      </c>
      <c r="C115" s="16">
        <v>2003</v>
      </c>
      <c r="D115" s="16">
        <v>2003</v>
      </c>
      <c r="E115" s="16">
        <v>2003</v>
      </c>
      <c r="F115" s="16" t="s">
        <v>83</v>
      </c>
      <c r="G115" s="16" t="s">
        <v>45</v>
      </c>
      <c r="H115" s="16" t="s">
        <v>46</v>
      </c>
      <c r="I115" s="16" t="s">
        <v>47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2</v>
      </c>
      <c r="Q115" s="5">
        <v>0</v>
      </c>
      <c r="R115" s="5">
        <v>0</v>
      </c>
      <c r="S115" s="5">
        <v>0</v>
      </c>
      <c r="T115" s="5">
        <v>0</v>
      </c>
      <c r="U115" s="5">
        <v>50</v>
      </c>
      <c r="V115" s="5">
        <v>2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2</v>
      </c>
      <c r="AC115" s="5">
        <v>0</v>
      </c>
      <c r="AD115" s="5">
        <v>0</v>
      </c>
      <c r="AE115" s="40">
        <v>108.11</v>
      </c>
      <c r="AF115" s="5">
        <f t="shared" si="6"/>
        <v>56</v>
      </c>
      <c r="AG115" s="40">
        <f t="shared" si="7"/>
        <v>164.11</v>
      </c>
      <c r="AH115" s="40">
        <f t="shared" si="8"/>
        <v>77.665908844863054</v>
      </c>
    </row>
    <row r="116" spans="1:34" ht="57.6" x14ac:dyDescent="0.3">
      <c r="A116" s="5">
        <v>29</v>
      </c>
      <c r="B116" s="16" t="s">
        <v>211</v>
      </c>
      <c r="C116" s="16">
        <v>2002</v>
      </c>
      <c r="D116" s="16">
        <v>2002</v>
      </c>
      <c r="E116" s="16">
        <v>2002</v>
      </c>
      <c r="F116" s="16" t="s">
        <v>11</v>
      </c>
      <c r="G116" s="16" t="s">
        <v>212</v>
      </c>
      <c r="H116" s="16" t="s">
        <v>213</v>
      </c>
      <c r="I116" s="16" t="s">
        <v>214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2</v>
      </c>
      <c r="P116" s="5">
        <v>50</v>
      </c>
      <c r="Q116" s="5">
        <v>0</v>
      </c>
      <c r="R116" s="5">
        <v>0</v>
      </c>
      <c r="S116" s="5">
        <v>2</v>
      </c>
      <c r="T116" s="5">
        <v>0</v>
      </c>
      <c r="U116" s="5">
        <v>2</v>
      </c>
      <c r="V116" s="5">
        <v>0</v>
      </c>
      <c r="W116" s="5">
        <v>0</v>
      </c>
      <c r="X116" s="5">
        <v>0</v>
      </c>
      <c r="Y116" s="5">
        <v>2</v>
      </c>
      <c r="Z116" s="5">
        <v>0</v>
      </c>
      <c r="AA116" s="5">
        <v>0</v>
      </c>
      <c r="AB116" s="5">
        <v>0</v>
      </c>
      <c r="AC116" s="5">
        <v>0</v>
      </c>
      <c r="AD116" s="5">
        <v>50</v>
      </c>
      <c r="AE116" s="40">
        <v>111.23</v>
      </c>
      <c r="AF116" s="5">
        <f t="shared" si="6"/>
        <v>108</v>
      </c>
      <c r="AG116" s="40">
        <f t="shared" si="7"/>
        <v>219.23000000000002</v>
      </c>
      <c r="AH116" s="40">
        <f t="shared" si="8"/>
        <v>137.33896286673163</v>
      </c>
    </row>
    <row r="117" spans="1:34" ht="57.6" x14ac:dyDescent="0.3">
      <c r="A117" s="5">
        <v>30</v>
      </c>
      <c r="B117" s="16" t="s">
        <v>353</v>
      </c>
      <c r="C117" s="16">
        <v>2002</v>
      </c>
      <c r="D117" s="16">
        <v>2002</v>
      </c>
      <c r="E117" s="16">
        <v>2002</v>
      </c>
      <c r="F117" s="16" t="s">
        <v>11</v>
      </c>
      <c r="G117" s="16" t="s">
        <v>142</v>
      </c>
      <c r="H117" s="16" t="s">
        <v>302</v>
      </c>
      <c r="I117" s="16" t="s">
        <v>303</v>
      </c>
      <c r="J117" s="5">
        <v>0</v>
      </c>
      <c r="K117" s="5">
        <v>0</v>
      </c>
      <c r="L117" s="5">
        <v>0</v>
      </c>
      <c r="M117" s="5">
        <v>2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50</v>
      </c>
      <c r="T117" s="5">
        <v>0</v>
      </c>
      <c r="U117" s="5">
        <v>0</v>
      </c>
      <c r="V117" s="5">
        <v>50</v>
      </c>
      <c r="W117" s="5">
        <v>0</v>
      </c>
      <c r="X117" s="5">
        <v>2</v>
      </c>
      <c r="Y117" s="5">
        <v>0</v>
      </c>
      <c r="Z117" s="5">
        <v>0</v>
      </c>
      <c r="AA117" s="5">
        <v>0</v>
      </c>
      <c r="AB117" s="5">
        <v>0</v>
      </c>
      <c r="AC117" s="5">
        <v>2</v>
      </c>
      <c r="AD117" s="5">
        <v>2</v>
      </c>
      <c r="AE117" s="40">
        <v>127.58</v>
      </c>
      <c r="AF117" s="5">
        <f t="shared" si="6"/>
        <v>108</v>
      </c>
      <c r="AG117" s="40">
        <f t="shared" si="7"/>
        <v>235.57999999999998</v>
      </c>
      <c r="AH117" s="40">
        <f t="shared" si="8"/>
        <v>155.03951499404565</v>
      </c>
    </row>
    <row r="119" spans="1:34" ht="18" x14ac:dyDescent="0.3">
      <c r="A119" s="20" t="s">
        <v>1010</v>
      </c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1:34" x14ac:dyDescent="0.3">
      <c r="A120" s="27" t="s">
        <v>961</v>
      </c>
      <c r="B120" s="27" t="s">
        <v>1</v>
      </c>
      <c r="C120" s="27" t="s">
        <v>2</v>
      </c>
      <c r="D120" s="27" t="s">
        <v>543</v>
      </c>
      <c r="E120" s="27" t="s">
        <v>544</v>
      </c>
      <c r="F120" s="27" t="s">
        <v>3</v>
      </c>
      <c r="G120" s="27" t="s">
        <v>4</v>
      </c>
      <c r="H120" s="27" t="s">
        <v>5</v>
      </c>
      <c r="I120" s="27" t="s">
        <v>6</v>
      </c>
      <c r="J120" s="27">
        <v>1</v>
      </c>
      <c r="K120" s="27">
        <v>2</v>
      </c>
      <c r="L120" s="27">
        <v>3</v>
      </c>
      <c r="M120" s="27">
        <v>4</v>
      </c>
      <c r="N120" s="27">
        <v>5</v>
      </c>
      <c r="O120" s="27">
        <v>6</v>
      </c>
      <c r="P120" s="27">
        <v>7</v>
      </c>
      <c r="Q120" s="27">
        <v>8</v>
      </c>
      <c r="R120" s="27">
        <v>9</v>
      </c>
      <c r="S120" s="27">
        <v>10</v>
      </c>
      <c r="T120" s="27">
        <v>11</v>
      </c>
      <c r="U120" s="27">
        <v>12</v>
      </c>
      <c r="V120" s="27">
        <v>13</v>
      </c>
      <c r="W120" s="27">
        <v>14</v>
      </c>
      <c r="X120" s="27">
        <v>15</v>
      </c>
      <c r="Y120" s="27">
        <v>16</v>
      </c>
      <c r="Z120" s="27">
        <v>17</v>
      </c>
      <c r="AA120" s="27">
        <v>18</v>
      </c>
      <c r="AB120" s="27">
        <v>19</v>
      </c>
      <c r="AC120" s="27">
        <v>20</v>
      </c>
      <c r="AD120" s="27">
        <v>21</v>
      </c>
      <c r="AE120" s="27" t="s">
        <v>964</v>
      </c>
      <c r="AF120" s="27" t="s">
        <v>965</v>
      </c>
      <c r="AG120" s="27" t="s">
        <v>966</v>
      </c>
      <c r="AH120" s="27" t="s">
        <v>969</v>
      </c>
    </row>
    <row r="121" spans="1:34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</row>
    <row r="122" spans="1:34" ht="86.4" x14ac:dyDescent="0.3">
      <c r="A122" s="37">
        <v>1</v>
      </c>
      <c r="B122" s="38" t="s">
        <v>507</v>
      </c>
      <c r="C122" s="38">
        <v>2000</v>
      </c>
      <c r="D122" s="38">
        <v>2000</v>
      </c>
      <c r="E122" s="38">
        <v>2000</v>
      </c>
      <c r="F122" s="38" t="s">
        <v>83</v>
      </c>
      <c r="G122" s="38" t="s">
        <v>508</v>
      </c>
      <c r="H122" s="38" t="s">
        <v>509</v>
      </c>
      <c r="I122" s="38" t="s">
        <v>510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2</v>
      </c>
      <c r="AA122" s="37">
        <v>0</v>
      </c>
      <c r="AB122" s="37">
        <v>0</v>
      </c>
      <c r="AC122" s="37">
        <v>0</v>
      </c>
      <c r="AD122" s="37">
        <v>0</v>
      </c>
      <c r="AE122" s="39">
        <v>110.45</v>
      </c>
      <c r="AF122" s="37">
        <f t="shared" ref="AF122:AF151" si="9">SUM(J122:AD122)</f>
        <v>2</v>
      </c>
      <c r="AG122" s="39">
        <f t="shared" ref="AG122:AG151" si="10">AE122+AF122</f>
        <v>112.45</v>
      </c>
      <c r="AH122" s="39">
        <f t="shared" ref="AH122:AH151" si="11">IF( AND(ISNUMBER(AG$122),ISNUMBER(AG122)),(AG122-AG$122)/AG$122*100,"")</f>
        <v>0</v>
      </c>
    </row>
    <row r="123" spans="1:34" ht="57.6" x14ac:dyDescent="0.3">
      <c r="A123" s="5">
        <v>2</v>
      </c>
      <c r="B123" s="16" t="s">
        <v>254</v>
      </c>
      <c r="C123" s="16">
        <v>1998</v>
      </c>
      <c r="D123" s="16">
        <v>1998</v>
      </c>
      <c r="E123" s="16">
        <v>1998</v>
      </c>
      <c r="F123" s="16" t="s">
        <v>83</v>
      </c>
      <c r="G123" s="16" t="s">
        <v>84</v>
      </c>
      <c r="H123" s="16" t="s">
        <v>85</v>
      </c>
      <c r="I123" s="16" t="s">
        <v>255</v>
      </c>
      <c r="J123" s="5">
        <v>0</v>
      </c>
      <c r="K123" s="5">
        <v>0</v>
      </c>
      <c r="L123" s="5">
        <v>0</v>
      </c>
      <c r="M123" s="5">
        <v>2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2</v>
      </c>
      <c r="AA123" s="5">
        <v>2</v>
      </c>
      <c r="AB123" s="5">
        <v>0</v>
      </c>
      <c r="AC123" s="5">
        <v>0</v>
      </c>
      <c r="AD123" s="5">
        <v>0</v>
      </c>
      <c r="AE123" s="40">
        <v>109.58</v>
      </c>
      <c r="AF123" s="5">
        <f t="shared" si="9"/>
        <v>6</v>
      </c>
      <c r="AG123" s="40">
        <f t="shared" si="10"/>
        <v>115.58</v>
      </c>
      <c r="AH123" s="40">
        <f t="shared" si="11"/>
        <v>2.7834593152512186</v>
      </c>
    </row>
    <row r="124" spans="1:34" ht="28.8" x14ac:dyDescent="0.3">
      <c r="A124" s="5">
        <v>3</v>
      </c>
      <c r="B124" s="16" t="s">
        <v>309</v>
      </c>
      <c r="C124" s="16">
        <v>2005</v>
      </c>
      <c r="D124" s="16">
        <v>2005</v>
      </c>
      <c r="E124" s="16">
        <v>2005</v>
      </c>
      <c r="F124" s="16" t="s">
        <v>11</v>
      </c>
      <c r="G124" s="16" t="s">
        <v>310</v>
      </c>
      <c r="H124" s="16" t="s">
        <v>102</v>
      </c>
      <c r="I124" s="16" t="s">
        <v>311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2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40">
        <v>115.72</v>
      </c>
      <c r="AF124" s="5">
        <f t="shared" si="9"/>
        <v>2</v>
      </c>
      <c r="AG124" s="40">
        <f t="shared" si="10"/>
        <v>117.72</v>
      </c>
      <c r="AH124" s="40">
        <f t="shared" si="11"/>
        <v>4.6865273454868799</v>
      </c>
    </row>
    <row r="125" spans="1:34" ht="57.6" x14ac:dyDescent="0.3">
      <c r="A125" s="5">
        <v>4</v>
      </c>
      <c r="B125" s="16" t="s">
        <v>235</v>
      </c>
      <c r="C125" s="16">
        <v>2002</v>
      </c>
      <c r="D125" s="16">
        <v>2002</v>
      </c>
      <c r="E125" s="16">
        <v>2002</v>
      </c>
      <c r="F125" s="16" t="s">
        <v>11</v>
      </c>
      <c r="G125" s="16" t="s">
        <v>137</v>
      </c>
      <c r="H125" s="16" t="s">
        <v>236</v>
      </c>
      <c r="I125" s="16" t="s">
        <v>237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40">
        <v>121.71</v>
      </c>
      <c r="AF125" s="5">
        <f t="shared" si="9"/>
        <v>0</v>
      </c>
      <c r="AG125" s="40">
        <f t="shared" si="10"/>
        <v>121.71</v>
      </c>
      <c r="AH125" s="40">
        <f t="shared" si="11"/>
        <v>8.2347710093374751</v>
      </c>
    </row>
    <row r="126" spans="1:34" x14ac:dyDescent="0.3">
      <c r="A126" s="5">
        <v>5</v>
      </c>
      <c r="B126" s="16" t="s">
        <v>436</v>
      </c>
      <c r="C126" s="16">
        <v>2001</v>
      </c>
      <c r="D126" s="16">
        <v>2001</v>
      </c>
      <c r="E126" s="16">
        <v>2001</v>
      </c>
      <c r="F126" s="16" t="s">
        <v>83</v>
      </c>
      <c r="G126" s="16" t="s">
        <v>50</v>
      </c>
      <c r="H126" s="16" t="s">
        <v>367</v>
      </c>
      <c r="I126" s="16" t="s">
        <v>437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2</v>
      </c>
      <c r="AC126" s="5">
        <v>0</v>
      </c>
      <c r="AD126" s="5">
        <v>0</v>
      </c>
      <c r="AE126" s="40">
        <v>123.8</v>
      </c>
      <c r="AF126" s="5">
        <f t="shared" si="9"/>
        <v>2</v>
      </c>
      <c r="AG126" s="40">
        <f t="shared" si="10"/>
        <v>125.8</v>
      </c>
      <c r="AH126" s="40">
        <f t="shared" si="11"/>
        <v>11.871943085815913</v>
      </c>
    </row>
    <row r="127" spans="1:34" ht="72" x14ac:dyDescent="0.3">
      <c r="A127" s="5">
        <v>6</v>
      </c>
      <c r="B127" s="16" t="s">
        <v>349</v>
      </c>
      <c r="C127" s="16">
        <v>2003</v>
      </c>
      <c r="D127" s="16">
        <v>2003</v>
      </c>
      <c r="E127" s="16">
        <v>2003</v>
      </c>
      <c r="F127" s="16" t="s">
        <v>83</v>
      </c>
      <c r="G127" s="16" t="s">
        <v>137</v>
      </c>
      <c r="H127" s="16" t="s">
        <v>350</v>
      </c>
      <c r="I127" s="16" t="s">
        <v>351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2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40">
        <v>125.26</v>
      </c>
      <c r="AF127" s="5">
        <f t="shared" si="9"/>
        <v>2</v>
      </c>
      <c r="AG127" s="40">
        <f t="shared" si="10"/>
        <v>127.26</v>
      </c>
      <c r="AH127" s="40">
        <f t="shared" si="11"/>
        <v>13.170297910182304</v>
      </c>
    </row>
    <row r="128" spans="1:34" ht="43.2" x14ac:dyDescent="0.3">
      <c r="A128" s="5">
        <v>7</v>
      </c>
      <c r="B128" s="16" t="s">
        <v>286</v>
      </c>
      <c r="C128" s="16">
        <v>1999</v>
      </c>
      <c r="D128" s="16">
        <v>1999</v>
      </c>
      <c r="E128" s="16">
        <v>1999</v>
      </c>
      <c r="F128" s="16" t="s">
        <v>83</v>
      </c>
      <c r="G128" s="16" t="s">
        <v>137</v>
      </c>
      <c r="H128" s="16" t="s">
        <v>287</v>
      </c>
      <c r="I128" s="16" t="s">
        <v>288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2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40">
        <v>125.38</v>
      </c>
      <c r="AF128" s="5">
        <f t="shared" si="9"/>
        <v>2</v>
      </c>
      <c r="AG128" s="40">
        <f t="shared" si="10"/>
        <v>127.38</v>
      </c>
      <c r="AH128" s="40">
        <f t="shared" si="11"/>
        <v>13.277012005335697</v>
      </c>
    </row>
    <row r="129" spans="1:34" ht="72" x14ac:dyDescent="0.3">
      <c r="A129" s="5">
        <v>8</v>
      </c>
      <c r="B129" s="16" t="s">
        <v>10</v>
      </c>
      <c r="C129" s="16">
        <v>2004</v>
      </c>
      <c r="D129" s="16">
        <v>2004</v>
      </c>
      <c r="E129" s="16">
        <v>2004</v>
      </c>
      <c r="F129" s="16" t="s">
        <v>11</v>
      </c>
      <c r="G129" s="16" t="s">
        <v>12</v>
      </c>
      <c r="H129" s="16" t="s">
        <v>13</v>
      </c>
      <c r="I129" s="16" t="s">
        <v>14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2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2</v>
      </c>
      <c r="AC129" s="5">
        <v>0</v>
      </c>
      <c r="AD129" s="5">
        <v>0</v>
      </c>
      <c r="AE129" s="40">
        <v>128.61000000000001</v>
      </c>
      <c r="AF129" s="5">
        <f t="shared" si="9"/>
        <v>4</v>
      </c>
      <c r="AG129" s="40">
        <f t="shared" si="10"/>
        <v>132.61000000000001</v>
      </c>
      <c r="AH129" s="40">
        <f t="shared" si="11"/>
        <v>17.927967985771463</v>
      </c>
    </row>
    <row r="130" spans="1:34" ht="72" x14ac:dyDescent="0.3">
      <c r="A130" s="5">
        <v>9</v>
      </c>
      <c r="B130" s="16" t="s">
        <v>476</v>
      </c>
      <c r="C130" s="16">
        <v>2004</v>
      </c>
      <c r="D130" s="16">
        <v>2004</v>
      </c>
      <c r="E130" s="16">
        <v>2004</v>
      </c>
      <c r="F130" s="16" t="s">
        <v>83</v>
      </c>
      <c r="G130" s="16" t="s">
        <v>12</v>
      </c>
      <c r="H130" s="16" t="s">
        <v>13</v>
      </c>
      <c r="I130" s="16" t="s">
        <v>14</v>
      </c>
      <c r="J130" s="5">
        <v>2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2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40">
        <v>132.38999999999999</v>
      </c>
      <c r="AF130" s="5">
        <f t="shared" si="9"/>
        <v>4</v>
      </c>
      <c r="AG130" s="40">
        <f t="shared" si="10"/>
        <v>136.38999999999999</v>
      </c>
      <c r="AH130" s="40">
        <f t="shared" si="11"/>
        <v>21.289461983103585</v>
      </c>
    </row>
    <row r="131" spans="1:34" ht="43.2" x14ac:dyDescent="0.3">
      <c r="A131" s="5">
        <v>10</v>
      </c>
      <c r="B131" s="16" t="s">
        <v>203</v>
      </c>
      <c r="C131" s="16">
        <v>2004</v>
      </c>
      <c r="D131" s="16">
        <v>2004</v>
      </c>
      <c r="E131" s="16">
        <v>2004</v>
      </c>
      <c r="F131" s="16" t="s">
        <v>11</v>
      </c>
      <c r="G131" s="16" t="s">
        <v>45</v>
      </c>
      <c r="H131" s="16" t="s">
        <v>46</v>
      </c>
      <c r="I131" s="16" t="s">
        <v>47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2</v>
      </c>
      <c r="X131" s="5">
        <v>2</v>
      </c>
      <c r="Y131" s="5">
        <v>0</v>
      </c>
      <c r="Z131" s="5">
        <v>0</v>
      </c>
      <c r="AA131" s="5">
        <v>0</v>
      </c>
      <c r="AB131" s="5">
        <v>2</v>
      </c>
      <c r="AC131" s="5">
        <v>0</v>
      </c>
      <c r="AD131" s="5">
        <v>0</v>
      </c>
      <c r="AE131" s="40">
        <v>130.54</v>
      </c>
      <c r="AF131" s="5">
        <f t="shared" si="9"/>
        <v>6</v>
      </c>
      <c r="AG131" s="40">
        <f t="shared" si="10"/>
        <v>136.54</v>
      </c>
      <c r="AH131" s="40">
        <f t="shared" si="11"/>
        <v>21.422854602045344</v>
      </c>
    </row>
    <row r="132" spans="1:34" ht="43.2" x14ac:dyDescent="0.3">
      <c r="A132" s="5">
        <v>11</v>
      </c>
      <c r="B132" s="16" t="s">
        <v>317</v>
      </c>
      <c r="C132" s="16">
        <v>2006</v>
      </c>
      <c r="D132" s="16">
        <v>2006</v>
      </c>
      <c r="E132" s="16">
        <v>2006</v>
      </c>
      <c r="F132" s="16" t="s">
        <v>11</v>
      </c>
      <c r="G132" s="16" t="s">
        <v>84</v>
      </c>
      <c r="H132" s="16" t="s">
        <v>91</v>
      </c>
      <c r="I132" s="16" t="s">
        <v>86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2</v>
      </c>
      <c r="X132" s="5">
        <v>2</v>
      </c>
      <c r="Y132" s="5">
        <v>2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40">
        <v>130.94999999999999</v>
      </c>
      <c r="AF132" s="5">
        <f t="shared" si="9"/>
        <v>6</v>
      </c>
      <c r="AG132" s="40">
        <f t="shared" si="10"/>
        <v>136.94999999999999</v>
      </c>
      <c r="AH132" s="40">
        <f t="shared" si="11"/>
        <v>21.787461093819463</v>
      </c>
    </row>
    <row r="133" spans="1:34" ht="43.2" x14ac:dyDescent="0.3">
      <c r="A133" s="5">
        <v>12</v>
      </c>
      <c r="B133" s="16" t="s">
        <v>411</v>
      </c>
      <c r="C133" s="16">
        <v>2004</v>
      </c>
      <c r="D133" s="16">
        <v>2004</v>
      </c>
      <c r="E133" s="16">
        <v>2004</v>
      </c>
      <c r="F133" s="16" t="s">
        <v>11</v>
      </c>
      <c r="G133" s="16" t="s">
        <v>84</v>
      </c>
      <c r="H133" s="16" t="s">
        <v>91</v>
      </c>
      <c r="I133" s="16" t="s">
        <v>92</v>
      </c>
      <c r="J133" s="5">
        <v>2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2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40">
        <v>138.22</v>
      </c>
      <c r="AF133" s="5">
        <f t="shared" si="9"/>
        <v>4</v>
      </c>
      <c r="AG133" s="40">
        <f t="shared" si="10"/>
        <v>142.22</v>
      </c>
      <c r="AH133" s="40">
        <f t="shared" si="11"/>
        <v>26.473988439306357</v>
      </c>
    </row>
    <row r="134" spans="1:34" ht="43.2" x14ac:dyDescent="0.3">
      <c r="A134" s="5">
        <v>13</v>
      </c>
      <c r="B134" s="16" t="s">
        <v>153</v>
      </c>
      <c r="C134" s="16">
        <v>2005</v>
      </c>
      <c r="D134" s="16">
        <v>2005</v>
      </c>
      <c r="E134" s="16">
        <v>2005</v>
      </c>
      <c r="F134" s="16">
        <v>1</v>
      </c>
      <c r="G134" s="16" t="s">
        <v>12</v>
      </c>
      <c r="H134" s="16" t="s">
        <v>102</v>
      </c>
      <c r="I134" s="16" t="s">
        <v>103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2</v>
      </c>
      <c r="P134" s="5">
        <v>0</v>
      </c>
      <c r="Q134" s="5">
        <v>0</v>
      </c>
      <c r="R134" s="5">
        <v>2</v>
      </c>
      <c r="S134" s="5">
        <v>0</v>
      </c>
      <c r="T134" s="5">
        <v>2</v>
      </c>
      <c r="U134" s="5">
        <v>0</v>
      </c>
      <c r="V134" s="5">
        <v>0</v>
      </c>
      <c r="W134" s="5">
        <v>2</v>
      </c>
      <c r="X134" s="5">
        <v>0</v>
      </c>
      <c r="Y134" s="5">
        <v>0</v>
      </c>
      <c r="Z134" s="5">
        <v>0</v>
      </c>
      <c r="AA134" s="5">
        <v>0</v>
      </c>
      <c r="AB134" s="5">
        <v>2</v>
      </c>
      <c r="AC134" s="5">
        <v>0</v>
      </c>
      <c r="AD134" s="5">
        <v>0</v>
      </c>
      <c r="AE134" s="40">
        <v>134.22</v>
      </c>
      <c r="AF134" s="5">
        <f t="shared" si="9"/>
        <v>10</v>
      </c>
      <c r="AG134" s="40">
        <f t="shared" si="10"/>
        <v>144.22</v>
      </c>
      <c r="AH134" s="40">
        <f t="shared" si="11"/>
        <v>28.252556691863045</v>
      </c>
    </row>
    <row r="135" spans="1:34" ht="57.6" x14ac:dyDescent="0.3">
      <c r="A135" s="5">
        <v>14</v>
      </c>
      <c r="B135" s="16" t="s">
        <v>131</v>
      </c>
      <c r="C135" s="16">
        <v>2004</v>
      </c>
      <c r="D135" s="16">
        <v>2004</v>
      </c>
      <c r="E135" s="16">
        <v>2004</v>
      </c>
      <c r="F135" s="16" t="s">
        <v>11</v>
      </c>
      <c r="G135" s="16" t="s">
        <v>132</v>
      </c>
      <c r="H135" s="16" t="s">
        <v>133</v>
      </c>
      <c r="I135" s="16" t="s">
        <v>134</v>
      </c>
      <c r="J135" s="5">
        <v>0</v>
      </c>
      <c r="K135" s="5">
        <v>2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2</v>
      </c>
      <c r="S135" s="5">
        <v>0</v>
      </c>
      <c r="T135" s="5">
        <v>0</v>
      </c>
      <c r="U135" s="5">
        <v>0</v>
      </c>
      <c r="V135" s="5">
        <v>0</v>
      </c>
      <c r="W135" s="5">
        <v>2</v>
      </c>
      <c r="X135" s="5">
        <v>0</v>
      </c>
      <c r="Y135" s="5">
        <v>0</v>
      </c>
      <c r="Z135" s="5">
        <v>0</v>
      </c>
      <c r="AA135" s="5">
        <v>2</v>
      </c>
      <c r="AB135" s="5">
        <v>0</v>
      </c>
      <c r="AC135" s="5">
        <v>0</v>
      </c>
      <c r="AD135" s="5">
        <v>0</v>
      </c>
      <c r="AE135" s="40">
        <v>141.69999999999999</v>
      </c>
      <c r="AF135" s="5">
        <f t="shared" si="9"/>
        <v>8</v>
      </c>
      <c r="AG135" s="40">
        <f t="shared" si="10"/>
        <v>149.69999999999999</v>
      </c>
      <c r="AH135" s="40">
        <f t="shared" si="11"/>
        <v>33.125833703868373</v>
      </c>
    </row>
    <row r="136" spans="1:34" ht="43.2" x14ac:dyDescent="0.3">
      <c r="A136" s="5">
        <v>15</v>
      </c>
      <c r="B136" s="16" t="s">
        <v>387</v>
      </c>
      <c r="C136" s="16">
        <v>2002</v>
      </c>
      <c r="D136" s="16">
        <v>2002</v>
      </c>
      <c r="E136" s="16">
        <v>2002</v>
      </c>
      <c r="F136" s="16" t="s">
        <v>11</v>
      </c>
      <c r="G136" s="16" t="s">
        <v>61</v>
      </c>
      <c r="H136" s="16" t="s">
        <v>95</v>
      </c>
      <c r="I136" s="16" t="s">
        <v>96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2</v>
      </c>
      <c r="Q136" s="5">
        <v>0</v>
      </c>
      <c r="R136" s="5">
        <v>2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40">
        <v>149.25</v>
      </c>
      <c r="AF136" s="5">
        <f t="shared" si="9"/>
        <v>4</v>
      </c>
      <c r="AG136" s="40">
        <f t="shared" si="10"/>
        <v>153.25</v>
      </c>
      <c r="AH136" s="40">
        <f t="shared" si="11"/>
        <v>36.282792352156513</v>
      </c>
    </row>
    <row r="137" spans="1:34" ht="43.2" x14ac:dyDescent="0.3">
      <c r="A137" s="5">
        <v>16</v>
      </c>
      <c r="B137" s="16" t="s">
        <v>44</v>
      </c>
      <c r="C137" s="16">
        <v>2004</v>
      </c>
      <c r="D137" s="16">
        <v>2004</v>
      </c>
      <c r="E137" s="16">
        <v>2004</v>
      </c>
      <c r="F137" s="16" t="s">
        <v>11</v>
      </c>
      <c r="G137" s="16" t="s">
        <v>45</v>
      </c>
      <c r="H137" s="16" t="s">
        <v>46</v>
      </c>
      <c r="I137" s="16" t="s">
        <v>47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2</v>
      </c>
      <c r="P137" s="5">
        <v>2</v>
      </c>
      <c r="Q137" s="5">
        <v>0</v>
      </c>
      <c r="R137" s="5">
        <v>2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2</v>
      </c>
      <c r="AA137" s="5">
        <v>0</v>
      </c>
      <c r="AB137" s="5">
        <v>0</v>
      </c>
      <c r="AC137" s="5">
        <v>0</v>
      </c>
      <c r="AD137" s="5">
        <v>0</v>
      </c>
      <c r="AE137" s="40">
        <v>147.84</v>
      </c>
      <c r="AF137" s="5">
        <f t="shared" si="9"/>
        <v>8</v>
      </c>
      <c r="AG137" s="40">
        <f t="shared" si="10"/>
        <v>155.84</v>
      </c>
      <c r="AH137" s="40">
        <f t="shared" si="11"/>
        <v>38.58603823921743</v>
      </c>
    </row>
    <row r="138" spans="1:34" ht="28.8" x14ac:dyDescent="0.3">
      <c r="A138" s="5">
        <v>17</v>
      </c>
      <c r="B138" s="16" t="s">
        <v>263</v>
      </c>
      <c r="C138" s="16">
        <v>2006</v>
      </c>
      <c r="D138" s="16">
        <v>2006</v>
      </c>
      <c r="E138" s="16">
        <v>2006</v>
      </c>
      <c r="F138" s="16" t="s">
        <v>11</v>
      </c>
      <c r="G138" s="16" t="s">
        <v>123</v>
      </c>
      <c r="H138" s="16" t="s">
        <v>124</v>
      </c>
      <c r="I138" s="16" t="s">
        <v>125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2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2</v>
      </c>
      <c r="AE138" s="40">
        <v>153.11000000000001</v>
      </c>
      <c r="AF138" s="5">
        <f t="shared" si="9"/>
        <v>4</v>
      </c>
      <c r="AG138" s="40">
        <f t="shared" si="10"/>
        <v>157.11000000000001</v>
      </c>
      <c r="AH138" s="40">
        <f t="shared" si="11"/>
        <v>39.715429079590933</v>
      </c>
    </row>
    <row r="139" spans="1:34" ht="28.8" x14ac:dyDescent="0.3">
      <c r="A139" s="5">
        <v>18</v>
      </c>
      <c r="B139" s="16" t="s">
        <v>468</v>
      </c>
      <c r="C139" s="16">
        <v>2006</v>
      </c>
      <c r="D139" s="16">
        <v>2006</v>
      </c>
      <c r="E139" s="16">
        <v>2006</v>
      </c>
      <c r="F139" s="16" t="s">
        <v>11</v>
      </c>
      <c r="G139" s="16" t="s">
        <v>50</v>
      </c>
      <c r="H139" s="16" t="s">
        <v>367</v>
      </c>
      <c r="I139" s="16" t="s">
        <v>469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2</v>
      </c>
      <c r="S139" s="5">
        <v>2</v>
      </c>
      <c r="T139" s="5">
        <v>0</v>
      </c>
      <c r="U139" s="5">
        <v>2</v>
      </c>
      <c r="V139" s="5">
        <v>0</v>
      </c>
      <c r="W139" s="5">
        <v>0</v>
      </c>
      <c r="X139" s="5">
        <v>0</v>
      </c>
      <c r="Y139" s="5">
        <v>0</v>
      </c>
      <c r="Z139" s="5">
        <v>2</v>
      </c>
      <c r="AA139" s="5">
        <v>0</v>
      </c>
      <c r="AB139" s="5">
        <v>0</v>
      </c>
      <c r="AC139" s="5">
        <v>0</v>
      </c>
      <c r="AD139" s="5">
        <v>2</v>
      </c>
      <c r="AE139" s="40">
        <v>148.13</v>
      </c>
      <c r="AF139" s="5">
        <f t="shared" si="9"/>
        <v>10</v>
      </c>
      <c r="AG139" s="40">
        <f t="shared" si="10"/>
        <v>158.13</v>
      </c>
      <c r="AH139" s="40">
        <f t="shared" si="11"/>
        <v>40.622498888394837</v>
      </c>
    </row>
    <row r="140" spans="1:34" ht="43.2" x14ac:dyDescent="0.3">
      <c r="A140" s="5">
        <v>19</v>
      </c>
      <c r="B140" s="16" t="s">
        <v>459</v>
      </c>
      <c r="C140" s="16">
        <v>2001</v>
      </c>
      <c r="D140" s="16">
        <v>2001</v>
      </c>
      <c r="E140" s="16">
        <v>2001</v>
      </c>
      <c r="F140" s="16" t="s">
        <v>83</v>
      </c>
      <c r="G140" s="16" t="s">
        <v>12</v>
      </c>
      <c r="H140" s="16" t="s">
        <v>102</v>
      </c>
      <c r="I140" s="16" t="s">
        <v>460</v>
      </c>
      <c r="J140" s="5">
        <v>2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50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40">
        <v>110.66</v>
      </c>
      <c r="AF140" s="5">
        <f t="shared" si="9"/>
        <v>52</v>
      </c>
      <c r="AG140" s="40">
        <f t="shared" si="10"/>
        <v>162.66</v>
      </c>
      <c r="AH140" s="40">
        <f t="shared" si="11"/>
        <v>44.650955980435739</v>
      </c>
    </row>
    <row r="141" spans="1:34" ht="43.2" x14ac:dyDescent="0.3">
      <c r="A141" s="5">
        <v>20</v>
      </c>
      <c r="B141" s="16" t="s">
        <v>283</v>
      </c>
      <c r="C141" s="16">
        <v>1999</v>
      </c>
      <c r="D141" s="16">
        <v>1999</v>
      </c>
      <c r="E141" s="16">
        <v>1999</v>
      </c>
      <c r="F141" s="16" t="s">
        <v>83</v>
      </c>
      <c r="G141" s="16" t="s">
        <v>229</v>
      </c>
      <c r="H141" s="16" t="s">
        <v>102</v>
      </c>
      <c r="I141" s="16" t="s">
        <v>284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50</v>
      </c>
      <c r="Q141" s="5">
        <v>2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40">
        <v>131.16</v>
      </c>
      <c r="AF141" s="5">
        <f t="shared" si="9"/>
        <v>52</v>
      </c>
      <c r="AG141" s="40">
        <f t="shared" si="10"/>
        <v>183.16</v>
      </c>
      <c r="AH141" s="40">
        <f t="shared" si="11"/>
        <v>62.881280569141829</v>
      </c>
    </row>
    <row r="142" spans="1:34" ht="43.2" x14ac:dyDescent="0.3">
      <c r="A142" s="5">
        <v>21</v>
      </c>
      <c r="B142" s="16" t="s">
        <v>471</v>
      </c>
      <c r="C142" s="16">
        <v>2004</v>
      </c>
      <c r="D142" s="16">
        <v>2004</v>
      </c>
      <c r="E142" s="16">
        <v>2004</v>
      </c>
      <c r="F142" s="16" t="s">
        <v>11</v>
      </c>
      <c r="G142" s="16" t="s">
        <v>84</v>
      </c>
      <c r="H142" s="16" t="s">
        <v>91</v>
      </c>
      <c r="I142" s="16" t="s">
        <v>92</v>
      </c>
      <c r="J142" s="5">
        <v>2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2</v>
      </c>
      <c r="S142" s="5">
        <v>0</v>
      </c>
      <c r="T142" s="5">
        <v>0</v>
      </c>
      <c r="U142" s="5">
        <v>0</v>
      </c>
      <c r="V142" s="5">
        <v>2</v>
      </c>
      <c r="W142" s="5">
        <v>0</v>
      </c>
      <c r="X142" s="5">
        <v>2</v>
      </c>
      <c r="Y142" s="5">
        <v>0</v>
      </c>
      <c r="Z142" s="5">
        <v>2</v>
      </c>
      <c r="AA142" s="5">
        <v>0</v>
      </c>
      <c r="AB142" s="5">
        <v>0</v>
      </c>
      <c r="AC142" s="5">
        <v>0</v>
      </c>
      <c r="AD142" s="5">
        <v>2</v>
      </c>
      <c r="AE142" s="40">
        <v>174.75</v>
      </c>
      <c r="AF142" s="5">
        <f t="shared" si="9"/>
        <v>12</v>
      </c>
      <c r="AG142" s="40">
        <f t="shared" si="10"/>
        <v>186.75</v>
      </c>
      <c r="AH142" s="40">
        <f t="shared" si="11"/>
        <v>66.073810582481102</v>
      </c>
    </row>
    <row r="143" spans="1:34" ht="72" x14ac:dyDescent="0.3">
      <c r="A143" s="5">
        <v>22</v>
      </c>
      <c r="B143" s="16" t="s">
        <v>136</v>
      </c>
      <c r="C143" s="16">
        <v>2003</v>
      </c>
      <c r="D143" s="16">
        <v>2003</v>
      </c>
      <c r="E143" s="16">
        <v>2003</v>
      </c>
      <c r="F143" s="16" t="s">
        <v>83</v>
      </c>
      <c r="G143" s="16" t="s">
        <v>137</v>
      </c>
      <c r="H143" s="16" t="s">
        <v>138</v>
      </c>
      <c r="I143" s="16" t="s">
        <v>139</v>
      </c>
      <c r="J143" s="5">
        <v>2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50</v>
      </c>
      <c r="S143" s="5">
        <v>2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40">
        <v>134.78</v>
      </c>
      <c r="AF143" s="5">
        <f t="shared" si="9"/>
        <v>54</v>
      </c>
      <c r="AG143" s="40">
        <f t="shared" si="10"/>
        <v>188.78</v>
      </c>
      <c r="AH143" s="40">
        <f t="shared" si="11"/>
        <v>67.879057358826145</v>
      </c>
    </row>
    <row r="144" spans="1:34" ht="57.6" x14ac:dyDescent="0.3">
      <c r="A144" s="5">
        <v>23</v>
      </c>
      <c r="B144" s="16" t="s">
        <v>325</v>
      </c>
      <c r="C144" s="16">
        <v>2003</v>
      </c>
      <c r="D144" s="16">
        <v>2003</v>
      </c>
      <c r="E144" s="16">
        <v>2003</v>
      </c>
      <c r="F144" s="16" t="s">
        <v>83</v>
      </c>
      <c r="G144" s="16" t="s">
        <v>142</v>
      </c>
      <c r="H144" s="16" t="s">
        <v>302</v>
      </c>
      <c r="I144" s="16" t="s">
        <v>303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2</v>
      </c>
      <c r="P144" s="5">
        <v>0</v>
      </c>
      <c r="Q144" s="5">
        <v>0</v>
      </c>
      <c r="R144" s="5">
        <v>0</v>
      </c>
      <c r="S144" s="5">
        <v>0</v>
      </c>
      <c r="T144" s="5">
        <v>50</v>
      </c>
      <c r="U144" s="5">
        <v>2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40">
        <v>138.74</v>
      </c>
      <c r="AF144" s="5">
        <f t="shared" si="9"/>
        <v>54</v>
      </c>
      <c r="AG144" s="40">
        <f t="shared" si="10"/>
        <v>192.74</v>
      </c>
      <c r="AH144" s="40">
        <f t="shared" si="11"/>
        <v>71.400622498888396</v>
      </c>
    </row>
    <row r="145" spans="1:34" ht="57.6" x14ac:dyDescent="0.3">
      <c r="A145" s="5">
        <v>24</v>
      </c>
      <c r="B145" s="16" t="s">
        <v>49</v>
      </c>
      <c r="C145" s="16">
        <v>2006</v>
      </c>
      <c r="D145" s="16">
        <v>2006</v>
      </c>
      <c r="E145" s="16">
        <v>2006</v>
      </c>
      <c r="F145" s="16">
        <v>1</v>
      </c>
      <c r="G145" s="16" t="s">
        <v>50</v>
      </c>
      <c r="H145" s="16" t="s">
        <v>51</v>
      </c>
      <c r="I145" s="16" t="s">
        <v>52</v>
      </c>
      <c r="J145" s="5">
        <v>0</v>
      </c>
      <c r="K145" s="5">
        <v>0</v>
      </c>
      <c r="L145" s="5">
        <v>0</v>
      </c>
      <c r="M145" s="5">
        <v>2</v>
      </c>
      <c r="N145" s="5">
        <v>0</v>
      </c>
      <c r="O145" s="5">
        <v>2</v>
      </c>
      <c r="P145" s="5">
        <v>0</v>
      </c>
      <c r="Q145" s="5">
        <v>0</v>
      </c>
      <c r="R145" s="5">
        <v>0</v>
      </c>
      <c r="S145" s="5">
        <v>2</v>
      </c>
      <c r="T145" s="5">
        <v>0</v>
      </c>
      <c r="U145" s="5">
        <v>0</v>
      </c>
      <c r="V145" s="5">
        <v>0</v>
      </c>
      <c r="W145" s="5">
        <v>50</v>
      </c>
      <c r="X145" s="5">
        <v>0</v>
      </c>
      <c r="Y145" s="5">
        <v>2</v>
      </c>
      <c r="Z145" s="5">
        <v>0</v>
      </c>
      <c r="AA145" s="5">
        <v>0</v>
      </c>
      <c r="AB145" s="5">
        <v>0</v>
      </c>
      <c r="AC145" s="5">
        <v>0</v>
      </c>
      <c r="AD145" s="5">
        <v>2</v>
      </c>
      <c r="AE145" s="40">
        <v>152.51</v>
      </c>
      <c r="AF145" s="5">
        <f t="shared" si="9"/>
        <v>60</v>
      </c>
      <c r="AG145" s="40">
        <f t="shared" si="10"/>
        <v>212.51</v>
      </c>
      <c r="AH145" s="40">
        <f t="shared" si="11"/>
        <v>88.981769675411286</v>
      </c>
    </row>
    <row r="146" spans="1:34" ht="43.2" x14ac:dyDescent="0.3">
      <c r="A146" s="5">
        <v>25</v>
      </c>
      <c r="B146" s="16" t="s">
        <v>464</v>
      </c>
      <c r="C146" s="16">
        <v>2006</v>
      </c>
      <c r="D146" s="16">
        <v>2006</v>
      </c>
      <c r="E146" s="16">
        <v>2006</v>
      </c>
      <c r="F146" s="16">
        <v>2</v>
      </c>
      <c r="G146" s="16" t="s">
        <v>84</v>
      </c>
      <c r="H146" s="16" t="s">
        <v>91</v>
      </c>
      <c r="I146" s="16" t="s">
        <v>394</v>
      </c>
      <c r="J146" s="5">
        <v>0</v>
      </c>
      <c r="K146" s="5">
        <v>2</v>
      </c>
      <c r="L146" s="5">
        <v>0</v>
      </c>
      <c r="M146" s="5">
        <v>0</v>
      </c>
      <c r="N146" s="5">
        <v>0</v>
      </c>
      <c r="O146" s="5">
        <v>2</v>
      </c>
      <c r="P146" s="5">
        <v>2</v>
      </c>
      <c r="Q146" s="5">
        <v>0</v>
      </c>
      <c r="R146" s="5">
        <v>2</v>
      </c>
      <c r="S146" s="5">
        <v>0</v>
      </c>
      <c r="T146" s="5">
        <v>0</v>
      </c>
      <c r="U146" s="5">
        <v>0</v>
      </c>
      <c r="V146" s="5">
        <v>0</v>
      </c>
      <c r="W146" s="5">
        <v>2</v>
      </c>
      <c r="X146" s="5">
        <v>2</v>
      </c>
      <c r="Y146" s="5">
        <v>0</v>
      </c>
      <c r="Z146" s="5">
        <v>2</v>
      </c>
      <c r="AA146" s="5">
        <v>0</v>
      </c>
      <c r="AB146" s="5">
        <v>0</v>
      </c>
      <c r="AC146" s="5">
        <v>2</v>
      </c>
      <c r="AD146" s="5">
        <v>0</v>
      </c>
      <c r="AE146" s="40">
        <v>243.25</v>
      </c>
      <c r="AF146" s="5">
        <f t="shared" si="9"/>
        <v>16</v>
      </c>
      <c r="AG146" s="40">
        <f t="shared" si="10"/>
        <v>259.25</v>
      </c>
      <c r="AH146" s="40">
        <f t="shared" si="11"/>
        <v>130.5469097376612</v>
      </c>
    </row>
    <row r="147" spans="1:34" ht="57.6" x14ac:dyDescent="0.3">
      <c r="A147" s="5">
        <v>26</v>
      </c>
      <c r="B147" s="16" t="s">
        <v>82</v>
      </c>
      <c r="C147" s="16">
        <v>2002</v>
      </c>
      <c r="D147" s="16">
        <v>2002</v>
      </c>
      <c r="E147" s="16">
        <v>2002</v>
      </c>
      <c r="F147" s="16" t="s">
        <v>83</v>
      </c>
      <c r="G147" s="16" t="s">
        <v>84</v>
      </c>
      <c r="H147" s="16" t="s">
        <v>85</v>
      </c>
      <c r="I147" s="16" t="s">
        <v>86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2</v>
      </c>
      <c r="R147" s="5">
        <v>2</v>
      </c>
      <c r="S147" s="5">
        <v>50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2</v>
      </c>
      <c r="Z147" s="5">
        <v>2</v>
      </c>
      <c r="AA147" s="5">
        <v>0</v>
      </c>
      <c r="AB147" s="5">
        <v>0</v>
      </c>
      <c r="AC147" s="5">
        <v>0</v>
      </c>
      <c r="AD147" s="5">
        <v>50</v>
      </c>
      <c r="AE147" s="40">
        <v>155.19999999999999</v>
      </c>
      <c r="AF147" s="5">
        <f t="shared" si="9"/>
        <v>108</v>
      </c>
      <c r="AG147" s="40">
        <f t="shared" si="10"/>
        <v>263.2</v>
      </c>
      <c r="AH147" s="40">
        <f t="shared" si="11"/>
        <v>134.05958203646065</v>
      </c>
    </row>
    <row r="148" spans="1:34" ht="43.2" x14ac:dyDescent="0.3">
      <c r="A148" s="5">
        <v>27</v>
      </c>
      <c r="B148" s="16" t="s">
        <v>34</v>
      </c>
      <c r="C148" s="16">
        <v>2006</v>
      </c>
      <c r="D148" s="16">
        <v>2006</v>
      </c>
      <c r="E148" s="16">
        <v>2006</v>
      </c>
      <c r="F148" s="16" t="s">
        <v>11</v>
      </c>
      <c r="G148" s="16" t="s">
        <v>35</v>
      </c>
      <c r="H148" s="16" t="s">
        <v>36</v>
      </c>
      <c r="I148" s="16" t="s">
        <v>37</v>
      </c>
      <c r="J148" s="5">
        <v>2</v>
      </c>
      <c r="K148" s="5">
        <v>0</v>
      </c>
      <c r="L148" s="5">
        <v>0</v>
      </c>
      <c r="M148" s="5">
        <v>2</v>
      </c>
      <c r="N148" s="5">
        <v>0</v>
      </c>
      <c r="O148" s="5">
        <v>2</v>
      </c>
      <c r="P148" s="5">
        <v>2</v>
      </c>
      <c r="Q148" s="5">
        <v>0</v>
      </c>
      <c r="R148" s="5">
        <v>2</v>
      </c>
      <c r="S148" s="5">
        <v>0</v>
      </c>
      <c r="T148" s="5">
        <v>0</v>
      </c>
      <c r="U148" s="5">
        <v>0</v>
      </c>
      <c r="V148" s="5">
        <v>0</v>
      </c>
      <c r="W148" s="5">
        <v>2</v>
      </c>
      <c r="X148" s="5">
        <v>0</v>
      </c>
      <c r="Y148" s="5">
        <v>0</v>
      </c>
      <c r="Z148" s="5">
        <v>2</v>
      </c>
      <c r="AA148" s="5">
        <v>0</v>
      </c>
      <c r="AB148" s="5">
        <v>0</v>
      </c>
      <c r="AC148" s="5">
        <v>2</v>
      </c>
      <c r="AD148" s="5">
        <v>0</v>
      </c>
      <c r="AE148" s="40">
        <v>248.7</v>
      </c>
      <c r="AF148" s="5">
        <f t="shared" si="9"/>
        <v>16</v>
      </c>
      <c r="AG148" s="40">
        <f t="shared" si="10"/>
        <v>264.7</v>
      </c>
      <c r="AH148" s="40">
        <f t="shared" si="11"/>
        <v>135.39350822587818</v>
      </c>
    </row>
    <row r="149" spans="1:34" ht="57.6" x14ac:dyDescent="0.3">
      <c r="A149" s="5">
        <v>28</v>
      </c>
      <c r="B149" s="16" t="s">
        <v>333</v>
      </c>
      <c r="C149" s="16">
        <v>2006</v>
      </c>
      <c r="D149" s="16">
        <v>2006</v>
      </c>
      <c r="E149" s="16">
        <v>2006</v>
      </c>
      <c r="F149" s="16">
        <v>1</v>
      </c>
      <c r="G149" s="16" t="s">
        <v>132</v>
      </c>
      <c r="H149" s="16" t="s">
        <v>133</v>
      </c>
      <c r="I149" s="16" t="s">
        <v>134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2</v>
      </c>
      <c r="R149" s="5">
        <v>50</v>
      </c>
      <c r="S149" s="5">
        <v>0</v>
      </c>
      <c r="T149" s="5">
        <v>0</v>
      </c>
      <c r="U149" s="5">
        <v>2</v>
      </c>
      <c r="V149" s="5">
        <v>0</v>
      </c>
      <c r="W149" s="5">
        <v>2</v>
      </c>
      <c r="X149" s="5">
        <v>0</v>
      </c>
      <c r="Y149" s="5">
        <v>2</v>
      </c>
      <c r="Z149" s="5">
        <v>0</v>
      </c>
      <c r="AA149" s="5">
        <v>0</v>
      </c>
      <c r="AB149" s="5">
        <v>0</v>
      </c>
      <c r="AC149" s="5">
        <v>2</v>
      </c>
      <c r="AD149" s="5">
        <v>0</v>
      </c>
      <c r="AE149" s="40">
        <v>214.41</v>
      </c>
      <c r="AF149" s="5">
        <f t="shared" si="9"/>
        <v>60</v>
      </c>
      <c r="AG149" s="40">
        <f t="shared" si="10"/>
        <v>274.40999999999997</v>
      </c>
      <c r="AH149" s="40">
        <f t="shared" si="11"/>
        <v>144.0284570920409</v>
      </c>
    </row>
    <row r="150" spans="1:34" ht="57.6" x14ac:dyDescent="0.3">
      <c r="A150" s="5">
        <v>29</v>
      </c>
      <c r="B150" s="16" t="s">
        <v>347</v>
      </c>
      <c r="C150" s="16">
        <v>2007</v>
      </c>
      <c r="D150" s="16">
        <v>2007</v>
      </c>
      <c r="E150" s="16">
        <v>2007</v>
      </c>
      <c r="F150" s="16" t="s">
        <v>11</v>
      </c>
      <c r="G150" s="16" t="s">
        <v>30</v>
      </c>
      <c r="H150" s="16" t="s">
        <v>31</v>
      </c>
      <c r="I150" s="16" t="s">
        <v>32</v>
      </c>
      <c r="J150" s="5">
        <v>2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2</v>
      </c>
      <c r="Q150" s="5">
        <v>2</v>
      </c>
      <c r="R150" s="5">
        <v>0</v>
      </c>
      <c r="S150" s="5">
        <v>0</v>
      </c>
      <c r="T150" s="5">
        <v>0</v>
      </c>
      <c r="U150" s="5">
        <v>2</v>
      </c>
      <c r="V150" s="5">
        <v>2</v>
      </c>
      <c r="W150" s="5">
        <v>2</v>
      </c>
      <c r="X150" s="5">
        <v>50</v>
      </c>
      <c r="Y150" s="5">
        <v>50</v>
      </c>
      <c r="Z150" s="5">
        <v>0</v>
      </c>
      <c r="AA150" s="5">
        <v>0</v>
      </c>
      <c r="AB150" s="5">
        <v>2</v>
      </c>
      <c r="AC150" s="5">
        <v>0</v>
      </c>
      <c r="AD150" s="5">
        <v>0</v>
      </c>
      <c r="AE150" s="40">
        <v>230.38</v>
      </c>
      <c r="AF150" s="5">
        <f t="shared" si="9"/>
        <v>114</v>
      </c>
      <c r="AG150" s="40">
        <f t="shared" si="10"/>
        <v>344.38</v>
      </c>
      <c r="AH150" s="40">
        <f t="shared" si="11"/>
        <v>206.25166740773676</v>
      </c>
    </row>
    <row r="151" spans="1:34" ht="57.6" x14ac:dyDescent="0.3">
      <c r="A151" s="5">
        <v>30</v>
      </c>
      <c r="B151" s="16" t="s">
        <v>29</v>
      </c>
      <c r="C151" s="16">
        <v>2005</v>
      </c>
      <c r="D151" s="16">
        <v>2005</v>
      </c>
      <c r="E151" s="16">
        <v>2005</v>
      </c>
      <c r="F151" s="16" t="s">
        <v>11</v>
      </c>
      <c r="G151" s="16" t="s">
        <v>30</v>
      </c>
      <c r="H151" s="16" t="s">
        <v>31</v>
      </c>
      <c r="I151" s="16" t="s">
        <v>32</v>
      </c>
      <c r="J151" s="5">
        <v>0</v>
      </c>
      <c r="K151" s="5">
        <v>0</v>
      </c>
      <c r="L151" s="5">
        <v>0</v>
      </c>
      <c r="M151" s="5">
        <v>0</v>
      </c>
      <c r="N151" s="5">
        <v>2</v>
      </c>
      <c r="O151" s="5">
        <v>0</v>
      </c>
      <c r="P151" s="5">
        <v>0</v>
      </c>
      <c r="Q151" s="5">
        <v>0</v>
      </c>
      <c r="R151" s="5">
        <v>50</v>
      </c>
      <c r="S151" s="5">
        <v>0</v>
      </c>
      <c r="T151" s="5">
        <v>0</v>
      </c>
      <c r="U151" s="5">
        <v>2</v>
      </c>
      <c r="V151" s="5">
        <v>2</v>
      </c>
      <c r="W151" s="5">
        <v>2</v>
      </c>
      <c r="X151" s="5">
        <v>50</v>
      </c>
      <c r="Y151" s="5">
        <v>2</v>
      </c>
      <c r="Z151" s="5">
        <v>0</v>
      </c>
      <c r="AA151" s="5">
        <v>0</v>
      </c>
      <c r="AB151" s="5">
        <v>0</v>
      </c>
      <c r="AC151" s="5">
        <v>0</v>
      </c>
      <c r="AD151" s="5">
        <v>2</v>
      </c>
      <c r="AE151" s="40">
        <v>263.67</v>
      </c>
      <c r="AF151" s="5">
        <f t="shared" si="9"/>
        <v>112</v>
      </c>
      <c r="AG151" s="40">
        <f t="shared" si="10"/>
        <v>375.67</v>
      </c>
      <c r="AH151" s="40">
        <f t="shared" si="11"/>
        <v>234.07736771898624</v>
      </c>
    </row>
  </sheetData>
  <mergeCells count="146">
    <mergeCell ref="AC120:AC121"/>
    <mergeCell ref="AD120:AD121"/>
    <mergeCell ref="AE120:AE121"/>
    <mergeCell ref="AF120:AF121"/>
    <mergeCell ref="AG120:AG121"/>
    <mergeCell ref="AH120:AH121"/>
    <mergeCell ref="W120:W121"/>
    <mergeCell ref="X120:X121"/>
    <mergeCell ref="Y120:Y121"/>
    <mergeCell ref="Z120:Z121"/>
    <mergeCell ref="AA120:AA121"/>
    <mergeCell ref="AB120:AB121"/>
    <mergeCell ref="Q120:Q121"/>
    <mergeCell ref="R120:R121"/>
    <mergeCell ref="S120:S121"/>
    <mergeCell ref="T120:T121"/>
    <mergeCell ref="U120:U121"/>
    <mergeCell ref="V120:V121"/>
    <mergeCell ref="K120:K121"/>
    <mergeCell ref="L120:L121"/>
    <mergeCell ref="M120:M121"/>
    <mergeCell ref="N120:N121"/>
    <mergeCell ref="O120:O121"/>
    <mergeCell ref="P120:P121"/>
    <mergeCell ref="F120:F121"/>
    <mergeCell ref="G120:G121"/>
    <mergeCell ref="H120:H121"/>
    <mergeCell ref="I120:I121"/>
    <mergeCell ref="A119:J119"/>
    <mergeCell ref="J120:J121"/>
    <mergeCell ref="AD86:AD87"/>
    <mergeCell ref="AE86:AE87"/>
    <mergeCell ref="AF86:AF87"/>
    <mergeCell ref="AG86:AG87"/>
    <mergeCell ref="AH86:AH87"/>
    <mergeCell ref="A120:A121"/>
    <mergeCell ref="B120:B121"/>
    <mergeCell ref="C120:C121"/>
    <mergeCell ref="D120:D121"/>
    <mergeCell ref="E120:E121"/>
    <mergeCell ref="X86:X87"/>
    <mergeCell ref="Y86:Y87"/>
    <mergeCell ref="Z86:Z87"/>
    <mergeCell ref="AA86:AA87"/>
    <mergeCell ref="AB86:AB87"/>
    <mergeCell ref="AC86:AC87"/>
    <mergeCell ref="R86:R87"/>
    <mergeCell ref="S86:S87"/>
    <mergeCell ref="T86:T87"/>
    <mergeCell ref="U86:U87"/>
    <mergeCell ref="V86:V87"/>
    <mergeCell ref="W86:W87"/>
    <mergeCell ref="L86:L87"/>
    <mergeCell ref="M86:M87"/>
    <mergeCell ref="N86:N87"/>
    <mergeCell ref="O86:O87"/>
    <mergeCell ref="P86:P87"/>
    <mergeCell ref="Q86:Q87"/>
    <mergeCell ref="G86:G87"/>
    <mergeCell ref="H86:H87"/>
    <mergeCell ref="I86:I87"/>
    <mergeCell ref="A85:J85"/>
    <mergeCell ref="J86:J87"/>
    <mergeCell ref="K86:K87"/>
    <mergeCell ref="A86:A87"/>
    <mergeCell ref="B86:B87"/>
    <mergeCell ref="C86:C87"/>
    <mergeCell ref="D86:D87"/>
    <mergeCell ref="E86:E87"/>
    <mergeCell ref="F86:F87"/>
    <mergeCell ref="AC52:AC53"/>
    <mergeCell ref="AD52:AD53"/>
    <mergeCell ref="AE52:AE53"/>
    <mergeCell ref="AF52:AF53"/>
    <mergeCell ref="AG52:AG53"/>
    <mergeCell ref="AH52:AH53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N52:N53"/>
    <mergeCell ref="O52:O53"/>
    <mergeCell ref="P52:P53"/>
    <mergeCell ref="F52:F53"/>
    <mergeCell ref="G52:G53"/>
    <mergeCell ref="H52:H53"/>
    <mergeCell ref="I52:I53"/>
    <mergeCell ref="A51:J51"/>
    <mergeCell ref="J52:J53"/>
    <mergeCell ref="AD8:AD9"/>
    <mergeCell ref="AE8:AE9"/>
    <mergeCell ref="AF8:AF9"/>
    <mergeCell ref="AG8:AG9"/>
    <mergeCell ref="AH8:AH9"/>
    <mergeCell ref="A52:A53"/>
    <mergeCell ref="B52:B53"/>
    <mergeCell ref="C52:C53"/>
    <mergeCell ref="D52:D53"/>
    <mergeCell ref="E52:E5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r:id="rId1"/>
  <ignoredErrors>
    <ignoredError sqref="AF10:AF49 AF54:AF81 AF88:AF117 AF122:AF15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1045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960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962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964</v>
      </c>
      <c r="K8" s="27" t="s">
        <v>965</v>
      </c>
      <c r="L8" s="27" t="s">
        <v>966</v>
      </c>
      <c r="M8" s="27" t="s">
        <v>969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43.2" x14ac:dyDescent="0.3">
      <c r="A10" s="37">
        <v>1</v>
      </c>
      <c r="B10" s="38" t="s">
        <v>296</v>
      </c>
      <c r="C10" s="38">
        <v>2000</v>
      </c>
      <c r="D10" s="38">
        <v>2000</v>
      </c>
      <c r="E10" s="38">
        <v>2000</v>
      </c>
      <c r="F10" s="38" t="s">
        <v>83</v>
      </c>
      <c r="G10" s="38" t="s">
        <v>35</v>
      </c>
      <c r="H10" s="38" t="s">
        <v>36</v>
      </c>
      <c r="I10" s="38" t="s">
        <v>116</v>
      </c>
      <c r="J10" s="39">
        <v>93.16</v>
      </c>
      <c r="K10" s="37">
        <v>2</v>
      </c>
      <c r="L10" s="39">
        <f t="shared" ref="L10:L49" si="0">J10+K10</f>
        <v>95.16</v>
      </c>
      <c r="M10" s="39">
        <f t="shared" ref="M10:M49" si="1">IF( AND(ISNUMBER(L$10),ISNUMBER(L10)),(L10-L$10)/L$10*100,"")</f>
        <v>0</v>
      </c>
    </row>
    <row r="11" spans="1:13" ht="72" x14ac:dyDescent="0.3">
      <c r="A11" s="5">
        <v>2</v>
      </c>
      <c r="B11" s="16" t="s">
        <v>448</v>
      </c>
      <c r="C11" s="16">
        <v>2003</v>
      </c>
      <c r="D11" s="16">
        <v>2003</v>
      </c>
      <c r="E11" s="16">
        <v>2003</v>
      </c>
      <c r="F11" s="16" t="s">
        <v>83</v>
      </c>
      <c r="G11" s="16" t="s">
        <v>12</v>
      </c>
      <c r="H11" s="16" t="s">
        <v>13</v>
      </c>
      <c r="I11" s="16" t="s">
        <v>69</v>
      </c>
      <c r="J11" s="40">
        <v>91.82</v>
      </c>
      <c r="K11" s="5">
        <v>4</v>
      </c>
      <c r="L11" s="40">
        <f t="shared" si="0"/>
        <v>95.82</v>
      </c>
      <c r="M11" s="40">
        <f t="shared" si="1"/>
        <v>0.69356872635560796</v>
      </c>
    </row>
    <row r="12" spans="1:13" ht="72" x14ac:dyDescent="0.3">
      <c r="A12" s="5">
        <v>3</v>
      </c>
      <c r="B12" s="16" t="s">
        <v>280</v>
      </c>
      <c r="C12" s="16">
        <v>1999</v>
      </c>
      <c r="D12" s="16">
        <v>1999</v>
      </c>
      <c r="E12" s="16">
        <v>1999</v>
      </c>
      <c r="F12" s="16" t="s">
        <v>83</v>
      </c>
      <c r="G12" s="16" t="s">
        <v>12</v>
      </c>
      <c r="H12" s="16" t="s">
        <v>13</v>
      </c>
      <c r="I12" s="16" t="s">
        <v>281</v>
      </c>
      <c r="J12" s="40">
        <v>93.96</v>
      </c>
      <c r="K12" s="5">
        <v>2</v>
      </c>
      <c r="L12" s="40">
        <f t="shared" si="0"/>
        <v>95.96</v>
      </c>
      <c r="M12" s="40">
        <f t="shared" si="1"/>
        <v>0.84068936527952631</v>
      </c>
    </row>
    <row r="13" spans="1:13" ht="72" x14ac:dyDescent="0.3">
      <c r="A13" s="5">
        <v>4</v>
      </c>
      <c r="B13" s="16" t="s">
        <v>231</v>
      </c>
      <c r="C13" s="16">
        <v>2003</v>
      </c>
      <c r="D13" s="16">
        <v>2003</v>
      </c>
      <c r="E13" s="16">
        <v>2003</v>
      </c>
      <c r="F13" s="16" t="s">
        <v>83</v>
      </c>
      <c r="G13" s="16" t="s">
        <v>176</v>
      </c>
      <c r="H13" s="16" t="s">
        <v>177</v>
      </c>
      <c r="I13" s="16" t="s">
        <v>178</v>
      </c>
      <c r="J13" s="40">
        <v>95.83</v>
      </c>
      <c r="K13" s="5">
        <v>2</v>
      </c>
      <c r="L13" s="40">
        <f t="shared" si="0"/>
        <v>97.83</v>
      </c>
      <c r="M13" s="40">
        <f t="shared" si="1"/>
        <v>2.8058007566204304</v>
      </c>
    </row>
    <row r="14" spans="1:13" ht="28.8" x14ac:dyDescent="0.3">
      <c r="A14" s="5">
        <v>5</v>
      </c>
      <c r="B14" s="16" t="s">
        <v>305</v>
      </c>
      <c r="C14" s="16">
        <v>2002</v>
      </c>
      <c r="D14" s="16">
        <v>2002</v>
      </c>
      <c r="E14" s="16">
        <v>2002</v>
      </c>
      <c r="F14" s="16" t="s">
        <v>83</v>
      </c>
      <c r="G14" s="16" t="s">
        <v>50</v>
      </c>
      <c r="H14" s="16" t="s">
        <v>306</v>
      </c>
      <c r="I14" s="16" t="s">
        <v>307</v>
      </c>
      <c r="J14" s="40">
        <v>97.88</v>
      </c>
      <c r="K14" s="5">
        <v>0</v>
      </c>
      <c r="L14" s="40">
        <f t="shared" si="0"/>
        <v>97.88</v>
      </c>
      <c r="M14" s="40">
        <f t="shared" si="1"/>
        <v>2.8583438419503984</v>
      </c>
    </row>
    <row r="15" spans="1:13" ht="28.8" x14ac:dyDescent="0.3">
      <c r="A15" s="5">
        <v>6</v>
      </c>
      <c r="B15" s="16" t="s">
        <v>494</v>
      </c>
      <c r="C15" s="16">
        <v>2004</v>
      </c>
      <c r="D15" s="16">
        <v>2004</v>
      </c>
      <c r="E15" s="16">
        <v>2004</v>
      </c>
      <c r="F15" s="16" t="s">
        <v>11</v>
      </c>
      <c r="G15" s="16" t="s">
        <v>50</v>
      </c>
      <c r="H15" s="16" t="s">
        <v>128</v>
      </c>
      <c r="I15" s="16" t="s">
        <v>495</v>
      </c>
      <c r="J15" s="40">
        <v>96.92</v>
      </c>
      <c r="K15" s="5">
        <v>4</v>
      </c>
      <c r="L15" s="40">
        <f t="shared" si="0"/>
        <v>100.92</v>
      </c>
      <c r="M15" s="40">
        <f t="shared" si="1"/>
        <v>6.0529634300126158</v>
      </c>
    </row>
    <row r="16" spans="1:13" ht="72" x14ac:dyDescent="0.3">
      <c r="A16" s="5">
        <v>7</v>
      </c>
      <c r="B16" s="16" t="s">
        <v>243</v>
      </c>
      <c r="C16" s="16">
        <v>2002</v>
      </c>
      <c r="D16" s="16">
        <v>2002</v>
      </c>
      <c r="E16" s="16">
        <v>2002</v>
      </c>
      <c r="F16" s="16" t="s">
        <v>11</v>
      </c>
      <c r="G16" s="16" t="s">
        <v>176</v>
      </c>
      <c r="H16" s="16" t="s">
        <v>244</v>
      </c>
      <c r="I16" s="16" t="s">
        <v>178</v>
      </c>
      <c r="J16" s="40">
        <v>101.25</v>
      </c>
      <c r="K16" s="5">
        <v>2</v>
      </c>
      <c r="L16" s="40">
        <f t="shared" si="0"/>
        <v>103.25</v>
      </c>
      <c r="M16" s="40">
        <f t="shared" si="1"/>
        <v>8.5014712063892421</v>
      </c>
    </row>
    <row r="17" spans="1:13" ht="57.6" x14ac:dyDescent="0.3">
      <c r="A17" s="5">
        <v>8</v>
      </c>
      <c r="B17" s="16" t="s">
        <v>112</v>
      </c>
      <c r="C17" s="16">
        <v>2004</v>
      </c>
      <c r="D17" s="16">
        <v>2004</v>
      </c>
      <c r="E17" s="16">
        <v>2004</v>
      </c>
      <c r="F17" s="16" t="s">
        <v>11</v>
      </c>
      <c r="G17" s="16" t="s">
        <v>50</v>
      </c>
      <c r="H17" s="16" t="s">
        <v>113</v>
      </c>
      <c r="I17" s="16" t="s">
        <v>52</v>
      </c>
      <c r="J17" s="40">
        <v>101.26</v>
      </c>
      <c r="K17" s="5">
        <v>2</v>
      </c>
      <c r="L17" s="40">
        <f t="shared" si="0"/>
        <v>103.26</v>
      </c>
      <c r="M17" s="40">
        <f t="shared" si="1"/>
        <v>8.5119798234552437</v>
      </c>
    </row>
    <row r="18" spans="1:13" ht="72" x14ac:dyDescent="0.3">
      <c r="A18" s="5">
        <v>9</v>
      </c>
      <c r="B18" s="16" t="s">
        <v>323</v>
      </c>
      <c r="C18" s="16">
        <v>2000</v>
      </c>
      <c r="D18" s="16">
        <v>2000</v>
      </c>
      <c r="E18" s="16">
        <v>2000</v>
      </c>
      <c r="F18" s="16" t="s">
        <v>11</v>
      </c>
      <c r="G18" s="16" t="s">
        <v>12</v>
      </c>
      <c r="H18" s="16" t="s">
        <v>13</v>
      </c>
      <c r="I18" s="16" t="s">
        <v>281</v>
      </c>
      <c r="J18" s="40">
        <v>103.43</v>
      </c>
      <c r="K18" s="5">
        <v>0</v>
      </c>
      <c r="L18" s="40">
        <f t="shared" si="0"/>
        <v>103.43</v>
      </c>
      <c r="M18" s="40">
        <f t="shared" si="1"/>
        <v>8.6906263135771447</v>
      </c>
    </row>
    <row r="19" spans="1:13" ht="43.2" x14ac:dyDescent="0.3">
      <c r="A19" s="5">
        <v>10</v>
      </c>
      <c r="B19" s="16" t="s">
        <v>57</v>
      </c>
      <c r="C19" s="16">
        <v>2006</v>
      </c>
      <c r="D19" s="16">
        <v>2006</v>
      </c>
      <c r="E19" s="16">
        <v>2006</v>
      </c>
      <c r="F19" s="16">
        <v>1</v>
      </c>
      <c r="G19" s="16" t="s">
        <v>35</v>
      </c>
      <c r="H19" s="16" t="s">
        <v>58</v>
      </c>
      <c r="I19" s="16" t="s">
        <v>37</v>
      </c>
      <c r="J19" s="40">
        <v>103.78</v>
      </c>
      <c r="K19" s="5">
        <v>0</v>
      </c>
      <c r="L19" s="40">
        <f t="shared" si="0"/>
        <v>103.78</v>
      </c>
      <c r="M19" s="40">
        <f t="shared" si="1"/>
        <v>9.0584279108869321</v>
      </c>
    </row>
    <row r="20" spans="1:13" ht="43.2" x14ac:dyDescent="0.3">
      <c r="A20" s="5">
        <v>11</v>
      </c>
      <c r="B20" s="16" t="s">
        <v>512</v>
      </c>
      <c r="C20" s="16">
        <v>2003</v>
      </c>
      <c r="D20" s="16">
        <v>2003</v>
      </c>
      <c r="E20" s="16">
        <v>2003</v>
      </c>
      <c r="F20" s="16" t="s">
        <v>83</v>
      </c>
      <c r="G20" s="16" t="s">
        <v>45</v>
      </c>
      <c r="H20" s="16" t="s">
        <v>46</v>
      </c>
      <c r="I20" s="16" t="s">
        <v>47</v>
      </c>
      <c r="J20" s="40">
        <v>100.62</v>
      </c>
      <c r="K20" s="5">
        <v>4</v>
      </c>
      <c r="L20" s="40">
        <f t="shared" si="0"/>
        <v>104.62</v>
      </c>
      <c r="M20" s="40">
        <f t="shared" si="1"/>
        <v>9.9411517444304422</v>
      </c>
    </row>
    <row r="21" spans="1:13" ht="57.6" x14ac:dyDescent="0.3">
      <c r="A21" s="5">
        <v>12</v>
      </c>
      <c r="B21" s="16" t="s">
        <v>399</v>
      </c>
      <c r="C21" s="16">
        <v>2002</v>
      </c>
      <c r="D21" s="16">
        <v>2002</v>
      </c>
      <c r="E21" s="16">
        <v>2002</v>
      </c>
      <c r="F21" s="16" t="s">
        <v>83</v>
      </c>
      <c r="G21" s="16" t="s">
        <v>35</v>
      </c>
      <c r="H21" s="16" t="s">
        <v>400</v>
      </c>
      <c r="I21" s="16" t="s">
        <v>401</v>
      </c>
      <c r="J21" s="40">
        <v>100.07</v>
      </c>
      <c r="K21" s="5">
        <v>6</v>
      </c>
      <c r="L21" s="40">
        <f t="shared" si="0"/>
        <v>106.07</v>
      </c>
      <c r="M21" s="40">
        <f t="shared" si="1"/>
        <v>11.464901218999577</v>
      </c>
    </row>
    <row r="22" spans="1:13" ht="86.4" x14ac:dyDescent="0.3">
      <c r="A22" s="5">
        <v>13</v>
      </c>
      <c r="B22" s="16" t="s">
        <v>473</v>
      </c>
      <c r="C22" s="16">
        <v>2002</v>
      </c>
      <c r="D22" s="16">
        <v>2002</v>
      </c>
      <c r="E22" s="16">
        <v>2002</v>
      </c>
      <c r="F22" s="16" t="s">
        <v>11</v>
      </c>
      <c r="G22" s="16" t="s">
        <v>19</v>
      </c>
      <c r="H22" s="16" t="s">
        <v>474</v>
      </c>
      <c r="I22" s="16" t="s">
        <v>120</v>
      </c>
      <c r="J22" s="40">
        <v>102.6</v>
      </c>
      <c r="K22" s="5">
        <v>4</v>
      </c>
      <c r="L22" s="40">
        <f t="shared" si="0"/>
        <v>106.6</v>
      </c>
      <c r="M22" s="40">
        <f t="shared" si="1"/>
        <v>12.021857923497265</v>
      </c>
    </row>
    <row r="23" spans="1:13" ht="57.6" x14ac:dyDescent="0.3">
      <c r="A23" s="5">
        <v>14</v>
      </c>
      <c r="B23" s="16" t="s">
        <v>403</v>
      </c>
      <c r="C23" s="16">
        <v>2004</v>
      </c>
      <c r="D23" s="16">
        <v>2004</v>
      </c>
      <c r="E23" s="16">
        <v>2004</v>
      </c>
      <c r="F23" s="16" t="s">
        <v>11</v>
      </c>
      <c r="G23" s="16" t="s">
        <v>132</v>
      </c>
      <c r="H23" s="16" t="s">
        <v>133</v>
      </c>
      <c r="I23" s="16" t="s">
        <v>193</v>
      </c>
      <c r="J23" s="40">
        <v>102.93</v>
      </c>
      <c r="K23" s="5">
        <v>4</v>
      </c>
      <c r="L23" s="40">
        <f t="shared" si="0"/>
        <v>106.93</v>
      </c>
      <c r="M23" s="40">
        <f t="shared" si="1"/>
        <v>12.368642286675085</v>
      </c>
    </row>
    <row r="24" spans="1:13" ht="72" x14ac:dyDescent="0.3">
      <c r="A24" s="5">
        <v>15</v>
      </c>
      <c r="B24" s="16" t="s">
        <v>220</v>
      </c>
      <c r="C24" s="16">
        <v>2004</v>
      </c>
      <c r="D24" s="16">
        <v>2004</v>
      </c>
      <c r="E24" s="16">
        <v>2004</v>
      </c>
      <c r="F24" s="16" t="s">
        <v>11</v>
      </c>
      <c r="G24" s="16" t="s">
        <v>176</v>
      </c>
      <c r="H24" s="16" t="s">
        <v>221</v>
      </c>
      <c r="I24" s="16" t="s">
        <v>178</v>
      </c>
      <c r="J24" s="40">
        <v>105.84</v>
      </c>
      <c r="K24" s="5">
        <v>2</v>
      </c>
      <c r="L24" s="40">
        <f t="shared" si="0"/>
        <v>107.84</v>
      </c>
      <c r="M24" s="40">
        <f t="shared" si="1"/>
        <v>13.324926439680546</v>
      </c>
    </row>
    <row r="25" spans="1:13" ht="72" x14ac:dyDescent="0.3">
      <c r="A25" s="5">
        <v>16</v>
      </c>
      <c r="B25" s="16" t="s">
        <v>298</v>
      </c>
      <c r="C25" s="16">
        <v>2003</v>
      </c>
      <c r="D25" s="16">
        <v>2003</v>
      </c>
      <c r="E25" s="16">
        <v>2003</v>
      </c>
      <c r="F25" s="16" t="s">
        <v>11</v>
      </c>
      <c r="G25" s="16" t="s">
        <v>12</v>
      </c>
      <c r="H25" s="16" t="s">
        <v>13</v>
      </c>
      <c r="I25" s="16" t="s">
        <v>299</v>
      </c>
      <c r="J25" s="40">
        <v>105.9</v>
      </c>
      <c r="K25" s="5">
        <v>2</v>
      </c>
      <c r="L25" s="40">
        <f t="shared" si="0"/>
        <v>107.9</v>
      </c>
      <c r="M25" s="40">
        <f t="shared" si="1"/>
        <v>13.387978142076513</v>
      </c>
    </row>
    <row r="26" spans="1:13" ht="43.2" x14ac:dyDescent="0.3">
      <c r="A26" s="5">
        <v>17</v>
      </c>
      <c r="B26" s="16" t="s">
        <v>329</v>
      </c>
      <c r="C26" s="16">
        <v>2003</v>
      </c>
      <c r="D26" s="16">
        <v>2003</v>
      </c>
      <c r="E26" s="16">
        <v>2003</v>
      </c>
      <c r="F26" s="16" t="s">
        <v>11</v>
      </c>
      <c r="G26" s="16" t="s">
        <v>137</v>
      </c>
      <c r="H26" s="16" t="s">
        <v>330</v>
      </c>
      <c r="I26" s="16" t="s">
        <v>331</v>
      </c>
      <c r="J26" s="40">
        <v>104.52</v>
      </c>
      <c r="K26" s="5">
        <v>4</v>
      </c>
      <c r="L26" s="40">
        <f t="shared" si="0"/>
        <v>108.52</v>
      </c>
      <c r="M26" s="40">
        <f t="shared" si="1"/>
        <v>14.039512400168139</v>
      </c>
    </row>
    <row r="27" spans="1:13" ht="43.2" x14ac:dyDescent="0.3">
      <c r="A27" s="5">
        <v>18</v>
      </c>
      <c r="B27" s="16" t="s">
        <v>484</v>
      </c>
      <c r="C27" s="16">
        <v>2002</v>
      </c>
      <c r="D27" s="16">
        <v>2002</v>
      </c>
      <c r="E27" s="16">
        <v>2002</v>
      </c>
      <c r="F27" s="16" t="s">
        <v>11</v>
      </c>
      <c r="G27" s="16" t="s">
        <v>45</v>
      </c>
      <c r="H27" s="16" t="s">
        <v>46</v>
      </c>
      <c r="I27" s="16" t="s">
        <v>47</v>
      </c>
      <c r="J27" s="40">
        <v>103.06</v>
      </c>
      <c r="K27" s="5">
        <v>6</v>
      </c>
      <c r="L27" s="40">
        <f t="shared" si="0"/>
        <v>109.06</v>
      </c>
      <c r="M27" s="40">
        <f t="shared" si="1"/>
        <v>14.606977721731825</v>
      </c>
    </row>
    <row r="28" spans="1:13" ht="43.2" x14ac:dyDescent="0.3">
      <c r="A28" s="5">
        <v>19</v>
      </c>
      <c r="B28" s="16" t="s">
        <v>319</v>
      </c>
      <c r="C28" s="16">
        <v>2006</v>
      </c>
      <c r="D28" s="16">
        <v>2006</v>
      </c>
      <c r="E28" s="16">
        <v>2006</v>
      </c>
      <c r="F28" s="16">
        <v>1</v>
      </c>
      <c r="G28" s="16" t="s">
        <v>35</v>
      </c>
      <c r="H28" s="16" t="s">
        <v>58</v>
      </c>
      <c r="I28" s="16" t="s">
        <v>37</v>
      </c>
      <c r="J28" s="40">
        <v>104.42</v>
      </c>
      <c r="K28" s="5">
        <v>6</v>
      </c>
      <c r="L28" s="40">
        <f t="shared" si="0"/>
        <v>110.42</v>
      </c>
      <c r="M28" s="40">
        <f t="shared" si="1"/>
        <v>16.036149642707027</v>
      </c>
    </row>
    <row r="29" spans="1:13" ht="72" x14ac:dyDescent="0.3">
      <c r="A29" s="5">
        <v>20</v>
      </c>
      <c r="B29" s="16" t="s">
        <v>148</v>
      </c>
      <c r="C29" s="16">
        <v>2005</v>
      </c>
      <c r="D29" s="16">
        <v>2005</v>
      </c>
      <c r="E29" s="16">
        <v>2005</v>
      </c>
      <c r="F29" s="16">
        <v>1</v>
      </c>
      <c r="G29" s="16" t="s">
        <v>12</v>
      </c>
      <c r="H29" s="16" t="s">
        <v>13</v>
      </c>
      <c r="I29" s="16" t="s">
        <v>14</v>
      </c>
      <c r="J29" s="40">
        <v>109.53</v>
      </c>
      <c r="K29" s="5">
        <v>2</v>
      </c>
      <c r="L29" s="40">
        <f t="shared" si="0"/>
        <v>111.53</v>
      </c>
      <c r="M29" s="40">
        <f t="shared" si="1"/>
        <v>17.202606137032372</v>
      </c>
    </row>
    <row r="30" spans="1:13" ht="57.6" x14ac:dyDescent="0.3">
      <c r="A30" s="5">
        <v>21</v>
      </c>
      <c r="B30" s="16" t="s">
        <v>197</v>
      </c>
      <c r="C30" s="16">
        <v>2004</v>
      </c>
      <c r="D30" s="16">
        <v>2004</v>
      </c>
      <c r="E30" s="16">
        <v>2004</v>
      </c>
      <c r="F30" s="16">
        <v>1</v>
      </c>
      <c r="G30" s="16" t="s">
        <v>19</v>
      </c>
      <c r="H30" s="16" t="s">
        <v>20</v>
      </c>
      <c r="I30" s="16" t="s">
        <v>21</v>
      </c>
      <c r="J30" s="40">
        <v>107.53</v>
      </c>
      <c r="K30" s="5">
        <v>6</v>
      </c>
      <c r="L30" s="40">
        <f t="shared" si="0"/>
        <v>113.53</v>
      </c>
      <c r="M30" s="40">
        <f t="shared" si="1"/>
        <v>19.304329550231195</v>
      </c>
    </row>
    <row r="31" spans="1:13" ht="43.2" x14ac:dyDescent="0.3">
      <c r="A31" s="5">
        <v>22</v>
      </c>
      <c r="B31" s="16" t="s">
        <v>115</v>
      </c>
      <c r="C31" s="16">
        <v>2004</v>
      </c>
      <c r="D31" s="16">
        <v>2004</v>
      </c>
      <c r="E31" s="16">
        <v>2004</v>
      </c>
      <c r="F31" s="16">
        <v>1</v>
      </c>
      <c r="G31" s="16" t="s">
        <v>35</v>
      </c>
      <c r="H31" s="16" t="s">
        <v>58</v>
      </c>
      <c r="I31" s="16" t="s">
        <v>116</v>
      </c>
      <c r="J31" s="40">
        <v>105.9</v>
      </c>
      <c r="K31" s="5">
        <v>8</v>
      </c>
      <c r="L31" s="40">
        <f t="shared" si="0"/>
        <v>113.9</v>
      </c>
      <c r="M31" s="40">
        <f t="shared" si="1"/>
        <v>19.69314838167298</v>
      </c>
    </row>
    <row r="32" spans="1:13" ht="43.2" x14ac:dyDescent="0.3">
      <c r="A32" s="5">
        <v>23</v>
      </c>
      <c r="B32" s="16" t="s">
        <v>94</v>
      </c>
      <c r="C32" s="16">
        <v>2001</v>
      </c>
      <c r="D32" s="16">
        <v>2001</v>
      </c>
      <c r="E32" s="16">
        <v>2001</v>
      </c>
      <c r="F32" s="16" t="s">
        <v>11</v>
      </c>
      <c r="G32" s="16" t="s">
        <v>61</v>
      </c>
      <c r="H32" s="16" t="s">
        <v>95</v>
      </c>
      <c r="I32" s="16" t="s">
        <v>96</v>
      </c>
      <c r="J32" s="40">
        <v>110.69</v>
      </c>
      <c r="K32" s="5">
        <v>6</v>
      </c>
      <c r="L32" s="40">
        <f t="shared" si="0"/>
        <v>116.69</v>
      </c>
      <c r="M32" s="40">
        <f t="shared" si="1"/>
        <v>22.625052543085332</v>
      </c>
    </row>
    <row r="33" spans="1:13" ht="28.8" x14ac:dyDescent="0.3">
      <c r="A33" s="5">
        <v>24</v>
      </c>
      <c r="B33" s="16" t="s">
        <v>270</v>
      </c>
      <c r="C33" s="16">
        <v>2003</v>
      </c>
      <c r="D33" s="16">
        <v>2003</v>
      </c>
      <c r="E33" s="16">
        <v>2003</v>
      </c>
      <c r="F33" s="16" t="s">
        <v>11</v>
      </c>
      <c r="G33" s="16" t="s">
        <v>271</v>
      </c>
      <c r="H33" s="16" t="s">
        <v>272</v>
      </c>
      <c r="I33" s="16" t="s">
        <v>273</v>
      </c>
      <c r="J33" s="40">
        <v>108.92</v>
      </c>
      <c r="K33" s="5">
        <v>8</v>
      </c>
      <c r="L33" s="40">
        <f t="shared" si="0"/>
        <v>116.92</v>
      </c>
      <c r="M33" s="40">
        <f t="shared" si="1"/>
        <v>22.866750735603201</v>
      </c>
    </row>
    <row r="34" spans="1:13" ht="57.6" x14ac:dyDescent="0.3">
      <c r="A34" s="5">
        <v>25</v>
      </c>
      <c r="B34" s="16" t="s">
        <v>358</v>
      </c>
      <c r="C34" s="16">
        <v>2006</v>
      </c>
      <c r="D34" s="16">
        <v>2006</v>
      </c>
      <c r="E34" s="16">
        <v>2006</v>
      </c>
      <c r="F34" s="16">
        <v>1</v>
      </c>
      <c r="G34" s="16" t="s">
        <v>61</v>
      </c>
      <c r="H34" s="16" t="s">
        <v>62</v>
      </c>
      <c r="I34" s="16" t="s">
        <v>99</v>
      </c>
      <c r="J34" s="40">
        <v>116.02</v>
      </c>
      <c r="K34" s="5">
        <v>6</v>
      </c>
      <c r="L34" s="40">
        <f t="shared" si="0"/>
        <v>122.02</v>
      </c>
      <c r="M34" s="40">
        <f t="shared" si="1"/>
        <v>28.226145439260193</v>
      </c>
    </row>
    <row r="35" spans="1:13" ht="43.2" x14ac:dyDescent="0.3">
      <c r="A35" s="5">
        <v>26</v>
      </c>
      <c r="B35" s="16" t="s">
        <v>223</v>
      </c>
      <c r="C35" s="16">
        <v>2004</v>
      </c>
      <c r="D35" s="16">
        <v>2004</v>
      </c>
      <c r="E35" s="16">
        <v>2004</v>
      </c>
      <c r="F35" s="16" t="s">
        <v>11</v>
      </c>
      <c r="G35" s="16" t="s">
        <v>84</v>
      </c>
      <c r="H35" s="16" t="s">
        <v>91</v>
      </c>
      <c r="I35" s="16" t="s">
        <v>86</v>
      </c>
      <c r="J35" s="40">
        <v>116.85</v>
      </c>
      <c r="K35" s="5">
        <v>6</v>
      </c>
      <c r="L35" s="40">
        <f t="shared" si="0"/>
        <v>122.85</v>
      </c>
      <c r="M35" s="40">
        <f t="shared" si="1"/>
        <v>29.098360655737704</v>
      </c>
    </row>
    <row r="36" spans="1:13" ht="57.6" x14ac:dyDescent="0.3">
      <c r="A36" s="5">
        <v>27</v>
      </c>
      <c r="B36" s="16" t="s">
        <v>290</v>
      </c>
      <c r="C36" s="16">
        <v>2004</v>
      </c>
      <c r="D36" s="16">
        <v>2004</v>
      </c>
      <c r="E36" s="16">
        <v>2004</v>
      </c>
      <c r="F36" s="16" t="s">
        <v>11</v>
      </c>
      <c r="G36" s="16" t="s">
        <v>132</v>
      </c>
      <c r="H36" s="16" t="s">
        <v>133</v>
      </c>
      <c r="I36" s="16" t="s">
        <v>193</v>
      </c>
      <c r="J36" s="40">
        <v>111.82</v>
      </c>
      <c r="K36" s="5">
        <v>14</v>
      </c>
      <c r="L36" s="40">
        <f t="shared" si="0"/>
        <v>125.82</v>
      </c>
      <c r="M36" s="40">
        <f t="shared" si="1"/>
        <v>32.219419924337956</v>
      </c>
    </row>
    <row r="37" spans="1:13" ht="43.2" x14ac:dyDescent="0.3">
      <c r="A37" s="5">
        <v>28</v>
      </c>
      <c r="B37" s="16" t="s">
        <v>462</v>
      </c>
      <c r="C37" s="16">
        <v>2003</v>
      </c>
      <c r="D37" s="16">
        <v>2003</v>
      </c>
      <c r="E37" s="16">
        <v>2003</v>
      </c>
      <c r="F37" s="16">
        <v>1</v>
      </c>
      <c r="G37" s="16" t="s">
        <v>35</v>
      </c>
      <c r="H37" s="16" t="s">
        <v>36</v>
      </c>
      <c r="I37" s="16" t="s">
        <v>116</v>
      </c>
      <c r="J37" s="40">
        <v>125.5</v>
      </c>
      <c r="K37" s="5">
        <v>4</v>
      </c>
      <c r="L37" s="40">
        <f t="shared" si="0"/>
        <v>129.5</v>
      </c>
      <c r="M37" s="40">
        <f t="shared" si="1"/>
        <v>36.086591004623799</v>
      </c>
    </row>
    <row r="38" spans="1:13" ht="57.6" x14ac:dyDescent="0.3">
      <c r="A38" s="5">
        <v>29</v>
      </c>
      <c r="B38" s="16" t="s">
        <v>17</v>
      </c>
      <c r="C38" s="16">
        <v>2004</v>
      </c>
      <c r="D38" s="16">
        <v>2004</v>
      </c>
      <c r="E38" s="16">
        <v>2004</v>
      </c>
      <c r="F38" s="16">
        <v>1</v>
      </c>
      <c r="G38" s="16" t="s">
        <v>19</v>
      </c>
      <c r="H38" s="16" t="s">
        <v>20</v>
      </c>
      <c r="I38" s="16" t="s">
        <v>21</v>
      </c>
      <c r="J38" s="40">
        <v>129.44</v>
      </c>
      <c r="K38" s="5">
        <v>4</v>
      </c>
      <c r="L38" s="40">
        <f t="shared" si="0"/>
        <v>133.44</v>
      </c>
      <c r="M38" s="40">
        <f t="shared" si="1"/>
        <v>40.226986128625477</v>
      </c>
    </row>
    <row r="39" spans="1:13" ht="72" x14ac:dyDescent="0.3">
      <c r="A39" s="5">
        <v>30</v>
      </c>
      <c r="B39" s="16" t="s">
        <v>250</v>
      </c>
      <c r="C39" s="16">
        <v>2003</v>
      </c>
      <c r="D39" s="16">
        <v>2003</v>
      </c>
      <c r="E39" s="16">
        <v>2003</v>
      </c>
      <c r="F39" s="16" t="s">
        <v>83</v>
      </c>
      <c r="G39" s="16" t="s">
        <v>176</v>
      </c>
      <c r="H39" s="16" t="s">
        <v>244</v>
      </c>
      <c r="I39" s="16" t="s">
        <v>178</v>
      </c>
      <c r="J39" s="40">
        <v>91.3</v>
      </c>
      <c r="K39" s="5">
        <v>52</v>
      </c>
      <c r="L39" s="40">
        <f t="shared" si="0"/>
        <v>143.30000000000001</v>
      </c>
      <c r="M39" s="40">
        <f t="shared" si="1"/>
        <v>50.588482555695691</v>
      </c>
    </row>
    <row r="40" spans="1:13" ht="72" x14ac:dyDescent="0.3">
      <c r="A40" s="5">
        <v>31</v>
      </c>
      <c r="B40" s="16" t="s">
        <v>431</v>
      </c>
      <c r="C40" s="16">
        <v>2003</v>
      </c>
      <c r="D40" s="16">
        <v>2003</v>
      </c>
      <c r="E40" s="16">
        <v>2003</v>
      </c>
      <c r="F40" s="16" t="s">
        <v>83</v>
      </c>
      <c r="G40" s="16" t="s">
        <v>12</v>
      </c>
      <c r="H40" s="16" t="s">
        <v>13</v>
      </c>
      <c r="I40" s="16" t="s">
        <v>377</v>
      </c>
      <c r="J40" s="40">
        <v>94.18</v>
      </c>
      <c r="K40" s="5">
        <v>52</v>
      </c>
      <c r="L40" s="40">
        <f t="shared" si="0"/>
        <v>146.18</v>
      </c>
      <c r="M40" s="40">
        <f t="shared" si="1"/>
        <v>53.614964270701989</v>
      </c>
    </row>
    <row r="41" spans="1:13" ht="28.8" x14ac:dyDescent="0.3">
      <c r="A41" s="5">
        <v>32</v>
      </c>
      <c r="B41" s="16" t="s">
        <v>389</v>
      </c>
      <c r="C41" s="16">
        <v>2000</v>
      </c>
      <c r="D41" s="16">
        <v>2000</v>
      </c>
      <c r="E41" s="16">
        <v>2000</v>
      </c>
      <c r="F41" s="16" t="s">
        <v>83</v>
      </c>
      <c r="G41" s="16" t="s">
        <v>50</v>
      </c>
      <c r="H41" s="16" t="s">
        <v>306</v>
      </c>
      <c r="I41" s="16" t="s">
        <v>307</v>
      </c>
      <c r="J41" s="40">
        <v>94.42</v>
      </c>
      <c r="K41" s="5">
        <v>52</v>
      </c>
      <c r="L41" s="40">
        <f t="shared" si="0"/>
        <v>146.42000000000002</v>
      </c>
      <c r="M41" s="40">
        <f t="shared" si="1"/>
        <v>53.867171080285857</v>
      </c>
    </row>
    <row r="42" spans="1:13" ht="43.2" x14ac:dyDescent="0.3">
      <c r="A42" s="5">
        <v>33</v>
      </c>
      <c r="B42" s="16" t="s">
        <v>105</v>
      </c>
      <c r="C42" s="16">
        <v>2002</v>
      </c>
      <c r="D42" s="16">
        <v>2002</v>
      </c>
      <c r="E42" s="16">
        <v>2002</v>
      </c>
      <c r="F42" s="16" t="s">
        <v>11</v>
      </c>
      <c r="G42" s="16" t="s">
        <v>50</v>
      </c>
      <c r="H42" s="16" t="s">
        <v>106</v>
      </c>
      <c r="I42" s="16" t="s">
        <v>107</v>
      </c>
      <c r="J42" s="40">
        <v>97.17</v>
      </c>
      <c r="K42" s="5">
        <v>54</v>
      </c>
      <c r="L42" s="40">
        <f t="shared" si="0"/>
        <v>151.17000000000002</v>
      </c>
      <c r="M42" s="40">
        <f t="shared" si="1"/>
        <v>58.85876418663306</v>
      </c>
    </row>
    <row r="43" spans="1:13" ht="43.2" x14ac:dyDescent="0.3">
      <c r="A43" s="5">
        <v>34</v>
      </c>
      <c r="B43" s="16" t="s">
        <v>155</v>
      </c>
      <c r="C43" s="16">
        <v>2003</v>
      </c>
      <c r="D43" s="16">
        <v>2003</v>
      </c>
      <c r="E43" s="16">
        <v>2003</v>
      </c>
      <c r="F43" s="16">
        <v>1</v>
      </c>
      <c r="G43" s="16" t="s">
        <v>35</v>
      </c>
      <c r="H43" s="16" t="s">
        <v>58</v>
      </c>
      <c r="I43" s="16" t="s">
        <v>116</v>
      </c>
      <c r="J43" s="40">
        <v>143.41999999999999</v>
      </c>
      <c r="K43" s="5">
        <v>10</v>
      </c>
      <c r="L43" s="40">
        <f t="shared" si="0"/>
        <v>153.41999999999999</v>
      </c>
      <c r="M43" s="40">
        <f t="shared" si="1"/>
        <v>61.223203026481713</v>
      </c>
    </row>
    <row r="44" spans="1:13" ht="72" x14ac:dyDescent="0.3">
      <c r="A44" s="5">
        <v>35</v>
      </c>
      <c r="B44" s="16" t="s">
        <v>168</v>
      </c>
      <c r="C44" s="16">
        <v>2006</v>
      </c>
      <c r="D44" s="16">
        <v>2006</v>
      </c>
      <c r="E44" s="16">
        <v>2006</v>
      </c>
      <c r="F44" s="16">
        <v>1</v>
      </c>
      <c r="G44" s="16" t="s">
        <v>12</v>
      </c>
      <c r="H44" s="16" t="s">
        <v>13</v>
      </c>
      <c r="I44" s="16" t="s">
        <v>169</v>
      </c>
      <c r="J44" s="40">
        <v>101.24</v>
      </c>
      <c r="K44" s="5">
        <v>54</v>
      </c>
      <c r="L44" s="40">
        <f t="shared" si="0"/>
        <v>155.24</v>
      </c>
      <c r="M44" s="40">
        <f t="shared" si="1"/>
        <v>63.135771332492666</v>
      </c>
    </row>
    <row r="45" spans="1:13" ht="72" x14ac:dyDescent="0.3">
      <c r="A45" s="5">
        <v>36</v>
      </c>
      <c r="B45" s="16" t="s">
        <v>362</v>
      </c>
      <c r="C45" s="16">
        <v>2002</v>
      </c>
      <c r="D45" s="16">
        <v>2002</v>
      </c>
      <c r="E45" s="16">
        <v>2002</v>
      </c>
      <c r="F45" s="16" t="s">
        <v>11</v>
      </c>
      <c r="G45" s="16" t="s">
        <v>12</v>
      </c>
      <c r="H45" s="16" t="s">
        <v>13</v>
      </c>
      <c r="I45" s="16" t="s">
        <v>55</v>
      </c>
      <c r="J45" s="40">
        <v>105.02</v>
      </c>
      <c r="K45" s="5">
        <v>52</v>
      </c>
      <c r="L45" s="40">
        <f t="shared" si="0"/>
        <v>157.01999999999998</v>
      </c>
      <c r="M45" s="40">
        <f t="shared" si="1"/>
        <v>65.006305170239585</v>
      </c>
    </row>
    <row r="46" spans="1:13" ht="57.6" x14ac:dyDescent="0.3">
      <c r="A46" s="5">
        <v>37</v>
      </c>
      <c r="B46" s="16" t="s">
        <v>439</v>
      </c>
      <c r="C46" s="16">
        <v>2002</v>
      </c>
      <c r="D46" s="16">
        <v>2002</v>
      </c>
      <c r="E46" s="16">
        <v>2002</v>
      </c>
      <c r="F46" s="16" t="s">
        <v>11</v>
      </c>
      <c r="G46" s="16" t="s">
        <v>440</v>
      </c>
      <c r="H46" s="16" t="s">
        <v>133</v>
      </c>
      <c r="I46" s="16" t="s">
        <v>193</v>
      </c>
      <c r="J46" s="40">
        <v>130.16</v>
      </c>
      <c r="K46" s="5">
        <v>56</v>
      </c>
      <c r="L46" s="40">
        <f t="shared" si="0"/>
        <v>186.16</v>
      </c>
      <c r="M46" s="40">
        <f t="shared" si="1"/>
        <v>95.62841530054645</v>
      </c>
    </row>
    <row r="47" spans="1:13" ht="72" x14ac:dyDescent="0.3">
      <c r="A47" s="5">
        <v>38</v>
      </c>
      <c r="B47" s="16" t="s">
        <v>173</v>
      </c>
      <c r="C47" s="16">
        <v>2005</v>
      </c>
      <c r="D47" s="16">
        <v>2005</v>
      </c>
      <c r="E47" s="16">
        <v>2005</v>
      </c>
      <c r="F47" s="16" t="s">
        <v>11</v>
      </c>
      <c r="G47" s="16" t="s">
        <v>12</v>
      </c>
      <c r="H47" s="16" t="s">
        <v>13</v>
      </c>
      <c r="I47" s="16" t="s">
        <v>69</v>
      </c>
      <c r="J47" s="40">
        <v>128.22</v>
      </c>
      <c r="K47" s="5">
        <v>58</v>
      </c>
      <c r="L47" s="40">
        <f t="shared" si="0"/>
        <v>186.22</v>
      </c>
      <c r="M47" s="40">
        <f t="shared" si="1"/>
        <v>95.691467002942417</v>
      </c>
    </row>
    <row r="48" spans="1:13" ht="57.6" x14ac:dyDescent="0.3">
      <c r="A48" s="5">
        <v>39</v>
      </c>
      <c r="B48" s="16" t="s">
        <v>301</v>
      </c>
      <c r="C48" s="16">
        <v>2002</v>
      </c>
      <c r="D48" s="16">
        <v>2002</v>
      </c>
      <c r="E48" s="16">
        <v>2002</v>
      </c>
      <c r="F48" s="16">
        <v>1</v>
      </c>
      <c r="G48" s="16" t="s">
        <v>142</v>
      </c>
      <c r="H48" s="16" t="s">
        <v>302</v>
      </c>
      <c r="I48" s="16" t="s">
        <v>303</v>
      </c>
      <c r="J48" s="40">
        <v>183.84</v>
      </c>
      <c r="K48" s="5">
        <v>10</v>
      </c>
      <c r="L48" s="40">
        <f t="shared" si="0"/>
        <v>193.84</v>
      </c>
      <c r="M48" s="40">
        <f t="shared" si="1"/>
        <v>103.69903320722993</v>
      </c>
    </row>
    <row r="49" spans="1:13" ht="100.8" x14ac:dyDescent="0.3">
      <c r="A49" s="5">
        <v>40</v>
      </c>
      <c r="B49" s="16" t="s">
        <v>118</v>
      </c>
      <c r="C49" s="16">
        <v>2003</v>
      </c>
      <c r="D49" s="16">
        <v>2003</v>
      </c>
      <c r="E49" s="16">
        <v>2003</v>
      </c>
      <c r="F49" s="16" t="s">
        <v>11</v>
      </c>
      <c r="G49" s="16" t="s">
        <v>19</v>
      </c>
      <c r="H49" s="16" t="s">
        <v>119</v>
      </c>
      <c r="I49" s="16" t="s">
        <v>120</v>
      </c>
      <c r="J49" s="40">
        <v>103.43</v>
      </c>
      <c r="K49" s="5">
        <v>106</v>
      </c>
      <c r="L49" s="40">
        <f t="shared" si="0"/>
        <v>209.43</v>
      </c>
      <c r="M49" s="40">
        <f t="shared" si="1"/>
        <v>120.08196721311477</v>
      </c>
    </row>
    <row r="51" spans="1:13" ht="18" x14ac:dyDescent="0.3">
      <c r="A51" s="20" t="s">
        <v>1008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13" x14ac:dyDescent="0.3">
      <c r="A52" s="27" t="s">
        <v>961</v>
      </c>
      <c r="B52" s="27" t="s">
        <v>1</v>
      </c>
      <c r="C52" s="27" t="s">
        <v>2</v>
      </c>
      <c r="D52" s="27" t="s">
        <v>543</v>
      </c>
      <c r="E52" s="27" t="s">
        <v>544</v>
      </c>
      <c r="F52" s="27" t="s">
        <v>3</v>
      </c>
      <c r="G52" s="27" t="s">
        <v>4</v>
      </c>
      <c r="H52" s="27" t="s">
        <v>5</v>
      </c>
      <c r="I52" s="27" t="s">
        <v>6</v>
      </c>
      <c r="J52" s="27" t="s">
        <v>964</v>
      </c>
      <c r="K52" s="27" t="s">
        <v>965</v>
      </c>
      <c r="L52" s="27" t="s">
        <v>966</v>
      </c>
      <c r="M52" s="27" t="s">
        <v>969</v>
      </c>
    </row>
    <row r="53" spans="1:13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43.2" x14ac:dyDescent="0.3">
      <c r="A54" s="37">
        <v>1</v>
      </c>
      <c r="B54" s="38" t="s">
        <v>459</v>
      </c>
      <c r="C54" s="38">
        <v>2001</v>
      </c>
      <c r="D54" s="38">
        <v>2001</v>
      </c>
      <c r="E54" s="38">
        <v>2001</v>
      </c>
      <c r="F54" s="38" t="s">
        <v>83</v>
      </c>
      <c r="G54" s="38" t="s">
        <v>12</v>
      </c>
      <c r="H54" s="38" t="s">
        <v>102</v>
      </c>
      <c r="I54" s="38" t="s">
        <v>460</v>
      </c>
      <c r="J54" s="39">
        <v>103.34</v>
      </c>
      <c r="K54" s="37">
        <v>4</v>
      </c>
      <c r="L54" s="39">
        <f t="shared" ref="L54:L83" si="2">J54+K54</f>
        <v>107.34</v>
      </c>
      <c r="M54" s="39">
        <f t="shared" ref="M54:M83" si="3">IF( AND(ISNUMBER(L$54),ISNUMBER(L54)),(L54-L$54)/L$54*100,"")</f>
        <v>0</v>
      </c>
    </row>
    <row r="55" spans="1:13" ht="57.6" x14ac:dyDescent="0.3">
      <c r="A55" s="5">
        <v>2</v>
      </c>
      <c r="B55" s="16" t="s">
        <v>82</v>
      </c>
      <c r="C55" s="16">
        <v>2002</v>
      </c>
      <c r="D55" s="16">
        <v>2002</v>
      </c>
      <c r="E55" s="16">
        <v>2002</v>
      </c>
      <c r="F55" s="16" t="s">
        <v>83</v>
      </c>
      <c r="G55" s="16" t="s">
        <v>84</v>
      </c>
      <c r="H55" s="16" t="s">
        <v>85</v>
      </c>
      <c r="I55" s="16" t="s">
        <v>86</v>
      </c>
      <c r="J55" s="40">
        <v>105.67</v>
      </c>
      <c r="K55" s="5">
        <v>4</v>
      </c>
      <c r="L55" s="40">
        <f t="shared" si="2"/>
        <v>109.67</v>
      </c>
      <c r="M55" s="40">
        <f t="shared" si="3"/>
        <v>2.1706726290292511</v>
      </c>
    </row>
    <row r="56" spans="1:13" ht="28.8" x14ac:dyDescent="0.3">
      <c r="A56" s="5">
        <v>3</v>
      </c>
      <c r="B56" s="16" t="s">
        <v>309</v>
      </c>
      <c r="C56" s="16">
        <v>2005</v>
      </c>
      <c r="D56" s="16">
        <v>2005</v>
      </c>
      <c r="E56" s="16">
        <v>2005</v>
      </c>
      <c r="F56" s="16" t="s">
        <v>11</v>
      </c>
      <c r="G56" s="16" t="s">
        <v>310</v>
      </c>
      <c r="H56" s="16" t="s">
        <v>102</v>
      </c>
      <c r="I56" s="16" t="s">
        <v>311</v>
      </c>
      <c r="J56" s="40">
        <v>105.68</v>
      </c>
      <c r="K56" s="5">
        <v>4</v>
      </c>
      <c r="L56" s="40">
        <f t="shared" si="2"/>
        <v>109.68</v>
      </c>
      <c r="M56" s="40">
        <f t="shared" si="3"/>
        <v>2.1799888205701539</v>
      </c>
    </row>
    <row r="57" spans="1:13" ht="43.2" x14ac:dyDescent="0.3">
      <c r="A57" s="5">
        <v>4</v>
      </c>
      <c r="B57" s="16" t="s">
        <v>286</v>
      </c>
      <c r="C57" s="16">
        <v>1999</v>
      </c>
      <c r="D57" s="16">
        <v>1999</v>
      </c>
      <c r="E57" s="16">
        <v>1999</v>
      </c>
      <c r="F57" s="16" t="s">
        <v>83</v>
      </c>
      <c r="G57" s="16" t="s">
        <v>137</v>
      </c>
      <c r="H57" s="16" t="s">
        <v>287</v>
      </c>
      <c r="I57" s="16" t="s">
        <v>288</v>
      </c>
      <c r="J57" s="40">
        <v>107.86</v>
      </c>
      <c r="K57" s="5">
        <v>2</v>
      </c>
      <c r="L57" s="40">
        <f t="shared" si="2"/>
        <v>109.86</v>
      </c>
      <c r="M57" s="40">
        <f t="shared" si="3"/>
        <v>2.3476802683063127</v>
      </c>
    </row>
    <row r="58" spans="1:13" x14ac:dyDescent="0.3">
      <c r="A58" s="5">
        <v>5</v>
      </c>
      <c r="B58" s="16" t="s">
        <v>436</v>
      </c>
      <c r="C58" s="16">
        <v>2001</v>
      </c>
      <c r="D58" s="16">
        <v>2001</v>
      </c>
      <c r="E58" s="16">
        <v>2001</v>
      </c>
      <c r="F58" s="16" t="s">
        <v>83</v>
      </c>
      <c r="G58" s="16" t="s">
        <v>50</v>
      </c>
      <c r="H58" s="16" t="s">
        <v>367</v>
      </c>
      <c r="I58" s="16" t="s">
        <v>437</v>
      </c>
      <c r="J58" s="40">
        <v>108.21</v>
      </c>
      <c r="K58" s="5">
        <v>2</v>
      </c>
      <c r="L58" s="40">
        <f t="shared" si="2"/>
        <v>110.21</v>
      </c>
      <c r="M58" s="40">
        <f t="shared" si="3"/>
        <v>2.67374697223774</v>
      </c>
    </row>
    <row r="59" spans="1:13" ht="86.4" x14ac:dyDescent="0.3">
      <c r="A59" s="5">
        <v>6</v>
      </c>
      <c r="B59" s="16" t="s">
        <v>507</v>
      </c>
      <c r="C59" s="16">
        <v>2000</v>
      </c>
      <c r="D59" s="16">
        <v>2000</v>
      </c>
      <c r="E59" s="16">
        <v>2000</v>
      </c>
      <c r="F59" s="16" t="s">
        <v>83</v>
      </c>
      <c r="G59" s="16" t="s">
        <v>508</v>
      </c>
      <c r="H59" s="16" t="s">
        <v>509</v>
      </c>
      <c r="I59" s="16" t="s">
        <v>510</v>
      </c>
      <c r="J59" s="40">
        <v>110.93</v>
      </c>
      <c r="K59" s="5">
        <v>0</v>
      </c>
      <c r="L59" s="40">
        <f t="shared" si="2"/>
        <v>110.93</v>
      </c>
      <c r="M59" s="40">
        <f t="shared" si="3"/>
        <v>3.3445127631824141</v>
      </c>
    </row>
    <row r="60" spans="1:13" ht="72" x14ac:dyDescent="0.3">
      <c r="A60" s="5">
        <v>7</v>
      </c>
      <c r="B60" s="16" t="s">
        <v>349</v>
      </c>
      <c r="C60" s="16">
        <v>2003</v>
      </c>
      <c r="D60" s="16">
        <v>2003</v>
      </c>
      <c r="E60" s="16">
        <v>2003</v>
      </c>
      <c r="F60" s="16" t="s">
        <v>83</v>
      </c>
      <c r="G60" s="16" t="s">
        <v>137</v>
      </c>
      <c r="H60" s="16" t="s">
        <v>350</v>
      </c>
      <c r="I60" s="16" t="s">
        <v>351</v>
      </c>
      <c r="J60" s="40">
        <v>109.35</v>
      </c>
      <c r="K60" s="5">
        <v>4</v>
      </c>
      <c r="L60" s="40">
        <f t="shared" si="2"/>
        <v>113.35</v>
      </c>
      <c r="M60" s="40">
        <f t="shared" si="3"/>
        <v>5.5990311160797379</v>
      </c>
    </row>
    <row r="61" spans="1:13" ht="72" x14ac:dyDescent="0.3">
      <c r="A61" s="5">
        <v>8</v>
      </c>
      <c r="B61" s="16" t="s">
        <v>136</v>
      </c>
      <c r="C61" s="16">
        <v>2003</v>
      </c>
      <c r="D61" s="16">
        <v>2003</v>
      </c>
      <c r="E61" s="16">
        <v>2003</v>
      </c>
      <c r="F61" s="16" t="s">
        <v>83</v>
      </c>
      <c r="G61" s="16" t="s">
        <v>137</v>
      </c>
      <c r="H61" s="16" t="s">
        <v>138</v>
      </c>
      <c r="I61" s="16" t="s">
        <v>139</v>
      </c>
      <c r="J61" s="40">
        <v>114.39</v>
      </c>
      <c r="K61" s="5">
        <v>0</v>
      </c>
      <c r="L61" s="40">
        <f t="shared" si="2"/>
        <v>114.39</v>
      </c>
      <c r="M61" s="40">
        <f t="shared" si="3"/>
        <v>6.5679150363331438</v>
      </c>
    </row>
    <row r="62" spans="1:13" ht="57.6" x14ac:dyDescent="0.3">
      <c r="A62" s="5">
        <v>9</v>
      </c>
      <c r="B62" s="16" t="s">
        <v>442</v>
      </c>
      <c r="C62" s="16">
        <v>2004</v>
      </c>
      <c r="D62" s="16">
        <v>2004</v>
      </c>
      <c r="E62" s="16">
        <v>2004</v>
      </c>
      <c r="F62" s="16" t="s">
        <v>11</v>
      </c>
      <c r="G62" s="16" t="s">
        <v>61</v>
      </c>
      <c r="H62" s="16" t="s">
        <v>62</v>
      </c>
      <c r="I62" s="16" t="s">
        <v>63</v>
      </c>
      <c r="J62" s="40">
        <v>123.05</v>
      </c>
      <c r="K62" s="5">
        <v>0</v>
      </c>
      <c r="L62" s="40">
        <f t="shared" si="2"/>
        <v>123.05</v>
      </c>
      <c r="M62" s="40">
        <f t="shared" si="3"/>
        <v>14.635736910750879</v>
      </c>
    </row>
    <row r="63" spans="1:13" ht="43.2" x14ac:dyDescent="0.3">
      <c r="A63" s="5">
        <v>10</v>
      </c>
      <c r="B63" s="16" t="s">
        <v>317</v>
      </c>
      <c r="C63" s="16">
        <v>2006</v>
      </c>
      <c r="D63" s="16">
        <v>2006</v>
      </c>
      <c r="E63" s="16">
        <v>2006</v>
      </c>
      <c r="F63" s="16" t="s">
        <v>11</v>
      </c>
      <c r="G63" s="16" t="s">
        <v>84</v>
      </c>
      <c r="H63" s="16" t="s">
        <v>91</v>
      </c>
      <c r="I63" s="16" t="s">
        <v>86</v>
      </c>
      <c r="J63" s="40">
        <v>115.41</v>
      </c>
      <c r="K63" s="5">
        <v>8</v>
      </c>
      <c r="L63" s="40">
        <f t="shared" si="2"/>
        <v>123.41</v>
      </c>
      <c r="M63" s="40">
        <f t="shared" si="3"/>
        <v>14.971119806223211</v>
      </c>
    </row>
    <row r="64" spans="1:13" ht="57.6" x14ac:dyDescent="0.3">
      <c r="A64" s="5">
        <v>11</v>
      </c>
      <c r="B64" s="16" t="s">
        <v>235</v>
      </c>
      <c r="C64" s="16">
        <v>2002</v>
      </c>
      <c r="D64" s="16">
        <v>2002</v>
      </c>
      <c r="E64" s="16">
        <v>2002</v>
      </c>
      <c r="F64" s="16" t="s">
        <v>11</v>
      </c>
      <c r="G64" s="16" t="s">
        <v>137</v>
      </c>
      <c r="H64" s="16" t="s">
        <v>236</v>
      </c>
      <c r="I64" s="16" t="s">
        <v>237</v>
      </c>
      <c r="J64" s="40">
        <v>117.69</v>
      </c>
      <c r="K64" s="5">
        <v>6</v>
      </c>
      <c r="L64" s="40">
        <f t="shared" si="2"/>
        <v>123.69</v>
      </c>
      <c r="M64" s="40">
        <f t="shared" si="3"/>
        <v>15.231973169368358</v>
      </c>
    </row>
    <row r="65" spans="1:13" ht="57.6" x14ac:dyDescent="0.3">
      <c r="A65" s="5">
        <v>12</v>
      </c>
      <c r="B65" s="16" t="s">
        <v>254</v>
      </c>
      <c r="C65" s="16">
        <v>1998</v>
      </c>
      <c r="D65" s="16">
        <v>1998</v>
      </c>
      <c r="E65" s="16">
        <v>1998</v>
      </c>
      <c r="F65" s="16" t="s">
        <v>83</v>
      </c>
      <c r="G65" s="16" t="s">
        <v>84</v>
      </c>
      <c r="H65" s="16" t="s">
        <v>85</v>
      </c>
      <c r="I65" s="16" t="s">
        <v>255</v>
      </c>
      <c r="J65" s="40">
        <v>121.94</v>
      </c>
      <c r="K65" s="5">
        <v>4</v>
      </c>
      <c r="L65" s="40">
        <f t="shared" si="2"/>
        <v>125.94</v>
      </c>
      <c r="M65" s="40">
        <f t="shared" si="3"/>
        <v>17.328116266070424</v>
      </c>
    </row>
    <row r="66" spans="1:13" ht="28.8" x14ac:dyDescent="0.3">
      <c r="A66" s="5">
        <v>13</v>
      </c>
      <c r="B66" s="16" t="s">
        <v>263</v>
      </c>
      <c r="C66" s="16">
        <v>2006</v>
      </c>
      <c r="D66" s="16">
        <v>2006</v>
      </c>
      <c r="E66" s="16">
        <v>2006</v>
      </c>
      <c r="F66" s="16" t="s">
        <v>11</v>
      </c>
      <c r="G66" s="16" t="s">
        <v>123</v>
      </c>
      <c r="H66" s="16" t="s">
        <v>124</v>
      </c>
      <c r="I66" s="16" t="s">
        <v>125</v>
      </c>
      <c r="J66" s="40">
        <v>126.33</v>
      </c>
      <c r="K66" s="5">
        <v>8</v>
      </c>
      <c r="L66" s="40">
        <f t="shared" si="2"/>
        <v>134.32999999999998</v>
      </c>
      <c r="M66" s="40">
        <f t="shared" si="3"/>
        <v>25.1444009688839</v>
      </c>
    </row>
    <row r="67" spans="1:13" ht="28.8" x14ac:dyDescent="0.3">
      <c r="A67" s="5">
        <v>14</v>
      </c>
      <c r="B67" s="16" t="s">
        <v>468</v>
      </c>
      <c r="C67" s="16">
        <v>2006</v>
      </c>
      <c r="D67" s="16">
        <v>2006</v>
      </c>
      <c r="E67" s="16">
        <v>2006</v>
      </c>
      <c r="F67" s="16" t="s">
        <v>11</v>
      </c>
      <c r="G67" s="16" t="s">
        <v>50</v>
      </c>
      <c r="H67" s="16" t="s">
        <v>367</v>
      </c>
      <c r="I67" s="16" t="s">
        <v>469</v>
      </c>
      <c r="J67" s="40">
        <v>129.94</v>
      </c>
      <c r="K67" s="5">
        <v>8</v>
      </c>
      <c r="L67" s="40">
        <f t="shared" si="2"/>
        <v>137.94</v>
      </c>
      <c r="M67" s="40">
        <f t="shared" si="3"/>
        <v>28.50754611514812</v>
      </c>
    </row>
    <row r="68" spans="1:13" ht="43.2" x14ac:dyDescent="0.3">
      <c r="A68" s="5">
        <v>15</v>
      </c>
      <c r="B68" s="16" t="s">
        <v>203</v>
      </c>
      <c r="C68" s="16">
        <v>2004</v>
      </c>
      <c r="D68" s="16">
        <v>2004</v>
      </c>
      <c r="E68" s="16">
        <v>2004</v>
      </c>
      <c r="F68" s="16" t="s">
        <v>11</v>
      </c>
      <c r="G68" s="16" t="s">
        <v>45</v>
      </c>
      <c r="H68" s="16" t="s">
        <v>46</v>
      </c>
      <c r="I68" s="16" t="s">
        <v>47</v>
      </c>
      <c r="J68" s="40">
        <v>134.19</v>
      </c>
      <c r="K68" s="5">
        <v>4</v>
      </c>
      <c r="L68" s="40">
        <f t="shared" si="2"/>
        <v>138.19</v>
      </c>
      <c r="M68" s="40">
        <f t="shared" si="3"/>
        <v>28.740450903670574</v>
      </c>
    </row>
    <row r="69" spans="1:13" ht="72" x14ac:dyDescent="0.3">
      <c r="A69" s="5">
        <v>16</v>
      </c>
      <c r="B69" s="16" t="s">
        <v>376</v>
      </c>
      <c r="C69" s="16">
        <v>2004</v>
      </c>
      <c r="D69" s="16">
        <v>2004</v>
      </c>
      <c r="E69" s="16">
        <v>2004</v>
      </c>
      <c r="F69" s="16" t="s">
        <v>11</v>
      </c>
      <c r="G69" s="16" t="s">
        <v>12</v>
      </c>
      <c r="H69" s="16" t="s">
        <v>13</v>
      </c>
      <c r="I69" s="16" t="s">
        <v>377</v>
      </c>
      <c r="J69" s="40">
        <v>132.81</v>
      </c>
      <c r="K69" s="5">
        <v>8</v>
      </c>
      <c r="L69" s="40">
        <f t="shared" si="2"/>
        <v>140.81</v>
      </c>
      <c r="M69" s="40">
        <f t="shared" si="3"/>
        <v>31.181293087385875</v>
      </c>
    </row>
    <row r="70" spans="1:13" ht="43.2" x14ac:dyDescent="0.3">
      <c r="A70" s="5">
        <v>17</v>
      </c>
      <c r="B70" s="16" t="s">
        <v>162</v>
      </c>
      <c r="C70" s="16">
        <v>2003</v>
      </c>
      <c r="D70" s="16">
        <v>2003</v>
      </c>
      <c r="E70" s="16">
        <v>2003</v>
      </c>
      <c r="F70" s="16" t="s">
        <v>11</v>
      </c>
      <c r="G70" s="16" t="s">
        <v>50</v>
      </c>
      <c r="H70" s="16" t="s">
        <v>106</v>
      </c>
      <c r="I70" s="16" t="s">
        <v>163</v>
      </c>
      <c r="J70" s="40">
        <v>141.63</v>
      </c>
      <c r="K70" s="5">
        <v>12</v>
      </c>
      <c r="L70" s="40">
        <f t="shared" si="2"/>
        <v>153.63</v>
      </c>
      <c r="M70" s="40">
        <f t="shared" si="3"/>
        <v>43.124650642817208</v>
      </c>
    </row>
    <row r="71" spans="1:13" ht="57.6" x14ac:dyDescent="0.3">
      <c r="A71" s="5">
        <v>18</v>
      </c>
      <c r="B71" s="16" t="s">
        <v>347</v>
      </c>
      <c r="C71" s="16">
        <v>2007</v>
      </c>
      <c r="D71" s="16">
        <v>2007</v>
      </c>
      <c r="E71" s="16">
        <v>2007</v>
      </c>
      <c r="F71" s="16" t="s">
        <v>11</v>
      </c>
      <c r="G71" s="16" t="s">
        <v>30</v>
      </c>
      <c r="H71" s="16" t="s">
        <v>31</v>
      </c>
      <c r="I71" s="16" t="s">
        <v>32</v>
      </c>
      <c r="J71" s="40">
        <v>144.03</v>
      </c>
      <c r="K71" s="5">
        <v>10</v>
      </c>
      <c r="L71" s="40">
        <f t="shared" si="2"/>
        <v>154.03</v>
      </c>
      <c r="M71" s="40">
        <f t="shared" si="3"/>
        <v>43.497298304453139</v>
      </c>
    </row>
    <row r="72" spans="1:13" ht="57.6" x14ac:dyDescent="0.3">
      <c r="A72" s="5">
        <v>19</v>
      </c>
      <c r="B72" s="16" t="s">
        <v>192</v>
      </c>
      <c r="C72" s="16">
        <v>2004</v>
      </c>
      <c r="D72" s="16">
        <v>2004</v>
      </c>
      <c r="E72" s="16">
        <v>2004</v>
      </c>
      <c r="F72" s="16" t="s">
        <v>11</v>
      </c>
      <c r="G72" s="16" t="s">
        <v>132</v>
      </c>
      <c r="H72" s="16" t="s">
        <v>133</v>
      </c>
      <c r="I72" s="16" t="s">
        <v>193</v>
      </c>
      <c r="J72" s="40">
        <v>150.08000000000001</v>
      </c>
      <c r="K72" s="5">
        <v>8</v>
      </c>
      <c r="L72" s="40">
        <f t="shared" si="2"/>
        <v>158.08000000000001</v>
      </c>
      <c r="M72" s="40">
        <f t="shared" si="3"/>
        <v>47.270355878516867</v>
      </c>
    </row>
    <row r="73" spans="1:13" ht="72" x14ac:dyDescent="0.3">
      <c r="A73" s="5">
        <v>20</v>
      </c>
      <c r="B73" s="16" t="s">
        <v>175</v>
      </c>
      <c r="C73" s="16">
        <v>2005</v>
      </c>
      <c r="D73" s="16">
        <v>2005</v>
      </c>
      <c r="E73" s="16">
        <v>2005</v>
      </c>
      <c r="F73" s="16" t="s">
        <v>11</v>
      </c>
      <c r="G73" s="16" t="s">
        <v>176</v>
      </c>
      <c r="H73" s="16" t="s">
        <v>177</v>
      </c>
      <c r="I73" s="16" t="s">
        <v>178</v>
      </c>
      <c r="J73" s="40">
        <v>150.18</v>
      </c>
      <c r="K73" s="5">
        <v>10</v>
      </c>
      <c r="L73" s="40">
        <f t="shared" si="2"/>
        <v>160.18</v>
      </c>
      <c r="M73" s="40">
        <f t="shared" si="3"/>
        <v>49.226756102105462</v>
      </c>
    </row>
    <row r="74" spans="1:13" ht="57.6" x14ac:dyDescent="0.3">
      <c r="A74" s="5">
        <v>21</v>
      </c>
      <c r="B74" s="16" t="s">
        <v>131</v>
      </c>
      <c r="C74" s="16">
        <v>2004</v>
      </c>
      <c r="D74" s="16">
        <v>2004</v>
      </c>
      <c r="E74" s="16">
        <v>2004</v>
      </c>
      <c r="F74" s="16" t="s">
        <v>11</v>
      </c>
      <c r="G74" s="16" t="s">
        <v>132</v>
      </c>
      <c r="H74" s="16" t="s">
        <v>133</v>
      </c>
      <c r="I74" s="16" t="s">
        <v>134</v>
      </c>
      <c r="J74" s="40">
        <v>156.69999999999999</v>
      </c>
      <c r="K74" s="5">
        <v>12</v>
      </c>
      <c r="L74" s="40">
        <f t="shared" si="2"/>
        <v>168.7</v>
      </c>
      <c r="M74" s="40">
        <f t="shared" si="3"/>
        <v>57.164151294950607</v>
      </c>
    </row>
    <row r="75" spans="1:13" ht="72" x14ac:dyDescent="0.3">
      <c r="A75" s="5">
        <v>22</v>
      </c>
      <c r="B75" s="16" t="s">
        <v>476</v>
      </c>
      <c r="C75" s="16">
        <v>2004</v>
      </c>
      <c r="D75" s="16">
        <v>2004</v>
      </c>
      <c r="E75" s="16">
        <v>2004</v>
      </c>
      <c r="F75" s="16" t="s">
        <v>83</v>
      </c>
      <c r="G75" s="16" t="s">
        <v>12</v>
      </c>
      <c r="H75" s="16" t="s">
        <v>13</v>
      </c>
      <c r="I75" s="16" t="s">
        <v>14</v>
      </c>
      <c r="J75" s="40">
        <v>112.42</v>
      </c>
      <c r="K75" s="5">
        <v>60</v>
      </c>
      <c r="L75" s="40">
        <f t="shared" si="2"/>
        <v>172.42000000000002</v>
      </c>
      <c r="M75" s="40">
        <f t="shared" si="3"/>
        <v>60.629774548164718</v>
      </c>
    </row>
    <row r="76" spans="1:13" ht="28.8" x14ac:dyDescent="0.3">
      <c r="A76" s="5">
        <v>23</v>
      </c>
      <c r="B76" s="16" t="s">
        <v>268</v>
      </c>
      <c r="C76" s="16">
        <v>1998</v>
      </c>
      <c r="D76" s="16">
        <v>1998</v>
      </c>
      <c r="E76" s="16">
        <v>1998</v>
      </c>
      <c r="F76" s="16">
        <v>1</v>
      </c>
      <c r="G76" s="16" t="s">
        <v>78</v>
      </c>
      <c r="H76" s="16" t="s">
        <v>79</v>
      </c>
      <c r="I76" s="16" t="s">
        <v>80</v>
      </c>
      <c r="J76" s="40">
        <v>176.02</v>
      </c>
      <c r="K76" s="5">
        <v>8</v>
      </c>
      <c r="L76" s="40">
        <f t="shared" si="2"/>
        <v>184.02</v>
      </c>
      <c r="M76" s="40">
        <f t="shared" si="3"/>
        <v>71.436556735606487</v>
      </c>
    </row>
    <row r="77" spans="1:13" ht="43.2" x14ac:dyDescent="0.3">
      <c r="A77" s="5">
        <v>24</v>
      </c>
      <c r="B77" s="16" t="s">
        <v>411</v>
      </c>
      <c r="C77" s="16">
        <v>2004</v>
      </c>
      <c r="D77" s="16">
        <v>2004</v>
      </c>
      <c r="E77" s="16">
        <v>2004</v>
      </c>
      <c r="F77" s="16" t="s">
        <v>11</v>
      </c>
      <c r="G77" s="16" t="s">
        <v>84</v>
      </c>
      <c r="H77" s="16" t="s">
        <v>91</v>
      </c>
      <c r="I77" s="16" t="s">
        <v>92</v>
      </c>
      <c r="J77" s="40">
        <v>148.76</v>
      </c>
      <c r="K77" s="5">
        <v>52</v>
      </c>
      <c r="L77" s="40">
        <f t="shared" si="2"/>
        <v>200.76</v>
      </c>
      <c r="M77" s="40">
        <f t="shared" si="3"/>
        <v>87.031861375069852</v>
      </c>
    </row>
    <row r="78" spans="1:13" ht="28.8" x14ac:dyDescent="0.3">
      <c r="A78" s="5">
        <v>25</v>
      </c>
      <c r="B78" s="16" t="s">
        <v>77</v>
      </c>
      <c r="C78" s="16">
        <v>2001</v>
      </c>
      <c r="D78" s="16">
        <v>2001</v>
      </c>
      <c r="E78" s="16">
        <v>2001</v>
      </c>
      <c r="F78" s="16">
        <v>1</v>
      </c>
      <c r="G78" s="16" t="s">
        <v>78</v>
      </c>
      <c r="H78" s="16" t="s">
        <v>79</v>
      </c>
      <c r="I78" s="16" t="s">
        <v>80</v>
      </c>
      <c r="J78" s="40">
        <v>180.23</v>
      </c>
      <c r="K78" s="5">
        <v>26</v>
      </c>
      <c r="L78" s="40">
        <f t="shared" si="2"/>
        <v>206.23</v>
      </c>
      <c r="M78" s="40">
        <f t="shared" si="3"/>
        <v>92.127818147941113</v>
      </c>
    </row>
    <row r="79" spans="1:13" ht="72" x14ac:dyDescent="0.3">
      <c r="A79" s="5">
        <v>26</v>
      </c>
      <c r="B79" s="16" t="s">
        <v>228</v>
      </c>
      <c r="C79" s="16">
        <v>1999</v>
      </c>
      <c r="D79" s="16">
        <v>1999</v>
      </c>
      <c r="E79" s="16">
        <v>1999</v>
      </c>
      <c r="F79" s="16" t="s">
        <v>83</v>
      </c>
      <c r="G79" s="16" t="s">
        <v>229</v>
      </c>
      <c r="H79" s="16" t="s">
        <v>13</v>
      </c>
      <c r="I79" s="16" t="s">
        <v>209</v>
      </c>
      <c r="J79" s="40">
        <v>148.78</v>
      </c>
      <c r="K79" s="5">
        <v>58</v>
      </c>
      <c r="L79" s="40">
        <f t="shared" si="2"/>
        <v>206.78</v>
      </c>
      <c r="M79" s="40">
        <f t="shared" si="3"/>
        <v>92.640208682690499</v>
      </c>
    </row>
    <row r="80" spans="1:13" ht="43.2" x14ac:dyDescent="0.3">
      <c r="A80" s="5">
        <v>27</v>
      </c>
      <c r="B80" s="16" t="s">
        <v>44</v>
      </c>
      <c r="C80" s="16">
        <v>2004</v>
      </c>
      <c r="D80" s="16">
        <v>2004</v>
      </c>
      <c r="E80" s="16">
        <v>2004</v>
      </c>
      <c r="F80" s="16" t="s">
        <v>11</v>
      </c>
      <c r="G80" s="16" t="s">
        <v>45</v>
      </c>
      <c r="H80" s="16" t="s">
        <v>46</v>
      </c>
      <c r="I80" s="16" t="s">
        <v>47</v>
      </c>
      <c r="J80" s="40">
        <v>133.84</v>
      </c>
      <c r="K80" s="5">
        <v>110</v>
      </c>
      <c r="L80" s="40">
        <f t="shared" si="2"/>
        <v>243.84</v>
      </c>
      <c r="M80" s="40">
        <f t="shared" si="3"/>
        <v>127.1660145332588</v>
      </c>
    </row>
    <row r="81" spans="1:13" ht="43.2" x14ac:dyDescent="0.3">
      <c r="A81" s="5">
        <v>28</v>
      </c>
      <c r="B81" s="16" t="s">
        <v>374</v>
      </c>
      <c r="C81" s="16">
        <v>2003</v>
      </c>
      <c r="D81" s="16">
        <v>2003</v>
      </c>
      <c r="E81" s="16">
        <v>2003</v>
      </c>
      <c r="F81" s="16" t="s">
        <v>11</v>
      </c>
      <c r="G81" s="16" t="s">
        <v>25</v>
      </c>
      <c r="H81" s="16" t="s">
        <v>371</v>
      </c>
      <c r="I81" s="16" t="s">
        <v>372</v>
      </c>
      <c r="J81" s="40">
        <v>140.87</v>
      </c>
      <c r="K81" s="5">
        <v>112</v>
      </c>
      <c r="L81" s="40">
        <f t="shared" si="2"/>
        <v>252.87</v>
      </c>
      <c r="M81" s="40">
        <f t="shared" si="3"/>
        <v>135.57853549468976</v>
      </c>
    </row>
    <row r="82" spans="1:13" ht="28.8" x14ac:dyDescent="0.3">
      <c r="A82" s="5">
        <v>29</v>
      </c>
      <c r="B82" s="16" t="s">
        <v>524</v>
      </c>
      <c r="C82" s="16">
        <v>2001</v>
      </c>
      <c r="D82" s="16">
        <v>2001</v>
      </c>
      <c r="E82" s="16">
        <v>2001</v>
      </c>
      <c r="F82" s="16" t="s">
        <v>11</v>
      </c>
      <c r="G82" s="16" t="s">
        <v>45</v>
      </c>
      <c r="H82" s="16" t="s">
        <v>525</v>
      </c>
      <c r="I82" s="16" t="s">
        <v>526</v>
      </c>
      <c r="J82" s="40"/>
      <c r="K82" s="5"/>
      <c r="L82" s="40" t="s">
        <v>970</v>
      </c>
      <c r="M82" s="40" t="str">
        <f t="shared" si="3"/>
        <v/>
      </c>
    </row>
    <row r="83" spans="1:13" ht="57.6" x14ac:dyDescent="0.3">
      <c r="A83" s="5">
        <v>29</v>
      </c>
      <c r="B83" s="16" t="s">
        <v>260</v>
      </c>
      <c r="C83" s="16">
        <v>2005</v>
      </c>
      <c r="D83" s="16">
        <v>2005</v>
      </c>
      <c r="E83" s="16">
        <v>2005</v>
      </c>
      <c r="F83" s="16" t="s">
        <v>11</v>
      </c>
      <c r="G83" s="16" t="s">
        <v>61</v>
      </c>
      <c r="H83" s="16" t="s">
        <v>62</v>
      </c>
      <c r="I83" s="16" t="s">
        <v>261</v>
      </c>
      <c r="J83" s="40"/>
      <c r="K83" s="5"/>
      <c r="L83" s="40" t="s">
        <v>970</v>
      </c>
      <c r="M83" s="40" t="str">
        <f t="shared" si="3"/>
        <v/>
      </c>
    </row>
    <row r="85" spans="1:13" ht="18" x14ac:dyDescent="0.3">
      <c r="A85" s="20" t="s">
        <v>1009</v>
      </c>
      <c r="B85" s="20"/>
      <c r="C85" s="20"/>
      <c r="D85" s="20"/>
      <c r="E85" s="20"/>
      <c r="F85" s="20"/>
      <c r="G85" s="20"/>
      <c r="H85" s="20"/>
      <c r="I85" s="20"/>
      <c r="J85" s="20"/>
    </row>
    <row r="86" spans="1:13" x14ac:dyDescent="0.3">
      <c r="A86" s="27" t="s">
        <v>961</v>
      </c>
      <c r="B86" s="27" t="s">
        <v>1</v>
      </c>
      <c r="C86" s="27" t="s">
        <v>2</v>
      </c>
      <c r="D86" s="27" t="s">
        <v>543</v>
      </c>
      <c r="E86" s="27" t="s">
        <v>544</v>
      </c>
      <c r="F86" s="27" t="s">
        <v>3</v>
      </c>
      <c r="G86" s="27" t="s">
        <v>4</v>
      </c>
      <c r="H86" s="27" t="s">
        <v>5</v>
      </c>
      <c r="I86" s="27" t="s">
        <v>6</v>
      </c>
      <c r="J86" s="27" t="s">
        <v>964</v>
      </c>
      <c r="K86" s="27" t="s">
        <v>965</v>
      </c>
      <c r="L86" s="27" t="s">
        <v>966</v>
      </c>
      <c r="M86" s="27" t="s">
        <v>969</v>
      </c>
    </row>
    <row r="87" spans="1:13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ht="57.6" x14ac:dyDescent="0.3">
      <c r="A88" s="37">
        <v>1</v>
      </c>
      <c r="B88" s="38" t="s">
        <v>265</v>
      </c>
      <c r="C88" s="38">
        <v>1998</v>
      </c>
      <c r="D88" s="38">
        <v>1998</v>
      </c>
      <c r="E88" s="38">
        <v>1998</v>
      </c>
      <c r="F88" s="38" t="s">
        <v>266</v>
      </c>
      <c r="G88" s="38" t="s">
        <v>142</v>
      </c>
      <c r="H88" s="38" t="s">
        <v>143</v>
      </c>
      <c r="I88" s="38" t="s">
        <v>258</v>
      </c>
      <c r="J88" s="39">
        <v>92.37</v>
      </c>
      <c r="K88" s="37">
        <v>0</v>
      </c>
      <c r="L88" s="39">
        <f t="shared" ref="L88:L117" si="4">J88+K88</f>
        <v>92.37</v>
      </c>
      <c r="M88" s="39">
        <f t="shared" ref="M88:M117" si="5">IF( AND(ISNUMBER(L$88),ISNUMBER(L88)),(L88-L$88)/L$88*100,"")</f>
        <v>0</v>
      </c>
    </row>
    <row r="89" spans="1:13" ht="57.6" x14ac:dyDescent="0.3">
      <c r="A89" s="5">
        <v>2</v>
      </c>
      <c r="B89" s="16" t="s">
        <v>275</v>
      </c>
      <c r="C89" s="16">
        <v>1999</v>
      </c>
      <c r="D89" s="16">
        <v>1999</v>
      </c>
      <c r="E89" s="16">
        <v>1999</v>
      </c>
      <c r="F89" s="16" t="s">
        <v>83</v>
      </c>
      <c r="G89" s="16" t="s">
        <v>12</v>
      </c>
      <c r="H89" s="16" t="s">
        <v>102</v>
      </c>
      <c r="I89" s="16" t="s">
        <v>226</v>
      </c>
      <c r="J89" s="40">
        <v>90.53</v>
      </c>
      <c r="K89" s="5">
        <v>2</v>
      </c>
      <c r="L89" s="40">
        <f t="shared" si="4"/>
        <v>92.53</v>
      </c>
      <c r="M89" s="40">
        <f t="shared" si="5"/>
        <v>0.17321641225505746</v>
      </c>
    </row>
    <row r="90" spans="1:13" ht="28.8" x14ac:dyDescent="0.3">
      <c r="A90" s="5">
        <v>3</v>
      </c>
      <c r="B90" s="16" t="s">
        <v>490</v>
      </c>
      <c r="C90" s="16">
        <v>1999</v>
      </c>
      <c r="D90" s="16">
        <v>1999</v>
      </c>
      <c r="E90" s="16">
        <v>1999</v>
      </c>
      <c r="F90" s="16" t="s">
        <v>266</v>
      </c>
      <c r="G90" s="16" t="s">
        <v>35</v>
      </c>
      <c r="H90" s="16" t="s">
        <v>36</v>
      </c>
      <c r="I90" s="16" t="s">
        <v>482</v>
      </c>
      <c r="J90" s="40">
        <v>92.98</v>
      </c>
      <c r="K90" s="5">
        <v>0</v>
      </c>
      <c r="L90" s="40">
        <f t="shared" si="4"/>
        <v>92.98</v>
      </c>
      <c r="M90" s="40">
        <f t="shared" si="5"/>
        <v>0.66038757172242002</v>
      </c>
    </row>
    <row r="91" spans="1:13" ht="57.6" x14ac:dyDescent="0.3">
      <c r="A91" s="5">
        <v>4</v>
      </c>
      <c r="B91" s="16" t="s">
        <v>257</v>
      </c>
      <c r="C91" s="16">
        <v>1998</v>
      </c>
      <c r="D91" s="16">
        <v>1998</v>
      </c>
      <c r="E91" s="16">
        <v>1998</v>
      </c>
      <c r="F91" s="16" t="s">
        <v>83</v>
      </c>
      <c r="G91" s="16" t="s">
        <v>142</v>
      </c>
      <c r="H91" s="16" t="s">
        <v>143</v>
      </c>
      <c r="I91" s="16" t="s">
        <v>258</v>
      </c>
      <c r="J91" s="40">
        <v>97.19</v>
      </c>
      <c r="K91" s="5">
        <v>0</v>
      </c>
      <c r="L91" s="40">
        <f t="shared" si="4"/>
        <v>97.19</v>
      </c>
      <c r="M91" s="40">
        <f t="shared" si="5"/>
        <v>5.2181444191837105</v>
      </c>
    </row>
    <row r="92" spans="1:13" ht="28.8" x14ac:dyDescent="0.3">
      <c r="A92" s="5">
        <v>5</v>
      </c>
      <c r="B92" s="16" t="s">
        <v>277</v>
      </c>
      <c r="C92" s="16">
        <v>2000</v>
      </c>
      <c r="D92" s="16">
        <v>2000</v>
      </c>
      <c r="E92" s="16">
        <v>2000</v>
      </c>
      <c r="F92" s="16" t="s">
        <v>11</v>
      </c>
      <c r="G92" s="16" t="s">
        <v>12</v>
      </c>
      <c r="H92" s="16" t="s">
        <v>102</v>
      </c>
      <c r="I92" s="16" t="s">
        <v>278</v>
      </c>
      <c r="J92" s="40">
        <v>97.4</v>
      </c>
      <c r="K92" s="5">
        <v>2</v>
      </c>
      <c r="L92" s="40">
        <f t="shared" si="4"/>
        <v>99.4</v>
      </c>
      <c r="M92" s="40">
        <f t="shared" si="5"/>
        <v>7.6106961134567515</v>
      </c>
    </row>
    <row r="93" spans="1:13" ht="57.6" x14ac:dyDescent="0.3">
      <c r="A93" s="5">
        <v>6</v>
      </c>
      <c r="B93" s="16" t="s">
        <v>481</v>
      </c>
      <c r="C93" s="16">
        <v>2002</v>
      </c>
      <c r="D93" s="16">
        <v>2002</v>
      </c>
      <c r="E93" s="16">
        <v>2002</v>
      </c>
      <c r="F93" s="16" t="s">
        <v>83</v>
      </c>
      <c r="G93" s="16" t="s">
        <v>35</v>
      </c>
      <c r="H93" s="16" t="s">
        <v>400</v>
      </c>
      <c r="I93" s="16" t="s">
        <v>482</v>
      </c>
      <c r="J93" s="40">
        <v>96.04</v>
      </c>
      <c r="K93" s="5">
        <v>4</v>
      </c>
      <c r="L93" s="40">
        <f t="shared" si="4"/>
        <v>100.04</v>
      </c>
      <c r="M93" s="40">
        <f t="shared" si="5"/>
        <v>8.3035617624769955</v>
      </c>
    </row>
    <row r="94" spans="1:13" ht="72" x14ac:dyDescent="0.3">
      <c r="A94" s="5">
        <v>7</v>
      </c>
      <c r="B94" s="16" t="s">
        <v>431</v>
      </c>
      <c r="C94" s="16">
        <v>2003</v>
      </c>
      <c r="D94" s="16">
        <v>2003</v>
      </c>
      <c r="E94" s="16">
        <v>2003</v>
      </c>
      <c r="F94" s="16" t="s">
        <v>83</v>
      </c>
      <c r="G94" s="16" t="s">
        <v>12</v>
      </c>
      <c r="H94" s="16" t="s">
        <v>13</v>
      </c>
      <c r="I94" s="16" t="s">
        <v>377</v>
      </c>
      <c r="J94" s="40">
        <v>99.55</v>
      </c>
      <c r="K94" s="5">
        <v>2</v>
      </c>
      <c r="L94" s="40">
        <f t="shared" si="4"/>
        <v>101.55</v>
      </c>
      <c r="M94" s="40">
        <f t="shared" si="5"/>
        <v>9.9382916531341259</v>
      </c>
    </row>
    <row r="95" spans="1:13" ht="43.2" x14ac:dyDescent="0.3">
      <c r="A95" s="5">
        <v>8</v>
      </c>
      <c r="B95" s="16" t="s">
        <v>433</v>
      </c>
      <c r="C95" s="16">
        <v>2003</v>
      </c>
      <c r="D95" s="16">
        <v>2003</v>
      </c>
      <c r="E95" s="16">
        <v>2003</v>
      </c>
      <c r="F95" s="16" t="s">
        <v>11</v>
      </c>
      <c r="G95" s="16" t="s">
        <v>137</v>
      </c>
      <c r="H95" s="16" t="s">
        <v>434</v>
      </c>
      <c r="I95" s="16" t="s">
        <v>139</v>
      </c>
      <c r="J95" s="40">
        <v>103.06</v>
      </c>
      <c r="K95" s="5">
        <v>2</v>
      </c>
      <c r="L95" s="40">
        <f t="shared" si="4"/>
        <v>105.06</v>
      </c>
      <c r="M95" s="40">
        <f t="shared" si="5"/>
        <v>13.738226696979536</v>
      </c>
    </row>
    <row r="96" spans="1:13" ht="43.2" x14ac:dyDescent="0.3">
      <c r="A96" s="5">
        <v>9</v>
      </c>
      <c r="B96" s="16" t="s">
        <v>429</v>
      </c>
      <c r="C96" s="16">
        <v>1998</v>
      </c>
      <c r="D96" s="16">
        <v>1998</v>
      </c>
      <c r="E96" s="16">
        <v>1998</v>
      </c>
      <c r="F96" s="16" t="s">
        <v>83</v>
      </c>
      <c r="G96" s="16" t="s">
        <v>61</v>
      </c>
      <c r="H96" s="16" t="s">
        <v>95</v>
      </c>
      <c r="I96" s="16" t="s">
        <v>63</v>
      </c>
      <c r="J96" s="40">
        <v>102.49</v>
      </c>
      <c r="K96" s="5">
        <v>4</v>
      </c>
      <c r="L96" s="40">
        <f t="shared" si="4"/>
        <v>106.49</v>
      </c>
      <c r="M96" s="40">
        <f t="shared" si="5"/>
        <v>15.286348381509137</v>
      </c>
    </row>
    <row r="97" spans="1:13" ht="86.4" x14ac:dyDescent="0.3">
      <c r="A97" s="5">
        <v>10</v>
      </c>
      <c r="B97" s="16" t="s">
        <v>473</v>
      </c>
      <c r="C97" s="16">
        <v>2002</v>
      </c>
      <c r="D97" s="16">
        <v>2002</v>
      </c>
      <c r="E97" s="16">
        <v>2002</v>
      </c>
      <c r="F97" s="16" t="s">
        <v>11</v>
      </c>
      <c r="G97" s="16" t="s">
        <v>19</v>
      </c>
      <c r="H97" s="16" t="s">
        <v>474</v>
      </c>
      <c r="I97" s="16" t="s">
        <v>120</v>
      </c>
      <c r="J97" s="40">
        <v>101.22</v>
      </c>
      <c r="K97" s="5">
        <v>6</v>
      </c>
      <c r="L97" s="40">
        <f t="shared" si="4"/>
        <v>107.22</v>
      </c>
      <c r="M97" s="40">
        <f t="shared" si="5"/>
        <v>16.076648262422857</v>
      </c>
    </row>
    <row r="98" spans="1:13" ht="43.2" x14ac:dyDescent="0.3">
      <c r="A98" s="5">
        <v>11</v>
      </c>
      <c r="B98" s="16" t="s">
        <v>205</v>
      </c>
      <c r="C98" s="16">
        <v>2003</v>
      </c>
      <c r="D98" s="16">
        <v>2003</v>
      </c>
      <c r="E98" s="16">
        <v>2003</v>
      </c>
      <c r="F98" s="16" t="s">
        <v>83</v>
      </c>
      <c r="G98" s="16" t="s">
        <v>35</v>
      </c>
      <c r="H98" s="16" t="s">
        <v>36</v>
      </c>
      <c r="I98" s="16" t="s">
        <v>116</v>
      </c>
      <c r="J98" s="40">
        <v>104.12</v>
      </c>
      <c r="K98" s="5">
        <v>4</v>
      </c>
      <c r="L98" s="40">
        <f t="shared" si="4"/>
        <v>108.12</v>
      </c>
      <c r="M98" s="40">
        <f t="shared" si="5"/>
        <v>17.050990581357585</v>
      </c>
    </row>
    <row r="99" spans="1:13" ht="43.2" x14ac:dyDescent="0.3">
      <c r="A99" s="5">
        <v>12</v>
      </c>
      <c r="B99" s="16" t="s">
        <v>484</v>
      </c>
      <c r="C99" s="16">
        <v>2002</v>
      </c>
      <c r="D99" s="16">
        <v>2002</v>
      </c>
      <c r="E99" s="16">
        <v>2002</v>
      </c>
      <c r="F99" s="16" t="s">
        <v>11</v>
      </c>
      <c r="G99" s="16" t="s">
        <v>45</v>
      </c>
      <c r="H99" s="16" t="s">
        <v>46</v>
      </c>
      <c r="I99" s="16" t="s">
        <v>47</v>
      </c>
      <c r="J99" s="40">
        <v>105.96</v>
      </c>
      <c r="K99" s="5">
        <v>4</v>
      </c>
      <c r="L99" s="40">
        <f t="shared" si="4"/>
        <v>109.96</v>
      </c>
      <c r="M99" s="40">
        <f t="shared" si="5"/>
        <v>19.042979322290773</v>
      </c>
    </row>
    <row r="100" spans="1:13" ht="28.8" x14ac:dyDescent="0.3">
      <c r="A100" s="5">
        <v>13</v>
      </c>
      <c r="B100" s="16" t="s">
        <v>389</v>
      </c>
      <c r="C100" s="16">
        <v>2000</v>
      </c>
      <c r="D100" s="16">
        <v>2000</v>
      </c>
      <c r="E100" s="16">
        <v>2000</v>
      </c>
      <c r="F100" s="16" t="s">
        <v>83</v>
      </c>
      <c r="G100" s="16" t="s">
        <v>50</v>
      </c>
      <c r="H100" s="16" t="s">
        <v>306</v>
      </c>
      <c r="I100" s="16" t="s">
        <v>307</v>
      </c>
      <c r="J100" s="40">
        <v>110.12</v>
      </c>
      <c r="K100" s="5">
        <v>0</v>
      </c>
      <c r="L100" s="40">
        <f t="shared" si="4"/>
        <v>110.12</v>
      </c>
      <c r="M100" s="40">
        <f t="shared" si="5"/>
        <v>19.216195734545845</v>
      </c>
    </row>
    <row r="101" spans="1:13" ht="57.6" x14ac:dyDescent="0.3">
      <c r="A101" s="5">
        <v>14</v>
      </c>
      <c r="B101" s="16" t="s">
        <v>183</v>
      </c>
      <c r="C101" s="16">
        <v>2005</v>
      </c>
      <c r="D101" s="16">
        <v>2005</v>
      </c>
      <c r="E101" s="16">
        <v>2005</v>
      </c>
      <c r="F101" s="16" t="s">
        <v>11</v>
      </c>
      <c r="G101" s="16" t="s">
        <v>50</v>
      </c>
      <c r="H101" s="16" t="s">
        <v>113</v>
      </c>
      <c r="I101" s="16" t="s">
        <v>52</v>
      </c>
      <c r="J101" s="40">
        <v>108.3</v>
      </c>
      <c r="K101" s="5">
        <v>2</v>
      </c>
      <c r="L101" s="40">
        <f t="shared" si="4"/>
        <v>110.3</v>
      </c>
      <c r="M101" s="40">
        <f t="shared" si="5"/>
        <v>19.411064198332785</v>
      </c>
    </row>
    <row r="102" spans="1:13" ht="72" x14ac:dyDescent="0.3">
      <c r="A102" s="5">
        <v>15</v>
      </c>
      <c r="B102" s="16" t="s">
        <v>355</v>
      </c>
      <c r="C102" s="16">
        <v>2003</v>
      </c>
      <c r="D102" s="16">
        <v>2003</v>
      </c>
      <c r="E102" s="16">
        <v>2003</v>
      </c>
      <c r="F102" s="16" t="s">
        <v>11</v>
      </c>
      <c r="G102" s="16" t="s">
        <v>176</v>
      </c>
      <c r="H102" s="16" t="s">
        <v>356</v>
      </c>
      <c r="I102" s="16" t="s">
        <v>178</v>
      </c>
      <c r="J102" s="40">
        <v>104.42</v>
      </c>
      <c r="K102" s="5">
        <v>6</v>
      </c>
      <c r="L102" s="40">
        <f t="shared" si="4"/>
        <v>110.42</v>
      </c>
      <c r="M102" s="40">
        <f t="shared" si="5"/>
        <v>19.540976507524082</v>
      </c>
    </row>
    <row r="103" spans="1:13" ht="100.8" x14ac:dyDescent="0.3">
      <c r="A103" s="5">
        <v>16</v>
      </c>
      <c r="B103" s="16" t="s">
        <v>118</v>
      </c>
      <c r="C103" s="16">
        <v>2003</v>
      </c>
      <c r="D103" s="16">
        <v>2003</v>
      </c>
      <c r="E103" s="16">
        <v>2003</v>
      </c>
      <c r="F103" s="16" t="s">
        <v>11</v>
      </c>
      <c r="G103" s="16" t="s">
        <v>19</v>
      </c>
      <c r="H103" s="16" t="s">
        <v>119</v>
      </c>
      <c r="I103" s="16" t="s">
        <v>120</v>
      </c>
      <c r="J103" s="40">
        <v>111.1</v>
      </c>
      <c r="K103" s="5">
        <v>0</v>
      </c>
      <c r="L103" s="40">
        <f t="shared" si="4"/>
        <v>111.1</v>
      </c>
      <c r="M103" s="40">
        <f t="shared" si="5"/>
        <v>20.277146259608088</v>
      </c>
    </row>
    <row r="104" spans="1:13" ht="43.2" x14ac:dyDescent="0.3">
      <c r="A104" s="5">
        <v>17</v>
      </c>
      <c r="B104" s="16" t="s">
        <v>383</v>
      </c>
      <c r="C104" s="16">
        <v>2004</v>
      </c>
      <c r="D104" s="16">
        <v>2004</v>
      </c>
      <c r="E104" s="16">
        <v>2004</v>
      </c>
      <c r="F104" s="16" t="s">
        <v>11</v>
      </c>
      <c r="G104" s="16" t="s">
        <v>84</v>
      </c>
      <c r="H104" s="16" t="s">
        <v>91</v>
      </c>
      <c r="I104" s="16" t="s">
        <v>92</v>
      </c>
      <c r="J104" s="40">
        <v>109.42</v>
      </c>
      <c r="K104" s="5">
        <v>2</v>
      </c>
      <c r="L104" s="40">
        <f t="shared" si="4"/>
        <v>111.42</v>
      </c>
      <c r="M104" s="40">
        <f t="shared" si="5"/>
        <v>20.623579084118216</v>
      </c>
    </row>
    <row r="105" spans="1:13" ht="43.2" x14ac:dyDescent="0.3">
      <c r="A105" s="5">
        <v>18</v>
      </c>
      <c r="B105" s="16" t="s">
        <v>329</v>
      </c>
      <c r="C105" s="16">
        <v>2003</v>
      </c>
      <c r="D105" s="16">
        <v>2003</v>
      </c>
      <c r="E105" s="16">
        <v>2003</v>
      </c>
      <c r="F105" s="16" t="s">
        <v>11</v>
      </c>
      <c r="G105" s="16" t="s">
        <v>137</v>
      </c>
      <c r="H105" s="16" t="s">
        <v>330</v>
      </c>
      <c r="I105" s="16" t="s">
        <v>331</v>
      </c>
      <c r="J105" s="40">
        <v>113.01</v>
      </c>
      <c r="K105" s="5">
        <v>0</v>
      </c>
      <c r="L105" s="40">
        <f t="shared" si="4"/>
        <v>113.01</v>
      </c>
      <c r="M105" s="40">
        <f t="shared" si="5"/>
        <v>22.34491718090289</v>
      </c>
    </row>
    <row r="106" spans="1:13" ht="28.8" x14ac:dyDescent="0.3">
      <c r="A106" s="5">
        <v>19</v>
      </c>
      <c r="B106" s="16" t="s">
        <v>335</v>
      </c>
      <c r="C106" s="16">
        <v>2002</v>
      </c>
      <c r="D106" s="16">
        <v>2002</v>
      </c>
      <c r="E106" s="16">
        <v>2002</v>
      </c>
      <c r="F106" s="16" t="s">
        <v>11</v>
      </c>
      <c r="G106" s="16" t="s">
        <v>123</v>
      </c>
      <c r="H106" s="16" t="s">
        <v>124</v>
      </c>
      <c r="I106" s="16" t="s">
        <v>125</v>
      </c>
      <c r="J106" s="40">
        <v>107.41</v>
      </c>
      <c r="K106" s="5">
        <v>6</v>
      </c>
      <c r="L106" s="40">
        <f t="shared" si="4"/>
        <v>113.41</v>
      </c>
      <c r="M106" s="40">
        <f t="shared" si="5"/>
        <v>22.777958211540533</v>
      </c>
    </row>
    <row r="107" spans="1:13" ht="57.6" x14ac:dyDescent="0.3">
      <c r="A107" s="5">
        <v>20</v>
      </c>
      <c r="B107" s="16" t="s">
        <v>446</v>
      </c>
      <c r="C107" s="16">
        <v>2001</v>
      </c>
      <c r="D107" s="16">
        <v>2001</v>
      </c>
      <c r="E107" s="16">
        <v>2001</v>
      </c>
      <c r="F107" s="16" t="s">
        <v>11</v>
      </c>
      <c r="G107" s="16" t="s">
        <v>212</v>
      </c>
      <c r="H107" s="16" t="s">
        <v>213</v>
      </c>
      <c r="I107" s="16" t="s">
        <v>214</v>
      </c>
      <c r="J107" s="40">
        <v>105.63</v>
      </c>
      <c r="K107" s="5">
        <v>8</v>
      </c>
      <c r="L107" s="40">
        <f t="shared" si="4"/>
        <v>113.63</v>
      </c>
      <c r="M107" s="40">
        <f t="shared" si="5"/>
        <v>23.016130778391243</v>
      </c>
    </row>
    <row r="108" spans="1:13" x14ac:dyDescent="0.3">
      <c r="A108" s="5">
        <v>21</v>
      </c>
      <c r="B108" s="16" t="s">
        <v>366</v>
      </c>
      <c r="C108" s="16">
        <v>2004</v>
      </c>
      <c r="D108" s="16">
        <v>2004</v>
      </c>
      <c r="E108" s="16">
        <v>2004</v>
      </c>
      <c r="F108" s="16" t="s">
        <v>11</v>
      </c>
      <c r="G108" s="16" t="s">
        <v>50</v>
      </c>
      <c r="H108" s="16" t="s">
        <v>367</v>
      </c>
      <c r="I108" s="16" t="s">
        <v>368</v>
      </c>
      <c r="J108" s="40">
        <v>112.11</v>
      </c>
      <c r="K108" s="5">
        <v>2</v>
      </c>
      <c r="L108" s="40">
        <f t="shared" si="4"/>
        <v>114.11</v>
      </c>
      <c r="M108" s="40">
        <f t="shared" si="5"/>
        <v>23.53578001515643</v>
      </c>
    </row>
    <row r="109" spans="1:13" ht="57.6" x14ac:dyDescent="0.3">
      <c r="A109" s="5">
        <v>22</v>
      </c>
      <c r="B109" s="16" t="s">
        <v>141</v>
      </c>
      <c r="C109" s="16">
        <v>2003</v>
      </c>
      <c r="D109" s="16">
        <v>2003</v>
      </c>
      <c r="E109" s="16">
        <v>2003</v>
      </c>
      <c r="F109" s="16" t="s">
        <v>11</v>
      </c>
      <c r="G109" s="16" t="s">
        <v>142</v>
      </c>
      <c r="H109" s="16" t="s">
        <v>143</v>
      </c>
      <c r="I109" s="16" t="s">
        <v>144</v>
      </c>
      <c r="J109" s="40">
        <v>115.09</v>
      </c>
      <c r="K109" s="5">
        <v>4</v>
      </c>
      <c r="L109" s="40">
        <f t="shared" si="4"/>
        <v>119.09</v>
      </c>
      <c r="M109" s="40">
        <f t="shared" si="5"/>
        <v>28.927140846595211</v>
      </c>
    </row>
    <row r="110" spans="1:13" ht="43.2" x14ac:dyDescent="0.3">
      <c r="A110" s="5">
        <v>23</v>
      </c>
      <c r="B110" s="16" t="s">
        <v>450</v>
      </c>
      <c r="C110" s="16">
        <v>2005</v>
      </c>
      <c r="D110" s="16">
        <v>2005</v>
      </c>
      <c r="E110" s="16">
        <v>2005</v>
      </c>
      <c r="F110" s="16" t="s">
        <v>11</v>
      </c>
      <c r="G110" s="16" t="s">
        <v>84</v>
      </c>
      <c r="H110" s="16" t="s">
        <v>91</v>
      </c>
      <c r="I110" s="16" t="s">
        <v>92</v>
      </c>
      <c r="J110" s="40">
        <v>117.3</v>
      </c>
      <c r="K110" s="5">
        <v>4</v>
      </c>
      <c r="L110" s="40">
        <f t="shared" si="4"/>
        <v>121.3</v>
      </c>
      <c r="M110" s="40">
        <f t="shared" si="5"/>
        <v>31.319692540868239</v>
      </c>
    </row>
    <row r="111" spans="1:13" ht="72" x14ac:dyDescent="0.3">
      <c r="A111" s="5">
        <v>24</v>
      </c>
      <c r="B111" s="16" t="s">
        <v>516</v>
      </c>
      <c r="C111" s="16">
        <v>2005</v>
      </c>
      <c r="D111" s="16">
        <v>2005</v>
      </c>
      <c r="E111" s="16">
        <v>2005</v>
      </c>
      <c r="F111" s="16" t="s">
        <v>11</v>
      </c>
      <c r="G111" s="16" t="s">
        <v>176</v>
      </c>
      <c r="H111" s="16" t="s">
        <v>221</v>
      </c>
      <c r="I111" s="16" t="s">
        <v>178</v>
      </c>
      <c r="J111" s="40">
        <v>118.71</v>
      </c>
      <c r="K111" s="5">
        <v>6</v>
      </c>
      <c r="L111" s="40">
        <f t="shared" si="4"/>
        <v>124.71</v>
      </c>
      <c r="M111" s="40">
        <f t="shared" si="5"/>
        <v>35.011367327054224</v>
      </c>
    </row>
    <row r="112" spans="1:13" ht="57.6" x14ac:dyDescent="0.3">
      <c r="A112" s="5">
        <v>25</v>
      </c>
      <c r="B112" s="16" t="s">
        <v>403</v>
      </c>
      <c r="C112" s="16">
        <v>2004</v>
      </c>
      <c r="D112" s="16">
        <v>2004</v>
      </c>
      <c r="E112" s="16">
        <v>2004</v>
      </c>
      <c r="F112" s="16" t="s">
        <v>11</v>
      </c>
      <c r="G112" s="16" t="s">
        <v>132</v>
      </c>
      <c r="H112" s="16" t="s">
        <v>133</v>
      </c>
      <c r="I112" s="16" t="s">
        <v>193</v>
      </c>
      <c r="J112" s="40">
        <v>118.57</v>
      </c>
      <c r="K112" s="5">
        <v>8</v>
      </c>
      <c r="L112" s="40">
        <f t="shared" si="4"/>
        <v>126.57</v>
      </c>
      <c r="M112" s="40">
        <f t="shared" si="5"/>
        <v>37.025008119519306</v>
      </c>
    </row>
    <row r="113" spans="1:13" ht="57.6" x14ac:dyDescent="0.3">
      <c r="A113" s="5">
        <v>26</v>
      </c>
      <c r="B113" s="16" t="s">
        <v>290</v>
      </c>
      <c r="C113" s="16">
        <v>2004</v>
      </c>
      <c r="D113" s="16">
        <v>2004</v>
      </c>
      <c r="E113" s="16">
        <v>2004</v>
      </c>
      <c r="F113" s="16" t="s">
        <v>11</v>
      </c>
      <c r="G113" s="16" t="s">
        <v>132</v>
      </c>
      <c r="H113" s="16" t="s">
        <v>133</v>
      </c>
      <c r="I113" s="16" t="s">
        <v>193</v>
      </c>
      <c r="J113" s="40">
        <v>119.03</v>
      </c>
      <c r="K113" s="5">
        <v>8</v>
      </c>
      <c r="L113" s="40">
        <f t="shared" si="4"/>
        <v>127.03</v>
      </c>
      <c r="M113" s="40">
        <f t="shared" si="5"/>
        <v>37.523005304752623</v>
      </c>
    </row>
    <row r="114" spans="1:13" ht="72" x14ac:dyDescent="0.3">
      <c r="A114" s="5">
        <v>27</v>
      </c>
      <c r="B114" s="16" t="s">
        <v>168</v>
      </c>
      <c r="C114" s="16">
        <v>2006</v>
      </c>
      <c r="D114" s="16">
        <v>2006</v>
      </c>
      <c r="E114" s="16">
        <v>2006</v>
      </c>
      <c r="F114" s="16">
        <v>1</v>
      </c>
      <c r="G114" s="16" t="s">
        <v>12</v>
      </c>
      <c r="H114" s="16" t="s">
        <v>13</v>
      </c>
      <c r="I114" s="16" t="s">
        <v>169</v>
      </c>
      <c r="J114" s="40">
        <v>116.71</v>
      </c>
      <c r="K114" s="5">
        <v>12</v>
      </c>
      <c r="L114" s="40">
        <f t="shared" si="4"/>
        <v>128.70999999999998</v>
      </c>
      <c r="M114" s="40">
        <f t="shared" si="5"/>
        <v>39.341777633430738</v>
      </c>
    </row>
    <row r="115" spans="1:13" ht="43.2" x14ac:dyDescent="0.3">
      <c r="A115" s="5">
        <v>28</v>
      </c>
      <c r="B115" s="16" t="s">
        <v>512</v>
      </c>
      <c r="C115" s="16">
        <v>2003</v>
      </c>
      <c r="D115" s="16">
        <v>2003</v>
      </c>
      <c r="E115" s="16">
        <v>2003</v>
      </c>
      <c r="F115" s="16" t="s">
        <v>83</v>
      </c>
      <c r="G115" s="16" t="s">
        <v>45</v>
      </c>
      <c r="H115" s="16" t="s">
        <v>46</v>
      </c>
      <c r="I115" s="16" t="s">
        <v>47</v>
      </c>
      <c r="J115" s="40">
        <v>108.11</v>
      </c>
      <c r="K115" s="5">
        <v>56</v>
      </c>
      <c r="L115" s="40">
        <f t="shared" si="4"/>
        <v>164.11</v>
      </c>
      <c r="M115" s="40">
        <f t="shared" si="5"/>
        <v>77.665908844863054</v>
      </c>
    </row>
    <row r="116" spans="1:13" ht="57.6" x14ac:dyDescent="0.3">
      <c r="A116" s="5">
        <v>29</v>
      </c>
      <c r="B116" s="16" t="s">
        <v>211</v>
      </c>
      <c r="C116" s="16">
        <v>2002</v>
      </c>
      <c r="D116" s="16">
        <v>2002</v>
      </c>
      <c r="E116" s="16">
        <v>2002</v>
      </c>
      <c r="F116" s="16" t="s">
        <v>11</v>
      </c>
      <c r="G116" s="16" t="s">
        <v>212</v>
      </c>
      <c r="H116" s="16" t="s">
        <v>213</v>
      </c>
      <c r="I116" s="16" t="s">
        <v>214</v>
      </c>
      <c r="J116" s="40">
        <v>111.23</v>
      </c>
      <c r="K116" s="5">
        <v>108</v>
      </c>
      <c r="L116" s="40">
        <f t="shared" si="4"/>
        <v>219.23000000000002</v>
      </c>
      <c r="M116" s="40">
        <f t="shared" si="5"/>
        <v>137.33896286673163</v>
      </c>
    </row>
    <row r="117" spans="1:13" ht="57.6" x14ac:dyDescent="0.3">
      <c r="A117" s="5">
        <v>30</v>
      </c>
      <c r="B117" s="16" t="s">
        <v>353</v>
      </c>
      <c r="C117" s="16">
        <v>2002</v>
      </c>
      <c r="D117" s="16">
        <v>2002</v>
      </c>
      <c r="E117" s="16">
        <v>2002</v>
      </c>
      <c r="F117" s="16" t="s">
        <v>11</v>
      </c>
      <c r="G117" s="16" t="s">
        <v>142</v>
      </c>
      <c r="H117" s="16" t="s">
        <v>302</v>
      </c>
      <c r="I117" s="16" t="s">
        <v>303</v>
      </c>
      <c r="J117" s="40">
        <v>127.58</v>
      </c>
      <c r="K117" s="5">
        <v>108</v>
      </c>
      <c r="L117" s="40">
        <f t="shared" si="4"/>
        <v>235.57999999999998</v>
      </c>
      <c r="M117" s="40">
        <f t="shared" si="5"/>
        <v>155.03951499404565</v>
      </c>
    </row>
    <row r="119" spans="1:13" ht="18" x14ac:dyDescent="0.3">
      <c r="A119" s="20" t="s">
        <v>1010</v>
      </c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1:13" x14ac:dyDescent="0.3">
      <c r="A120" s="27" t="s">
        <v>961</v>
      </c>
      <c r="B120" s="27" t="s">
        <v>1</v>
      </c>
      <c r="C120" s="27" t="s">
        <v>2</v>
      </c>
      <c r="D120" s="27" t="s">
        <v>543</v>
      </c>
      <c r="E120" s="27" t="s">
        <v>544</v>
      </c>
      <c r="F120" s="27" t="s">
        <v>3</v>
      </c>
      <c r="G120" s="27" t="s">
        <v>4</v>
      </c>
      <c r="H120" s="27" t="s">
        <v>5</v>
      </c>
      <c r="I120" s="27" t="s">
        <v>6</v>
      </c>
      <c r="J120" s="27" t="s">
        <v>964</v>
      </c>
      <c r="K120" s="27" t="s">
        <v>965</v>
      </c>
      <c r="L120" s="27" t="s">
        <v>966</v>
      </c>
      <c r="M120" s="27" t="s">
        <v>969</v>
      </c>
    </row>
    <row r="121" spans="1:13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 ht="86.4" x14ac:dyDescent="0.3">
      <c r="A122" s="37">
        <v>1</v>
      </c>
      <c r="B122" s="38" t="s">
        <v>507</v>
      </c>
      <c r="C122" s="38">
        <v>2000</v>
      </c>
      <c r="D122" s="38">
        <v>2000</v>
      </c>
      <c r="E122" s="38">
        <v>2000</v>
      </c>
      <c r="F122" s="38" t="s">
        <v>83</v>
      </c>
      <c r="G122" s="38" t="s">
        <v>508</v>
      </c>
      <c r="H122" s="38" t="s">
        <v>509</v>
      </c>
      <c r="I122" s="38" t="s">
        <v>510</v>
      </c>
      <c r="J122" s="39">
        <v>110.45</v>
      </c>
      <c r="K122" s="37">
        <v>2</v>
      </c>
      <c r="L122" s="39">
        <f t="shared" ref="L122:L151" si="6">J122+K122</f>
        <v>112.45</v>
      </c>
      <c r="M122" s="39">
        <f t="shared" ref="M122:M151" si="7">IF( AND(ISNUMBER(L$122),ISNUMBER(L122)),(L122-L$122)/L$122*100,"")</f>
        <v>0</v>
      </c>
    </row>
    <row r="123" spans="1:13" ht="57.6" x14ac:dyDescent="0.3">
      <c r="A123" s="5">
        <v>2</v>
      </c>
      <c r="B123" s="16" t="s">
        <v>254</v>
      </c>
      <c r="C123" s="16">
        <v>1998</v>
      </c>
      <c r="D123" s="16">
        <v>1998</v>
      </c>
      <c r="E123" s="16">
        <v>1998</v>
      </c>
      <c r="F123" s="16" t="s">
        <v>83</v>
      </c>
      <c r="G123" s="16" t="s">
        <v>84</v>
      </c>
      <c r="H123" s="16" t="s">
        <v>85</v>
      </c>
      <c r="I123" s="16" t="s">
        <v>255</v>
      </c>
      <c r="J123" s="40">
        <v>109.58</v>
      </c>
      <c r="K123" s="5">
        <v>6</v>
      </c>
      <c r="L123" s="40">
        <f t="shared" si="6"/>
        <v>115.58</v>
      </c>
      <c r="M123" s="40">
        <f t="shared" si="7"/>
        <v>2.7834593152512186</v>
      </c>
    </row>
    <row r="124" spans="1:13" ht="28.8" x14ac:dyDescent="0.3">
      <c r="A124" s="5">
        <v>3</v>
      </c>
      <c r="B124" s="16" t="s">
        <v>309</v>
      </c>
      <c r="C124" s="16">
        <v>2005</v>
      </c>
      <c r="D124" s="16">
        <v>2005</v>
      </c>
      <c r="E124" s="16">
        <v>2005</v>
      </c>
      <c r="F124" s="16" t="s">
        <v>11</v>
      </c>
      <c r="G124" s="16" t="s">
        <v>310</v>
      </c>
      <c r="H124" s="16" t="s">
        <v>102</v>
      </c>
      <c r="I124" s="16" t="s">
        <v>311</v>
      </c>
      <c r="J124" s="40">
        <v>115.72</v>
      </c>
      <c r="K124" s="5">
        <v>2</v>
      </c>
      <c r="L124" s="40">
        <f t="shared" si="6"/>
        <v>117.72</v>
      </c>
      <c r="M124" s="40">
        <f t="shared" si="7"/>
        <v>4.6865273454868799</v>
      </c>
    </row>
    <row r="125" spans="1:13" ht="57.6" x14ac:dyDescent="0.3">
      <c r="A125" s="5">
        <v>4</v>
      </c>
      <c r="B125" s="16" t="s">
        <v>235</v>
      </c>
      <c r="C125" s="16">
        <v>2002</v>
      </c>
      <c r="D125" s="16">
        <v>2002</v>
      </c>
      <c r="E125" s="16">
        <v>2002</v>
      </c>
      <c r="F125" s="16" t="s">
        <v>11</v>
      </c>
      <c r="G125" s="16" t="s">
        <v>137</v>
      </c>
      <c r="H125" s="16" t="s">
        <v>236</v>
      </c>
      <c r="I125" s="16" t="s">
        <v>237</v>
      </c>
      <c r="J125" s="40">
        <v>121.71</v>
      </c>
      <c r="K125" s="5">
        <v>0</v>
      </c>
      <c r="L125" s="40">
        <f t="shared" si="6"/>
        <v>121.71</v>
      </c>
      <c r="M125" s="40">
        <f t="shared" si="7"/>
        <v>8.2347710093374751</v>
      </c>
    </row>
    <row r="126" spans="1:13" x14ac:dyDescent="0.3">
      <c r="A126" s="5">
        <v>5</v>
      </c>
      <c r="B126" s="16" t="s">
        <v>436</v>
      </c>
      <c r="C126" s="16">
        <v>2001</v>
      </c>
      <c r="D126" s="16">
        <v>2001</v>
      </c>
      <c r="E126" s="16">
        <v>2001</v>
      </c>
      <c r="F126" s="16" t="s">
        <v>83</v>
      </c>
      <c r="G126" s="16" t="s">
        <v>50</v>
      </c>
      <c r="H126" s="16" t="s">
        <v>367</v>
      </c>
      <c r="I126" s="16" t="s">
        <v>437</v>
      </c>
      <c r="J126" s="40">
        <v>123.8</v>
      </c>
      <c r="K126" s="5">
        <v>2</v>
      </c>
      <c r="L126" s="40">
        <f t="shared" si="6"/>
        <v>125.8</v>
      </c>
      <c r="M126" s="40">
        <f t="shared" si="7"/>
        <v>11.871943085815913</v>
      </c>
    </row>
    <row r="127" spans="1:13" ht="72" x14ac:dyDescent="0.3">
      <c r="A127" s="5">
        <v>6</v>
      </c>
      <c r="B127" s="16" t="s">
        <v>349</v>
      </c>
      <c r="C127" s="16">
        <v>2003</v>
      </c>
      <c r="D127" s="16">
        <v>2003</v>
      </c>
      <c r="E127" s="16">
        <v>2003</v>
      </c>
      <c r="F127" s="16" t="s">
        <v>83</v>
      </c>
      <c r="G127" s="16" t="s">
        <v>137</v>
      </c>
      <c r="H127" s="16" t="s">
        <v>350</v>
      </c>
      <c r="I127" s="16" t="s">
        <v>351</v>
      </c>
      <c r="J127" s="40">
        <v>125.26</v>
      </c>
      <c r="K127" s="5">
        <v>2</v>
      </c>
      <c r="L127" s="40">
        <f t="shared" si="6"/>
        <v>127.26</v>
      </c>
      <c r="M127" s="40">
        <f t="shared" si="7"/>
        <v>13.170297910182304</v>
      </c>
    </row>
    <row r="128" spans="1:13" ht="43.2" x14ac:dyDescent="0.3">
      <c r="A128" s="5">
        <v>7</v>
      </c>
      <c r="B128" s="16" t="s">
        <v>286</v>
      </c>
      <c r="C128" s="16">
        <v>1999</v>
      </c>
      <c r="D128" s="16">
        <v>1999</v>
      </c>
      <c r="E128" s="16">
        <v>1999</v>
      </c>
      <c r="F128" s="16" t="s">
        <v>83</v>
      </c>
      <c r="G128" s="16" t="s">
        <v>137</v>
      </c>
      <c r="H128" s="16" t="s">
        <v>287</v>
      </c>
      <c r="I128" s="16" t="s">
        <v>288</v>
      </c>
      <c r="J128" s="40">
        <v>125.38</v>
      </c>
      <c r="K128" s="5">
        <v>2</v>
      </c>
      <c r="L128" s="40">
        <f t="shared" si="6"/>
        <v>127.38</v>
      </c>
      <c r="M128" s="40">
        <f t="shared" si="7"/>
        <v>13.277012005335697</v>
      </c>
    </row>
    <row r="129" spans="1:13" ht="72" x14ac:dyDescent="0.3">
      <c r="A129" s="5">
        <v>8</v>
      </c>
      <c r="B129" s="16" t="s">
        <v>10</v>
      </c>
      <c r="C129" s="16">
        <v>2004</v>
      </c>
      <c r="D129" s="16">
        <v>2004</v>
      </c>
      <c r="E129" s="16">
        <v>2004</v>
      </c>
      <c r="F129" s="16" t="s">
        <v>11</v>
      </c>
      <c r="G129" s="16" t="s">
        <v>12</v>
      </c>
      <c r="H129" s="16" t="s">
        <v>13</v>
      </c>
      <c r="I129" s="16" t="s">
        <v>14</v>
      </c>
      <c r="J129" s="40">
        <v>128.61000000000001</v>
      </c>
      <c r="K129" s="5">
        <v>4</v>
      </c>
      <c r="L129" s="40">
        <f t="shared" si="6"/>
        <v>132.61000000000001</v>
      </c>
      <c r="M129" s="40">
        <f t="shared" si="7"/>
        <v>17.927967985771463</v>
      </c>
    </row>
    <row r="130" spans="1:13" ht="72" x14ac:dyDescent="0.3">
      <c r="A130" s="5">
        <v>9</v>
      </c>
      <c r="B130" s="16" t="s">
        <v>476</v>
      </c>
      <c r="C130" s="16">
        <v>2004</v>
      </c>
      <c r="D130" s="16">
        <v>2004</v>
      </c>
      <c r="E130" s="16">
        <v>2004</v>
      </c>
      <c r="F130" s="16" t="s">
        <v>83</v>
      </c>
      <c r="G130" s="16" t="s">
        <v>12</v>
      </c>
      <c r="H130" s="16" t="s">
        <v>13</v>
      </c>
      <c r="I130" s="16" t="s">
        <v>14</v>
      </c>
      <c r="J130" s="40">
        <v>132.38999999999999</v>
      </c>
      <c r="K130" s="5">
        <v>4</v>
      </c>
      <c r="L130" s="40">
        <f t="shared" si="6"/>
        <v>136.38999999999999</v>
      </c>
      <c r="M130" s="40">
        <f t="shared" si="7"/>
        <v>21.289461983103585</v>
      </c>
    </row>
    <row r="131" spans="1:13" ht="43.2" x14ac:dyDescent="0.3">
      <c r="A131" s="5">
        <v>10</v>
      </c>
      <c r="B131" s="16" t="s">
        <v>203</v>
      </c>
      <c r="C131" s="16">
        <v>2004</v>
      </c>
      <c r="D131" s="16">
        <v>2004</v>
      </c>
      <c r="E131" s="16">
        <v>2004</v>
      </c>
      <c r="F131" s="16" t="s">
        <v>11</v>
      </c>
      <c r="G131" s="16" t="s">
        <v>45</v>
      </c>
      <c r="H131" s="16" t="s">
        <v>46</v>
      </c>
      <c r="I131" s="16" t="s">
        <v>47</v>
      </c>
      <c r="J131" s="40">
        <v>130.54</v>
      </c>
      <c r="K131" s="5">
        <v>6</v>
      </c>
      <c r="L131" s="40">
        <f t="shared" si="6"/>
        <v>136.54</v>
      </c>
      <c r="M131" s="40">
        <f t="shared" si="7"/>
        <v>21.422854602045344</v>
      </c>
    </row>
    <row r="132" spans="1:13" ht="43.2" x14ac:dyDescent="0.3">
      <c r="A132" s="5">
        <v>11</v>
      </c>
      <c r="B132" s="16" t="s">
        <v>317</v>
      </c>
      <c r="C132" s="16">
        <v>2006</v>
      </c>
      <c r="D132" s="16">
        <v>2006</v>
      </c>
      <c r="E132" s="16">
        <v>2006</v>
      </c>
      <c r="F132" s="16" t="s">
        <v>11</v>
      </c>
      <c r="G132" s="16" t="s">
        <v>84</v>
      </c>
      <c r="H132" s="16" t="s">
        <v>91</v>
      </c>
      <c r="I132" s="16" t="s">
        <v>86</v>
      </c>
      <c r="J132" s="40">
        <v>130.94999999999999</v>
      </c>
      <c r="K132" s="5">
        <v>6</v>
      </c>
      <c r="L132" s="40">
        <f t="shared" si="6"/>
        <v>136.94999999999999</v>
      </c>
      <c r="M132" s="40">
        <f t="shared" si="7"/>
        <v>21.787461093819463</v>
      </c>
    </row>
    <row r="133" spans="1:13" ht="43.2" x14ac:dyDescent="0.3">
      <c r="A133" s="5">
        <v>12</v>
      </c>
      <c r="B133" s="16" t="s">
        <v>411</v>
      </c>
      <c r="C133" s="16">
        <v>2004</v>
      </c>
      <c r="D133" s="16">
        <v>2004</v>
      </c>
      <c r="E133" s="16">
        <v>2004</v>
      </c>
      <c r="F133" s="16" t="s">
        <v>11</v>
      </c>
      <c r="G133" s="16" t="s">
        <v>84</v>
      </c>
      <c r="H133" s="16" t="s">
        <v>91</v>
      </c>
      <c r="I133" s="16" t="s">
        <v>92</v>
      </c>
      <c r="J133" s="40">
        <v>138.22</v>
      </c>
      <c r="K133" s="5">
        <v>4</v>
      </c>
      <c r="L133" s="40">
        <f t="shared" si="6"/>
        <v>142.22</v>
      </c>
      <c r="M133" s="40">
        <f t="shared" si="7"/>
        <v>26.473988439306357</v>
      </c>
    </row>
    <row r="134" spans="1:13" ht="43.2" x14ac:dyDescent="0.3">
      <c r="A134" s="5">
        <v>13</v>
      </c>
      <c r="B134" s="16" t="s">
        <v>153</v>
      </c>
      <c r="C134" s="16">
        <v>2005</v>
      </c>
      <c r="D134" s="16">
        <v>2005</v>
      </c>
      <c r="E134" s="16">
        <v>2005</v>
      </c>
      <c r="F134" s="16">
        <v>1</v>
      </c>
      <c r="G134" s="16" t="s">
        <v>12</v>
      </c>
      <c r="H134" s="16" t="s">
        <v>102</v>
      </c>
      <c r="I134" s="16" t="s">
        <v>103</v>
      </c>
      <c r="J134" s="40">
        <v>134.22</v>
      </c>
      <c r="K134" s="5">
        <v>10</v>
      </c>
      <c r="L134" s="40">
        <f t="shared" si="6"/>
        <v>144.22</v>
      </c>
      <c r="M134" s="40">
        <f t="shared" si="7"/>
        <v>28.252556691863045</v>
      </c>
    </row>
    <row r="135" spans="1:13" ht="57.6" x14ac:dyDescent="0.3">
      <c r="A135" s="5">
        <v>14</v>
      </c>
      <c r="B135" s="16" t="s">
        <v>131</v>
      </c>
      <c r="C135" s="16">
        <v>2004</v>
      </c>
      <c r="D135" s="16">
        <v>2004</v>
      </c>
      <c r="E135" s="16">
        <v>2004</v>
      </c>
      <c r="F135" s="16" t="s">
        <v>11</v>
      </c>
      <c r="G135" s="16" t="s">
        <v>132</v>
      </c>
      <c r="H135" s="16" t="s">
        <v>133</v>
      </c>
      <c r="I135" s="16" t="s">
        <v>134</v>
      </c>
      <c r="J135" s="40">
        <v>141.69999999999999</v>
      </c>
      <c r="K135" s="5">
        <v>8</v>
      </c>
      <c r="L135" s="40">
        <f t="shared" si="6"/>
        <v>149.69999999999999</v>
      </c>
      <c r="M135" s="40">
        <f t="shared" si="7"/>
        <v>33.125833703868373</v>
      </c>
    </row>
    <row r="136" spans="1:13" ht="43.2" x14ac:dyDescent="0.3">
      <c r="A136" s="5">
        <v>15</v>
      </c>
      <c r="B136" s="16" t="s">
        <v>387</v>
      </c>
      <c r="C136" s="16">
        <v>2002</v>
      </c>
      <c r="D136" s="16">
        <v>2002</v>
      </c>
      <c r="E136" s="16">
        <v>2002</v>
      </c>
      <c r="F136" s="16" t="s">
        <v>11</v>
      </c>
      <c r="G136" s="16" t="s">
        <v>61</v>
      </c>
      <c r="H136" s="16" t="s">
        <v>95</v>
      </c>
      <c r="I136" s="16" t="s">
        <v>96</v>
      </c>
      <c r="J136" s="40">
        <v>149.25</v>
      </c>
      <c r="K136" s="5">
        <v>4</v>
      </c>
      <c r="L136" s="40">
        <f t="shared" si="6"/>
        <v>153.25</v>
      </c>
      <c r="M136" s="40">
        <f t="shared" si="7"/>
        <v>36.282792352156513</v>
      </c>
    </row>
    <row r="137" spans="1:13" ht="43.2" x14ac:dyDescent="0.3">
      <c r="A137" s="5">
        <v>16</v>
      </c>
      <c r="B137" s="16" t="s">
        <v>44</v>
      </c>
      <c r="C137" s="16">
        <v>2004</v>
      </c>
      <c r="D137" s="16">
        <v>2004</v>
      </c>
      <c r="E137" s="16">
        <v>2004</v>
      </c>
      <c r="F137" s="16" t="s">
        <v>11</v>
      </c>
      <c r="G137" s="16" t="s">
        <v>45</v>
      </c>
      <c r="H137" s="16" t="s">
        <v>46</v>
      </c>
      <c r="I137" s="16" t="s">
        <v>47</v>
      </c>
      <c r="J137" s="40">
        <v>147.84</v>
      </c>
      <c r="K137" s="5">
        <v>8</v>
      </c>
      <c r="L137" s="40">
        <f t="shared" si="6"/>
        <v>155.84</v>
      </c>
      <c r="M137" s="40">
        <f t="shared" si="7"/>
        <v>38.58603823921743</v>
      </c>
    </row>
    <row r="138" spans="1:13" ht="28.8" x14ac:dyDescent="0.3">
      <c r="A138" s="5">
        <v>17</v>
      </c>
      <c r="B138" s="16" t="s">
        <v>263</v>
      </c>
      <c r="C138" s="16">
        <v>2006</v>
      </c>
      <c r="D138" s="16">
        <v>2006</v>
      </c>
      <c r="E138" s="16">
        <v>2006</v>
      </c>
      <c r="F138" s="16" t="s">
        <v>11</v>
      </c>
      <c r="G138" s="16" t="s">
        <v>123</v>
      </c>
      <c r="H138" s="16" t="s">
        <v>124</v>
      </c>
      <c r="I138" s="16" t="s">
        <v>125</v>
      </c>
      <c r="J138" s="40">
        <v>153.11000000000001</v>
      </c>
      <c r="K138" s="5">
        <v>4</v>
      </c>
      <c r="L138" s="40">
        <f t="shared" si="6"/>
        <v>157.11000000000001</v>
      </c>
      <c r="M138" s="40">
        <f t="shared" si="7"/>
        <v>39.715429079590933</v>
      </c>
    </row>
    <row r="139" spans="1:13" ht="28.8" x14ac:dyDescent="0.3">
      <c r="A139" s="5">
        <v>18</v>
      </c>
      <c r="B139" s="16" t="s">
        <v>468</v>
      </c>
      <c r="C139" s="16">
        <v>2006</v>
      </c>
      <c r="D139" s="16">
        <v>2006</v>
      </c>
      <c r="E139" s="16">
        <v>2006</v>
      </c>
      <c r="F139" s="16" t="s">
        <v>11</v>
      </c>
      <c r="G139" s="16" t="s">
        <v>50</v>
      </c>
      <c r="H139" s="16" t="s">
        <v>367</v>
      </c>
      <c r="I139" s="16" t="s">
        <v>469</v>
      </c>
      <c r="J139" s="40">
        <v>148.13</v>
      </c>
      <c r="K139" s="5">
        <v>10</v>
      </c>
      <c r="L139" s="40">
        <f t="shared" si="6"/>
        <v>158.13</v>
      </c>
      <c r="M139" s="40">
        <f t="shared" si="7"/>
        <v>40.622498888394837</v>
      </c>
    </row>
    <row r="140" spans="1:13" ht="43.2" x14ac:dyDescent="0.3">
      <c r="A140" s="5">
        <v>19</v>
      </c>
      <c r="B140" s="16" t="s">
        <v>459</v>
      </c>
      <c r="C140" s="16">
        <v>2001</v>
      </c>
      <c r="D140" s="16">
        <v>2001</v>
      </c>
      <c r="E140" s="16">
        <v>2001</v>
      </c>
      <c r="F140" s="16" t="s">
        <v>83</v>
      </c>
      <c r="G140" s="16" t="s">
        <v>12</v>
      </c>
      <c r="H140" s="16" t="s">
        <v>102</v>
      </c>
      <c r="I140" s="16" t="s">
        <v>460</v>
      </c>
      <c r="J140" s="40">
        <v>110.66</v>
      </c>
      <c r="K140" s="5">
        <v>52</v>
      </c>
      <c r="L140" s="40">
        <f t="shared" si="6"/>
        <v>162.66</v>
      </c>
      <c r="M140" s="40">
        <f t="shared" si="7"/>
        <v>44.650955980435739</v>
      </c>
    </row>
    <row r="141" spans="1:13" ht="43.2" x14ac:dyDescent="0.3">
      <c r="A141" s="5">
        <v>20</v>
      </c>
      <c r="B141" s="16" t="s">
        <v>283</v>
      </c>
      <c r="C141" s="16">
        <v>1999</v>
      </c>
      <c r="D141" s="16">
        <v>1999</v>
      </c>
      <c r="E141" s="16">
        <v>1999</v>
      </c>
      <c r="F141" s="16" t="s">
        <v>83</v>
      </c>
      <c r="G141" s="16" t="s">
        <v>229</v>
      </c>
      <c r="H141" s="16" t="s">
        <v>102</v>
      </c>
      <c r="I141" s="16" t="s">
        <v>284</v>
      </c>
      <c r="J141" s="40">
        <v>131.16</v>
      </c>
      <c r="K141" s="5">
        <v>52</v>
      </c>
      <c r="L141" s="40">
        <f t="shared" si="6"/>
        <v>183.16</v>
      </c>
      <c r="M141" s="40">
        <f t="shared" si="7"/>
        <v>62.881280569141829</v>
      </c>
    </row>
    <row r="142" spans="1:13" ht="43.2" x14ac:dyDescent="0.3">
      <c r="A142" s="5">
        <v>21</v>
      </c>
      <c r="B142" s="16" t="s">
        <v>471</v>
      </c>
      <c r="C142" s="16">
        <v>2004</v>
      </c>
      <c r="D142" s="16">
        <v>2004</v>
      </c>
      <c r="E142" s="16">
        <v>2004</v>
      </c>
      <c r="F142" s="16" t="s">
        <v>11</v>
      </c>
      <c r="G142" s="16" t="s">
        <v>84</v>
      </c>
      <c r="H142" s="16" t="s">
        <v>91</v>
      </c>
      <c r="I142" s="16" t="s">
        <v>92</v>
      </c>
      <c r="J142" s="40">
        <v>174.75</v>
      </c>
      <c r="K142" s="5">
        <v>12</v>
      </c>
      <c r="L142" s="40">
        <f t="shared" si="6"/>
        <v>186.75</v>
      </c>
      <c r="M142" s="40">
        <f t="shared" si="7"/>
        <v>66.073810582481102</v>
      </c>
    </row>
    <row r="143" spans="1:13" ht="72" x14ac:dyDescent="0.3">
      <c r="A143" s="5">
        <v>22</v>
      </c>
      <c r="B143" s="16" t="s">
        <v>136</v>
      </c>
      <c r="C143" s="16">
        <v>2003</v>
      </c>
      <c r="D143" s="16">
        <v>2003</v>
      </c>
      <c r="E143" s="16">
        <v>2003</v>
      </c>
      <c r="F143" s="16" t="s">
        <v>83</v>
      </c>
      <c r="G143" s="16" t="s">
        <v>137</v>
      </c>
      <c r="H143" s="16" t="s">
        <v>138</v>
      </c>
      <c r="I143" s="16" t="s">
        <v>139</v>
      </c>
      <c r="J143" s="40">
        <v>134.78</v>
      </c>
      <c r="K143" s="5">
        <v>54</v>
      </c>
      <c r="L143" s="40">
        <f t="shared" si="6"/>
        <v>188.78</v>
      </c>
      <c r="M143" s="40">
        <f t="shared" si="7"/>
        <v>67.879057358826145</v>
      </c>
    </row>
    <row r="144" spans="1:13" ht="57.6" x14ac:dyDescent="0.3">
      <c r="A144" s="5">
        <v>23</v>
      </c>
      <c r="B144" s="16" t="s">
        <v>325</v>
      </c>
      <c r="C144" s="16">
        <v>2003</v>
      </c>
      <c r="D144" s="16">
        <v>2003</v>
      </c>
      <c r="E144" s="16">
        <v>2003</v>
      </c>
      <c r="F144" s="16" t="s">
        <v>83</v>
      </c>
      <c r="G144" s="16" t="s">
        <v>142</v>
      </c>
      <c r="H144" s="16" t="s">
        <v>302</v>
      </c>
      <c r="I144" s="16" t="s">
        <v>303</v>
      </c>
      <c r="J144" s="40">
        <v>138.74</v>
      </c>
      <c r="K144" s="5">
        <v>54</v>
      </c>
      <c r="L144" s="40">
        <f t="shared" si="6"/>
        <v>192.74</v>
      </c>
      <c r="M144" s="40">
        <f t="shared" si="7"/>
        <v>71.400622498888396</v>
      </c>
    </row>
    <row r="145" spans="1:13" ht="57.6" x14ac:dyDescent="0.3">
      <c r="A145" s="5">
        <v>24</v>
      </c>
      <c r="B145" s="16" t="s">
        <v>49</v>
      </c>
      <c r="C145" s="16">
        <v>2006</v>
      </c>
      <c r="D145" s="16">
        <v>2006</v>
      </c>
      <c r="E145" s="16">
        <v>2006</v>
      </c>
      <c r="F145" s="16">
        <v>1</v>
      </c>
      <c r="G145" s="16" t="s">
        <v>50</v>
      </c>
      <c r="H145" s="16" t="s">
        <v>51</v>
      </c>
      <c r="I145" s="16" t="s">
        <v>52</v>
      </c>
      <c r="J145" s="40">
        <v>152.51</v>
      </c>
      <c r="K145" s="5">
        <v>60</v>
      </c>
      <c r="L145" s="40">
        <f t="shared" si="6"/>
        <v>212.51</v>
      </c>
      <c r="M145" s="40">
        <f t="shared" si="7"/>
        <v>88.981769675411286</v>
      </c>
    </row>
    <row r="146" spans="1:13" ht="43.2" x14ac:dyDescent="0.3">
      <c r="A146" s="5">
        <v>25</v>
      </c>
      <c r="B146" s="16" t="s">
        <v>464</v>
      </c>
      <c r="C146" s="16">
        <v>2006</v>
      </c>
      <c r="D146" s="16">
        <v>2006</v>
      </c>
      <c r="E146" s="16">
        <v>2006</v>
      </c>
      <c r="F146" s="16">
        <v>2</v>
      </c>
      <c r="G146" s="16" t="s">
        <v>84</v>
      </c>
      <c r="H146" s="16" t="s">
        <v>91</v>
      </c>
      <c r="I146" s="16" t="s">
        <v>394</v>
      </c>
      <c r="J146" s="40">
        <v>243.25</v>
      </c>
      <c r="K146" s="5">
        <v>16</v>
      </c>
      <c r="L146" s="40">
        <f t="shared" si="6"/>
        <v>259.25</v>
      </c>
      <c r="M146" s="40">
        <f t="shared" si="7"/>
        <v>130.5469097376612</v>
      </c>
    </row>
    <row r="147" spans="1:13" ht="57.6" x14ac:dyDescent="0.3">
      <c r="A147" s="5">
        <v>26</v>
      </c>
      <c r="B147" s="16" t="s">
        <v>82</v>
      </c>
      <c r="C147" s="16">
        <v>2002</v>
      </c>
      <c r="D147" s="16">
        <v>2002</v>
      </c>
      <c r="E147" s="16">
        <v>2002</v>
      </c>
      <c r="F147" s="16" t="s">
        <v>83</v>
      </c>
      <c r="G147" s="16" t="s">
        <v>84</v>
      </c>
      <c r="H147" s="16" t="s">
        <v>85</v>
      </c>
      <c r="I147" s="16" t="s">
        <v>86</v>
      </c>
      <c r="J147" s="40">
        <v>155.19999999999999</v>
      </c>
      <c r="K147" s="5">
        <v>108</v>
      </c>
      <c r="L147" s="40">
        <f t="shared" si="6"/>
        <v>263.2</v>
      </c>
      <c r="M147" s="40">
        <f t="shared" si="7"/>
        <v>134.05958203646065</v>
      </c>
    </row>
    <row r="148" spans="1:13" ht="43.2" x14ac:dyDescent="0.3">
      <c r="A148" s="5">
        <v>27</v>
      </c>
      <c r="B148" s="16" t="s">
        <v>34</v>
      </c>
      <c r="C148" s="16">
        <v>2006</v>
      </c>
      <c r="D148" s="16">
        <v>2006</v>
      </c>
      <c r="E148" s="16">
        <v>2006</v>
      </c>
      <c r="F148" s="16" t="s">
        <v>11</v>
      </c>
      <c r="G148" s="16" t="s">
        <v>35</v>
      </c>
      <c r="H148" s="16" t="s">
        <v>36</v>
      </c>
      <c r="I148" s="16" t="s">
        <v>37</v>
      </c>
      <c r="J148" s="40">
        <v>248.7</v>
      </c>
      <c r="K148" s="5">
        <v>16</v>
      </c>
      <c r="L148" s="40">
        <f t="shared" si="6"/>
        <v>264.7</v>
      </c>
      <c r="M148" s="40">
        <f t="shared" si="7"/>
        <v>135.39350822587818</v>
      </c>
    </row>
    <row r="149" spans="1:13" ht="57.6" x14ac:dyDescent="0.3">
      <c r="A149" s="5">
        <v>28</v>
      </c>
      <c r="B149" s="16" t="s">
        <v>333</v>
      </c>
      <c r="C149" s="16">
        <v>2006</v>
      </c>
      <c r="D149" s="16">
        <v>2006</v>
      </c>
      <c r="E149" s="16">
        <v>2006</v>
      </c>
      <c r="F149" s="16">
        <v>1</v>
      </c>
      <c r="G149" s="16" t="s">
        <v>132</v>
      </c>
      <c r="H149" s="16" t="s">
        <v>133</v>
      </c>
      <c r="I149" s="16" t="s">
        <v>134</v>
      </c>
      <c r="J149" s="40">
        <v>214.41</v>
      </c>
      <c r="K149" s="5">
        <v>60</v>
      </c>
      <c r="L149" s="40">
        <f t="shared" si="6"/>
        <v>274.40999999999997</v>
      </c>
      <c r="M149" s="40">
        <f t="shared" si="7"/>
        <v>144.0284570920409</v>
      </c>
    </row>
    <row r="150" spans="1:13" ht="57.6" x14ac:dyDescent="0.3">
      <c r="A150" s="5">
        <v>29</v>
      </c>
      <c r="B150" s="16" t="s">
        <v>347</v>
      </c>
      <c r="C150" s="16">
        <v>2007</v>
      </c>
      <c r="D150" s="16">
        <v>2007</v>
      </c>
      <c r="E150" s="16">
        <v>2007</v>
      </c>
      <c r="F150" s="16" t="s">
        <v>11</v>
      </c>
      <c r="G150" s="16" t="s">
        <v>30</v>
      </c>
      <c r="H150" s="16" t="s">
        <v>31</v>
      </c>
      <c r="I150" s="16" t="s">
        <v>32</v>
      </c>
      <c r="J150" s="40">
        <v>230.38</v>
      </c>
      <c r="K150" s="5">
        <v>114</v>
      </c>
      <c r="L150" s="40">
        <f t="shared" si="6"/>
        <v>344.38</v>
      </c>
      <c r="M150" s="40">
        <f t="shared" si="7"/>
        <v>206.25166740773676</v>
      </c>
    </row>
    <row r="151" spans="1:13" ht="57.6" x14ac:dyDescent="0.3">
      <c r="A151" s="5">
        <v>30</v>
      </c>
      <c r="B151" s="16" t="s">
        <v>29</v>
      </c>
      <c r="C151" s="16">
        <v>2005</v>
      </c>
      <c r="D151" s="16">
        <v>2005</v>
      </c>
      <c r="E151" s="16">
        <v>2005</v>
      </c>
      <c r="F151" s="16" t="s">
        <v>11</v>
      </c>
      <c r="G151" s="16" t="s">
        <v>30</v>
      </c>
      <c r="H151" s="16" t="s">
        <v>31</v>
      </c>
      <c r="I151" s="16" t="s">
        <v>32</v>
      </c>
      <c r="J151" s="40">
        <v>263.67</v>
      </c>
      <c r="K151" s="5">
        <v>112</v>
      </c>
      <c r="L151" s="40">
        <f t="shared" si="6"/>
        <v>375.67</v>
      </c>
      <c r="M151" s="40">
        <f t="shared" si="7"/>
        <v>234.07736771898624</v>
      </c>
    </row>
  </sheetData>
  <mergeCells count="62">
    <mergeCell ref="I120:I121"/>
    <mergeCell ref="A119:J119"/>
    <mergeCell ref="J120:J121"/>
    <mergeCell ref="K120:K121"/>
    <mergeCell ref="L120:L121"/>
    <mergeCell ref="M120:M121"/>
    <mergeCell ref="L86:L87"/>
    <mergeCell ref="M86:M87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G86:G87"/>
    <mergeCell ref="H86:H87"/>
    <mergeCell ref="I86:I87"/>
    <mergeCell ref="A85:J85"/>
    <mergeCell ref="J86:J87"/>
    <mergeCell ref="K86:K87"/>
    <mergeCell ref="A86:A87"/>
    <mergeCell ref="B86:B87"/>
    <mergeCell ref="C86:C87"/>
    <mergeCell ref="D86:D87"/>
    <mergeCell ref="E86:E87"/>
    <mergeCell ref="F86:F87"/>
    <mergeCell ref="I52:I53"/>
    <mergeCell ref="A51:J51"/>
    <mergeCell ref="J52:J53"/>
    <mergeCell ref="K52:K53"/>
    <mergeCell ref="L52:L53"/>
    <mergeCell ref="M52:M53"/>
    <mergeCell ref="L8:L9"/>
    <mergeCell ref="M8:M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0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52" width="3.109375" style="1" customWidth="1"/>
    <col min="53" max="53" width="7.109375" style="1" customWidth="1"/>
    <col min="54" max="54" width="4.88671875" style="1" customWidth="1"/>
    <col min="55" max="56" width="7.109375" style="1" customWidth="1"/>
    <col min="57" max="16384" width="8.88671875" style="1"/>
  </cols>
  <sheetData>
    <row r="1" spans="1:57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ht="21" x14ac:dyDescent="0.3">
      <c r="A4" s="23" t="s">
        <v>1043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ht="23.4" x14ac:dyDescent="0.3">
      <c r="A5" s="24" t="s">
        <v>1044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7" spans="1:57" ht="18" x14ac:dyDescent="0.3">
      <c r="A7" s="20" t="s">
        <v>962</v>
      </c>
      <c r="B7" s="20"/>
      <c r="C7" s="20"/>
      <c r="D7" s="20"/>
      <c r="E7" s="20"/>
      <c r="F7" s="20"/>
      <c r="G7" s="20"/>
      <c r="H7" s="20"/>
      <c r="I7" s="20"/>
      <c r="J7" s="20"/>
    </row>
    <row r="8" spans="1:57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963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/>
      <c r="AG8" s="29" t="s">
        <v>967</v>
      </c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1"/>
      <c r="BD8" s="27" t="s">
        <v>968</v>
      </c>
      <c r="BE8" s="27" t="s">
        <v>969</v>
      </c>
    </row>
    <row r="9" spans="1:57" x14ac:dyDescent="0.3">
      <c r="A9" s="28"/>
      <c r="B9" s="28"/>
      <c r="C9" s="28"/>
      <c r="D9" s="28"/>
      <c r="E9" s="28"/>
      <c r="F9" s="28"/>
      <c r="G9" s="28"/>
      <c r="H9" s="28"/>
      <c r="I9" s="28"/>
      <c r="J9" s="32">
        <v>1</v>
      </c>
      <c r="K9" s="32">
        <v>2</v>
      </c>
      <c r="L9" s="32">
        <v>3</v>
      </c>
      <c r="M9" s="32">
        <v>4</v>
      </c>
      <c r="N9" s="32">
        <v>5</v>
      </c>
      <c r="O9" s="32">
        <v>6</v>
      </c>
      <c r="P9" s="32">
        <v>7</v>
      </c>
      <c r="Q9" s="32">
        <v>8</v>
      </c>
      <c r="R9" s="32">
        <v>9</v>
      </c>
      <c r="S9" s="32">
        <v>10</v>
      </c>
      <c r="T9" s="32">
        <v>11</v>
      </c>
      <c r="U9" s="32">
        <v>12</v>
      </c>
      <c r="V9" s="32">
        <v>13</v>
      </c>
      <c r="W9" s="32">
        <v>14</v>
      </c>
      <c r="X9" s="32">
        <v>15</v>
      </c>
      <c r="Y9" s="32">
        <v>16</v>
      </c>
      <c r="Z9" s="32">
        <v>17</v>
      </c>
      <c r="AA9" s="32">
        <v>18</v>
      </c>
      <c r="AB9" s="32">
        <v>19</v>
      </c>
      <c r="AC9" s="32">
        <v>20</v>
      </c>
      <c r="AD9" s="32" t="s">
        <v>964</v>
      </c>
      <c r="AE9" s="32" t="s">
        <v>965</v>
      </c>
      <c r="AF9" s="32" t="s">
        <v>966</v>
      </c>
      <c r="AG9" s="32">
        <v>1</v>
      </c>
      <c r="AH9" s="32">
        <v>2</v>
      </c>
      <c r="AI9" s="32">
        <v>3</v>
      </c>
      <c r="AJ9" s="32">
        <v>4</v>
      </c>
      <c r="AK9" s="32">
        <v>5</v>
      </c>
      <c r="AL9" s="32">
        <v>6</v>
      </c>
      <c r="AM9" s="32">
        <v>7</v>
      </c>
      <c r="AN9" s="32">
        <v>8</v>
      </c>
      <c r="AO9" s="32">
        <v>9</v>
      </c>
      <c r="AP9" s="32">
        <v>10</v>
      </c>
      <c r="AQ9" s="32">
        <v>11</v>
      </c>
      <c r="AR9" s="32">
        <v>12</v>
      </c>
      <c r="AS9" s="32">
        <v>13</v>
      </c>
      <c r="AT9" s="32">
        <v>14</v>
      </c>
      <c r="AU9" s="32">
        <v>15</v>
      </c>
      <c r="AV9" s="32">
        <v>16</v>
      </c>
      <c r="AW9" s="32">
        <v>17</v>
      </c>
      <c r="AX9" s="32">
        <v>18</v>
      </c>
      <c r="AY9" s="32">
        <v>19</v>
      </c>
      <c r="AZ9" s="32">
        <v>20</v>
      </c>
      <c r="BA9" s="32" t="s">
        <v>964</v>
      </c>
      <c r="BB9" s="32" t="s">
        <v>965</v>
      </c>
      <c r="BC9" s="32" t="s">
        <v>966</v>
      </c>
      <c r="BD9" s="28"/>
      <c r="BE9" s="28"/>
    </row>
    <row r="10" spans="1:57" ht="72" x14ac:dyDescent="0.3">
      <c r="A10" s="37">
        <v>1</v>
      </c>
      <c r="B10" s="38" t="s">
        <v>431</v>
      </c>
      <c r="C10" s="38">
        <v>2003</v>
      </c>
      <c r="D10" s="38">
        <v>2003</v>
      </c>
      <c r="E10" s="38">
        <v>2003</v>
      </c>
      <c r="F10" s="38" t="s">
        <v>83</v>
      </c>
      <c r="G10" s="38" t="s">
        <v>12</v>
      </c>
      <c r="H10" s="38" t="s">
        <v>13</v>
      </c>
      <c r="I10" s="38" t="s">
        <v>377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2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2</v>
      </c>
      <c r="Z10" s="37">
        <v>0</v>
      </c>
      <c r="AA10" s="37">
        <v>0</v>
      </c>
      <c r="AB10" s="37">
        <v>0</v>
      </c>
      <c r="AC10" s="37">
        <v>0</v>
      </c>
      <c r="AD10" s="39">
        <v>82.74</v>
      </c>
      <c r="AE10" s="37">
        <f t="shared" ref="AE10:AE41" si="0">SUM(J10:AC10)</f>
        <v>4</v>
      </c>
      <c r="AF10" s="39">
        <f t="shared" ref="AF10:AF41" si="1">AD10+AE10</f>
        <v>86.74</v>
      </c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9"/>
      <c r="BB10" s="37">
        <f t="shared" ref="BB10:BB41" si="2">SUM(AG10:AZ10)</f>
        <v>0</v>
      </c>
      <c r="BC10" s="39"/>
      <c r="BD10" s="39">
        <f t="shared" ref="BD10:BD41" si="3">MIN(BC10,AF10)</f>
        <v>86.74</v>
      </c>
      <c r="BE10" s="39">
        <f t="shared" ref="BE10:BE41" si="4">IF( AND(ISNUMBER(BD$10),ISNUMBER(BD10)),(BD10-BD$10)/BD$10*100,"")</f>
        <v>0</v>
      </c>
    </row>
    <row r="11" spans="1:57" ht="72" x14ac:dyDescent="0.3">
      <c r="A11" s="5">
        <v>2</v>
      </c>
      <c r="B11" s="16" t="s">
        <v>250</v>
      </c>
      <c r="C11" s="16">
        <v>2003</v>
      </c>
      <c r="D11" s="16">
        <v>2003</v>
      </c>
      <c r="E11" s="16">
        <v>2003</v>
      </c>
      <c r="F11" s="16" t="s">
        <v>83</v>
      </c>
      <c r="G11" s="16" t="s">
        <v>176</v>
      </c>
      <c r="H11" s="16" t="s">
        <v>244</v>
      </c>
      <c r="I11" s="16" t="s">
        <v>178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40">
        <v>87.54</v>
      </c>
      <c r="AE11" s="5">
        <f t="shared" si="0"/>
        <v>0</v>
      </c>
      <c r="AF11" s="40">
        <f t="shared" si="1"/>
        <v>87.54</v>
      </c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40"/>
      <c r="BB11" s="5">
        <f t="shared" si="2"/>
        <v>0</v>
      </c>
      <c r="BC11" s="40"/>
      <c r="BD11" s="40">
        <f t="shared" si="3"/>
        <v>87.54</v>
      </c>
      <c r="BE11" s="40">
        <f t="shared" si="4"/>
        <v>0.9222965183306564</v>
      </c>
    </row>
    <row r="12" spans="1:57" ht="72" x14ac:dyDescent="0.3">
      <c r="A12" s="5">
        <v>3</v>
      </c>
      <c r="B12" s="16" t="s">
        <v>448</v>
      </c>
      <c r="C12" s="16">
        <v>2003</v>
      </c>
      <c r="D12" s="16">
        <v>2003</v>
      </c>
      <c r="E12" s="16">
        <v>2003</v>
      </c>
      <c r="F12" s="16" t="s">
        <v>83</v>
      </c>
      <c r="G12" s="16" t="s">
        <v>12</v>
      </c>
      <c r="H12" s="16" t="s">
        <v>13</v>
      </c>
      <c r="I12" s="16" t="s">
        <v>69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40">
        <v>89.44</v>
      </c>
      <c r="AE12" s="5">
        <f t="shared" si="0"/>
        <v>0</v>
      </c>
      <c r="AF12" s="40">
        <f t="shared" si="1"/>
        <v>89.44</v>
      </c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40"/>
      <c r="BB12" s="5">
        <f t="shared" si="2"/>
        <v>0</v>
      </c>
      <c r="BC12" s="40"/>
      <c r="BD12" s="40">
        <f t="shared" si="3"/>
        <v>89.44</v>
      </c>
      <c r="BE12" s="40">
        <f t="shared" si="4"/>
        <v>3.1127507493659246</v>
      </c>
    </row>
    <row r="13" spans="1:57" ht="72" x14ac:dyDescent="0.3">
      <c r="A13" s="5">
        <v>4</v>
      </c>
      <c r="B13" s="16" t="s">
        <v>231</v>
      </c>
      <c r="C13" s="16">
        <v>2003</v>
      </c>
      <c r="D13" s="16">
        <v>2003</v>
      </c>
      <c r="E13" s="16">
        <v>2003</v>
      </c>
      <c r="F13" s="16" t="s">
        <v>83</v>
      </c>
      <c r="G13" s="16" t="s">
        <v>176</v>
      </c>
      <c r="H13" s="16" t="s">
        <v>177</v>
      </c>
      <c r="I13" s="16" t="s">
        <v>178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</v>
      </c>
      <c r="Z13" s="5">
        <v>0</v>
      </c>
      <c r="AA13" s="5">
        <v>0</v>
      </c>
      <c r="AB13" s="5">
        <v>0</v>
      </c>
      <c r="AC13" s="5">
        <v>0</v>
      </c>
      <c r="AD13" s="40">
        <v>90.21</v>
      </c>
      <c r="AE13" s="5">
        <f t="shared" si="0"/>
        <v>2</v>
      </c>
      <c r="AF13" s="40">
        <f t="shared" si="1"/>
        <v>92.21</v>
      </c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40"/>
      <c r="BB13" s="5">
        <f t="shared" si="2"/>
        <v>0</v>
      </c>
      <c r="BC13" s="40"/>
      <c r="BD13" s="40">
        <f t="shared" si="3"/>
        <v>92.21</v>
      </c>
      <c r="BE13" s="40">
        <f t="shared" si="4"/>
        <v>6.3062024440857716</v>
      </c>
    </row>
    <row r="14" spans="1:57" ht="28.8" x14ac:dyDescent="0.3">
      <c r="A14" s="5">
        <v>5</v>
      </c>
      <c r="B14" s="16" t="s">
        <v>305</v>
      </c>
      <c r="C14" s="16">
        <v>2002</v>
      </c>
      <c r="D14" s="16">
        <v>2002</v>
      </c>
      <c r="E14" s="16">
        <v>2002</v>
      </c>
      <c r="F14" s="16" t="s">
        <v>83</v>
      </c>
      <c r="G14" s="16" t="s">
        <v>50</v>
      </c>
      <c r="H14" s="16" t="s">
        <v>306</v>
      </c>
      <c r="I14" s="16" t="s">
        <v>307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40">
        <v>93.87</v>
      </c>
      <c r="AE14" s="5">
        <f t="shared" si="0"/>
        <v>0</v>
      </c>
      <c r="AF14" s="40">
        <f t="shared" si="1"/>
        <v>93.87</v>
      </c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40"/>
      <c r="BB14" s="5">
        <f t="shared" si="2"/>
        <v>0</v>
      </c>
      <c r="BC14" s="40"/>
      <c r="BD14" s="40">
        <f t="shared" si="3"/>
        <v>93.87</v>
      </c>
      <c r="BE14" s="40">
        <f t="shared" si="4"/>
        <v>8.2199677196218701</v>
      </c>
    </row>
    <row r="15" spans="1:57" ht="28.8" x14ac:dyDescent="0.3">
      <c r="A15" s="5">
        <v>6</v>
      </c>
      <c r="B15" s="16" t="s">
        <v>389</v>
      </c>
      <c r="C15" s="16">
        <v>2000</v>
      </c>
      <c r="D15" s="16">
        <v>2000</v>
      </c>
      <c r="E15" s="16">
        <v>2000</v>
      </c>
      <c r="F15" s="16" t="s">
        <v>83</v>
      </c>
      <c r="G15" s="16" t="s">
        <v>50</v>
      </c>
      <c r="H15" s="16" t="s">
        <v>306</v>
      </c>
      <c r="I15" s="16" t="s">
        <v>307</v>
      </c>
      <c r="J15" s="5">
        <v>0</v>
      </c>
      <c r="K15" s="5">
        <v>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2</v>
      </c>
      <c r="S15" s="5">
        <v>0</v>
      </c>
      <c r="T15" s="5">
        <v>0</v>
      </c>
      <c r="U15" s="5">
        <v>0</v>
      </c>
      <c r="V15" s="5">
        <v>0</v>
      </c>
      <c r="W15" s="5">
        <v>2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40">
        <v>87.98</v>
      </c>
      <c r="AE15" s="5">
        <f t="shared" si="0"/>
        <v>6</v>
      </c>
      <c r="AF15" s="40">
        <f t="shared" si="1"/>
        <v>93.98</v>
      </c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40"/>
      <c r="BB15" s="5">
        <f t="shared" si="2"/>
        <v>0</v>
      </c>
      <c r="BC15" s="40"/>
      <c r="BD15" s="40">
        <f t="shared" si="3"/>
        <v>93.98</v>
      </c>
      <c r="BE15" s="40">
        <f t="shared" si="4"/>
        <v>8.3467834908923333</v>
      </c>
    </row>
    <row r="16" spans="1:57" ht="57.6" x14ac:dyDescent="0.3">
      <c r="A16" s="5">
        <v>7</v>
      </c>
      <c r="B16" s="16" t="s">
        <v>399</v>
      </c>
      <c r="C16" s="16">
        <v>2002</v>
      </c>
      <c r="D16" s="16">
        <v>2002</v>
      </c>
      <c r="E16" s="16">
        <v>2002</v>
      </c>
      <c r="F16" s="16" t="s">
        <v>83</v>
      </c>
      <c r="G16" s="16" t="s">
        <v>35</v>
      </c>
      <c r="H16" s="16" t="s">
        <v>400</v>
      </c>
      <c r="I16" s="16" t="s">
        <v>401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40">
        <v>92.5</v>
      </c>
      <c r="AE16" s="5">
        <f t="shared" si="0"/>
        <v>2</v>
      </c>
      <c r="AF16" s="40">
        <f t="shared" si="1"/>
        <v>94.5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40"/>
      <c r="BB16" s="5">
        <f t="shared" si="2"/>
        <v>0</v>
      </c>
      <c r="BC16" s="40"/>
      <c r="BD16" s="40">
        <f t="shared" si="3"/>
        <v>94.5</v>
      </c>
      <c r="BE16" s="40">
        <f t="shared" si="4"/>
        <v>8.9462762278072461</v>
      </c>
    </row>
    <row r="17" spans="1:57" ht="28.8" x14ac:dyDescent="0.3">
      <c r="A17" s="5">
        <v>8</v>
      </c>
      <c r="B17" s="16" t="s">
        <v>494</v>
      </c>
      <c r="C17" s="16">
        <v>2004</v>
      </c>
      <c r="D17" s="16">
        <v>2004</v>
      </c>
      <c r="E17" s="16">
        <v>2004</v>
      </c>
      <c r="F17" s="16" t="s">
        <v>11</v>
      </c>
      <c r="G17" s="16" t="s">
        <v>50</v>
      </c>
      <c r="H17" s="16" t="s">
        <v>128</v>
      </c>
      <c r="I17" s="16" t="s">
        <v>495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40">
        <v>92.57</v>
      </c>
      <c r="AE17" s="5">
        <f t="shared" si="0"/>
        <v>2</v>
      </c>
      <c r="AF17" s="40">
        <f t="shared" si="1"/>
        <v>94.57</v>
      </c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40"/>
      <c r="BB17" s="5">
        <f t="shared" si="2"/>
        <v>0</v>
      </c>
      <c r="BC17" s="40"/>
      <c r="BD17" s="40">
        <f t="shared" si="3"/>
        <v>94.57</v>
      </c>
      <c r="BE17" s="40">
        <f t="shared" si="4"/>
        <v>9.0269771731611694</v>
      </c>
    </row>
    <row r="18" spans="1:57" ht="86.4" x14ac:dyDescent="0.3">
      <c r="A18" s="5">
        <v>9</v>
      </c>
      <c r="B18" s="16" t="s">
        <v>473</v>
      </c>
      <c r="C18" s="16">
        <v>2002</v>
      </c>
      <c r="D18" s="16">
        <v>2002</v>
      </c>
      <c r="E18" s="16">
        <v>2002</v>
      </c>
      <c r="F18" s="16" t="s">
        <v>11</v>
      </c>
      <c r="G18" s="16" t="s">
        <v>19</v>
      </c>
      <c r="H18" s="16" t="s">
        <v>474</v>
      </c>
      <c r="I18" s="16" t="s">
        <v>120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40">
        <v>95.15</v>
      </c>
      <c r="AE18" s="5">
        <f t="shared" si="0"/>
        <v>0</v>
      </c>
      <c r="AF18" s="40">
        <f t="shared" si="1"/>
        <v>95.15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40"/>
      <c r="BB18" s="5">
        <f t="shared" si="2"/>
        <v>0</v>
      </c>
      <c r="BC18" s="40"/>
      <c r="BD18" s="40">
        <f t="shared" si="3"/>
        <v>95.15</v>
      </c>
      <c r="BE18" s="40">
        <f t="shared" si="4"/>
        <v>9.6956421489509008</v>
      </c>
    </row>
    <row r="19" spans="1:57" ht="72" x14ac:dyDescent="0.3">
      <c r="A19" s="5">
        <v>10</v>
      </c>
      <c r="B19" s="16" t="s">
        <v>362</v>
      </c>
      <c r="C19" s="16">
        <v>2002</v>
      </c>
      <c r="D19" s="16">
        <v>2002</v>
      </c>
      <c r="E19" s="16">
        <v>2002</v>
      </c>
      <c r="F19" s="16" t="s">
        <v>11</v>
      </c>
      <c r="G19" s="16" t="s">
        <v>12</v>
      </c>
      <c r="H19" s="16" t="s">
        <v>13</v>
      </c>
      <c r="I19" s="16" t="s">
        <v>55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2</v>
      </c>
      <c r="X19" s="5">
        <v>2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40">
        <v>91.2</v>
      </c>
      <c r="AE19" s="5">
        <f t="shared" si="0"/>
        <v>4</v>
      </c>
      <c r="AF19" s="40">
        <f t="shared" si="1"/>
        <v>95.2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40"/>
      <c r="BB19" s="5">
        <f t="shared" si="2"/>
        <v>0</v>
      </c>
      <c r="BC19" s="40"/>
      <c r="BD19" s="40">
        <f t="shared" si="3"/>
        <v>95.2</v>
      </c>
      <c r="BE19" s="40">
        <f t="shared" si="4"/>
        <v>9.7532856813465632</v>
      </c>
    </row>
    <row r="20" spans="1:57" ht="72" x14ac:dyDescent="0.3">
      <c r="A20" s="5">
        <v>11</v>
      </c>
      <c r="B20" s="16" t="s">
        <v>243</v>
      </c>
      <c r="C20" s="16">
        <v>2002</v>
      </c>
      <c r="D20" s="16">
        <v>2002</v>
      </c>
      <c r="E20" s="16">
        <v>2002</v>
      </c>
      <c r="F20" s="16" t="s">
        <v>11</v>
      </c>
      <c r="G20" s="16" t="s">
        <v>176</v>
      </c>
      <c r="H20" s="16" t="s">
        <v>244</v>
      </c>
      <c r="I20" s="16" t="s">
        <v>178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2</v>
      </c>
      <c r="X20" s="5">
        <v>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40">
        <v>91.63</v>
      </c>
      <c r="AE20" s="5">
        <f t="shared" si="0"/>
        <v>4</v>
      </c>
      <c r="AF20" s="40">
        <f t="shared" si="1"/>
        <v>95.63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40"/>
      <c r="BB20" s="5">
        <f t="shared" si="2"/>
        <v>0</v>
      </c>
      <c r="BC20" s="40"/>
      <c r="BD20" s="40">
        <f t="shared" si="3"/>
        <v>95.63</v>
      </c>
      <c r="BE20" s="40">
        <f t="shared" si="4"/>
        <v>10.249020059949276</v>
      </c>
    </row>
    <row r="21" spans="1:57" ht="43.2" x14ac:dyDescent="0.3">
      <c r="A21" s="5">
        <v>12</v>
      </c>
      <c r="B21" s="16" t="s">
        <v>296</v>
      </c>
      <c r="C21" s="16">
        <v>2000</v>
      </c>
      <c r="D21" s="16">
        <v>2000</v>
      </c>
      <c r="E21" s="16">
        <v>2000</v>
      </c>
      <c r="F21" s="16" t="s">
        <v>83</v>
      </c>
      <c r="G21" s="16" t="s">
        <v>35</v>
      </c>
      <c r="H21" s="16" t="s">
        <v>36</v>
      </c>
      <c r="I21" s="16" t="s">
        <v>116</v>
      </c>
      <c r="J21" s="5">
        <v>2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2</v>
      </c>
      <c r="W21" s="5">
        <v>2</v>
      </c>
      <c r="X21" s="5">
        <v>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40">
        <v>89.62</v>
      </c>
      <c r="AE21" s="5">
        <f t="shared" si="0"/>
        <v>8</v>
      </c>
      <c r="AF21" s="40">
        <f t="shared" si="1"/>
        <v>97.62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40"/>
      <c r="BB21" s="5">
        <f t="shared" si="2"/>
        <v>0</v>
      </c>
      <c r="BC21" s="40"/>
      <c r="BD21" s="40">
        <f t="shared" si="3"/>
        <v>97.62</v>
      </c>
      <c r="BE21" s="40">
        <f t="shared" si="4"/>
        <v>12.54323264929676</v>
      </c>
    </row>
    <row r="22" spans="1:57" ht="43.2" x14ac:dyDescent="0.3">
      <c r="A22" s="5">
        <v>13</v>
      </c>
      <c r="B22" s="16" t="s">
        <v>484</v>
      </c>
      <c r="C22" s="16">
        <v>2002</v>
      </c>
      <c r="D22" s="16">
        <v>2002</v>
      </c>
      <c r="E22" s="16">
        <v>2002</v>
      </c>
      <c r="F22" s="16" t="s">
        <v>11</v>
      </c>
      <c r="G22" s="16" t="s">
        <v>45</v>
      </c>
      <c r="H22" s="16" t="s">
        <v>46</v>
      </c>
      <c r="I22" s="16" t="s">
        <v>47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40">
        <v>98.42</v>
      </c>
      <c r="AE22" s="5">
        <f t="shared" si="0"/>
        <v>0</v>
      </c>
      <c r="AF22" s="40">
        <f t="shared" si="1"/>
        <v>98.42</v>
      </c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40"/>
      <c r="BB22" s="5">
        <f t="shared" si="2"/>
        <v>0</v>
      </c>
      <c r="BC22" s="40"/>
      <c r="BD22" s="40">
        <f t="shared" si="3"/>
        <v>98.42</v>
      </c>
      <c r="BE22" s="40">
        <f t="shared" si="4"/>
        <v>13.465529167627402</v>
      </c>
    </row>
    <row r="23" spans="1:57" ht="57.6" x14ac:dyDescent="0.3">
      <c r="A23" s="5">
        <v>14</v>
      </c>
      <c r="B23" s="16" t="s">
        <v>112</v>
      </c>
      <c r="C23" s="16">
        <v>2004</v>
      </c>
      <c r="D23" s="16">
        <v>2004</v>
      </c>
      <c r="E23" s="16">
        <v>2004</v>
      </c>
      <c r="F23" s="16" t="s">
        <v>11</v>
      </c>
      <c r="G23" s="16" t="s">
        <v>50</v>
      </c>
      <c r="H23" s="16" t="s">
        <v>113</v>
      </c>
      <c r="I23" s="16" t="s">
        <v>52</v>
      </c>
      <c r="J23" s="5">
        <v>2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40">
        <v>97.14</v>
      </c>
      <c r="AE23" s="5">
        <f t="shared" si="0"/>
        <v>2</v>
      </c>
      <c r="AF23" s="40">
        <f t="shared" si="1"/>
        <v>99.14</v>
      </c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40"/>
      <c r="BB23" s="5">
        <f t="shared" si="2"/>
        <v>0</v>
      </c>
      <c r="BC23" s="40"/>
      <c r="BD23" s="40">
        <f t="shared" si="3"/>
        <v>99.14</v>
      </c>
      <c r="BE23" s="40">
        <f t="shared" si="4"/>
        <v>14.29559603412498</v>
      </c>
    </row>
    <row r="24" spans="1:57" ht="43.2" x14ac:dyDescent="0.3">
      <c r="A24" s="5">
        <v>15</v>
      </c>
      <c r="B24" s="16" t="s">
        <v>512</v>
      </c>
      <c r="C24" s="16">
        <v>2003</v>
      </c>
      <c r="D24" s="16">
        <v>2003</v>
      </c>
      <c r="E24" s="16">
        <v>2003</v>
      </c>
      <c r="F24" s="16" t="s">
        <v>83</v>
      </c>
      <c r="G24" s="16" t="s">
        <v>45</v>
      </c>
      <c r="H24" s="16" t="s">
        <v>46</v>
      </c>
      <c r="I24" s="16" t="s">
        <v>47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40">
        <v>99.18</v>
      </c>
      <c r="AE24" s="5">
        <f t="shared" si="0"/>
        <v>0</v>
      </c>
      <c r="AF24" s="40">
        <f t="shared" si="1"/>
        <v>99.18</v>
      </c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40"/>
      <c r="BB24" s="5">
        <f t="shared" si="2"/>
        <v>0</v>
      </c>
      <c r="BC24" s="40"/>
      <c r="BD24" s="40">
        <f t="shared" si="3"/>
        <v>99.18</v>
      </c>
      <c r="BE24" s="40">
        <f t="shared" si="4"/>
        <v>14.341710860041518</v>
      </c>
    </row>
    <row r="25" spans="1:57" ht="57.6" x14ac:dyDescent="0.3">
      <c r="A25" s="5">
        <v>16</v>
      </c>
      <c r="B25" s="16" t="s">
        <v>403</v>
      </c>
      <c r="C25" s="16">
        <v>2004</v>
      </c>
      <c r="D25" s="16">
        <v>2004</v>
      </c>
      <c r="E25" s="16">
        <v>2004</v>
      </c>
      <c r="F25" s="16" t="s">
        <v>11</v>
      </c>
      <c r="G25" s="16" t="s">
        <v>132</v>
      </c>
      <c r="H25" s="16" t="s">
        <v>133</v>
      </c>
      <c r="I25" s="16" t="s">
        <v>193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40">
        <v>97.73</v>
      </c>
      <c r="AE25" s="5">
        <f t="shared" si="0"/>
        <v>2</v>
      </c>
      <c r="AF25" s="40">
        <f t="shared" si="1"/>
        <v>99.73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40"/>
      <c r="BB25" s="5">
        <f t="shared" si="2"/>
        <v>0</v>
      </c>
      <c r="BC25" s="40"/>
      <c r="BD25" s="40">
        <f t="shared" si="3"/>
        <v>99.73</v>
      </c>
      <c r="BE25" s="40">
        <f t="shared" si="4"/>
        <v>14.97578971639383</v>
      </c>
    </row>
    <row r="26" spans="1:57" ht="57.6" x14ac:dyDescent="0.3">
      <c r="A26" s="5">
        <v>17</v>
      </c>
      <c r="B26" s="16" t="s">
        <v>197</v>
      </c>
      <c r="C26" s="16">
        <v>2004</v>
      </c>
      <c r="D26" s="16">
        <v>2004</v>
      </c>
      <c r="E26" s="16">
        <v>2004</v>
      </c>
      <c r="F26" s="16">
        <v>1</v>
      </c>
      <c r="G26" s="16" t="s">
        <v>19</v>
      </c>
      <c r="H26" s="16" t="s">
        <v>20</v>
      </c>
      <c r="I26" s="16" t="s">
        <v>21</v>
      </c>
      <c r="J26" s="5">
        <v>0</v>
      </c>
      <c r="K26" s="5">
        <v>2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40">
        <v>95.7</v>
      </c>
      <c r="AE26" s="5">
        <f t="shared" si="0"/>
        <v>6</v>
      </c>
      <c r="AF26" s="40">
        <f t="shared" si="1"/>
        <v>101.7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40"/>
      <c r="BB26" s="5">
        <f t="shared" si="2"/>
        <v>0</v>
      </c>
      <c r="BC26" s="40"/>
      <c r="BD26" s="40">
        <f t="shared" si="3"/>
        <v>101.7</v>
      </c>
      <c r="BE26" s="40">
        <f t="shared" si="4"/>
        <v>17.246944892783038</v>
      </c>
    </row>
    <row r="27" spans="1:57" ht="57.6" x14ac:dyDescent="0.3">
      <c r="A27" s="5">
        <v>18</v>
      </c>
      <c r="B27" s="16" t="s">
        <v>358</v>
      </c>
      <c r="C27" s="16">
        <v>2006</v>
      </c>
      <c r="D27" s="16">
        <v>2006</v>
      </c>
      <c r="E27" s="16">
        <v>2006</v>
      </c>
      <c r="F27" s="16">
        <v>1</v>
      </c>
      <c r="G27" s="16" t="s">
        <v>61</v>
      </c>
      <c r="H27" s="16" t="s">
        <v>62</v>
      </c>
      <c r="I27" s="16" t="s">
        <v>99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2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40">
        <v>101.02</v>
      </c>
      <c r="AE27" s="5">
        <f t="shared" si="0"/>
        <v>2</v>
      </c>
      <c r="AF27" s="40">
        <f t="shared" si="1"/>
        <v>103.02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40"/>
      <c r="BB27" s="5">
        <f t="shared" si="2"/>
        <v>0</v>
      </c>
      <c r="BC27" s="40"/>
      <c r="BD27" s="40">
        <f t="shared" si="3"/>
        <v>103.02</v>
      </c>
      <c r="BE27" s="40">
        <f t="shared" si="4"/>
        <v>18.768734148028592</v>
      </c>
    </row>
    <row r="28" spans="1:57" ht="43.2" x14ac:dyDescent="0.3">
      <c r="A28" s="5">
        <v>19</v>
      </c>
      <c r="B28" s="16" t="s">
        <v>57</v>
      </c>
      <c r="C28" s="16">
        <v>2006</v>
      </c>
      <c r="D28" s="16">
        <v>2006</v>
      </c>
      <c r="E28" s="16">
        <v>2006</v>
      </c>
      <c r="F28" s="16">
        <v>1</v>
      </c>
      <c r="G28" s="16" t="s">
        <v>35</v>
      </c>
      <c r="H28" s="16" t="s">
        <v>58</v>
      </c>
      <c r="I28" s="16" t="s">
        <v>37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</v>
      </c>
      <c r="U28" s="5">
        <v>0</v>
      </c>
      <c r="V28" s="5">
        <v>0</v>
      </c>
      <c r="W28" s="5">
        <v>2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40">
        <v>99.03</v>
      </c>
      <c r="AE28" s="5">
        <f t="shared" si="0"/>
        <v>4</v>
      </c>
      <c r="AF28" s="40">
        <f t="shared" si="1"/>
        <v>103.03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40"/>
      <c r="BB28" s="5">
        <f t="shared" si="2"/>
        <v>0</v>
      </c>
      <c r="BC28" s="40"/>
      <c r="BD28" s="40">
        <f t="shared" si="3"/>
        <v>103.03</v>
      </c>
      <c r="BE28" s="40">
        <f t="shared" si="4"/>
        <v>18.780262854507733</v>
      </c>
    </row>
    <row r="29" spans="1:57" ht="72" x14ac:dyDescent="0.3">
      <c r="A29" s="5">
        <v>20</v>
      </c>
      <c r="B29" s="16" t="s">
        <v>148</v>
      </c>
      <c r="C29" s="16">
        <v>2005</v>
      </c>
      <c r="D29" s="16">
        <v>2005</v>
      </c>
      <c r="E29" s="16">
        <v>2005</v>
      </c>
      <c r="F29" s="16">
        <v>1</v>
      </c>
      <c r="G29" s="16" t="s">
        <v>12</v>
      </c>
      <c r="H29" s="16" t="s">
        <v>13</v>
      </c>
      <c r="I29" s="16" t="s">
        <v>14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40">
        <v>103.1</v>
      </c>
      <c r="AE29" s="5">
        <f t="shared" si="0"/>
        <v>0</v>
      </c>
      <c r="AF29" s="40">
        <f t="shared" si="1"/>
        <v>103.1</v>
      </c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40"/>
      <c r="BB29" s="5">
        <f t="shared" si="2"/>
        <v>0</v>
      </c>
      <c r="BC29" s="40"/>
      <c r="BD29" s="40">
        <f t="shared" si="3"/>
        <v>103.1</v>
      </c>
      <c r="BE29" s="40">
        <f t="shared" si="4"/>
        <v>18.860963799861654</v>
      </c>
    </row>
    <row r="30" spans="1:57" ht="43.2" x14ac:dyDescent="0.3">
      <c r="A30" s="5">
        <v>21</v>
      </c>
      <c r="B30" s="16" t="s">
        <v>329</v>
      </c>
      <c r="C30" s="16">
        <v>2003</v>
      </c>
      <c r="D30" s="16">
        <v>2003</v>
      </c>
      <c r="E30" s="16">
        <v>2003</v>
      </c>
      <c r="F30" s="16" t="s">
        <v>11</v>
      </c>
      <c r="G30" s="16" t="s">
        <v>137</v>
      </c>
      <c r="H30" s="16" t="s">
        <v>330</v>
      </c>
      <c r="I30" s="16" t="s">
        <v>331</v>
      </c>
      <c r="J30" s="5">
        <v>0</v>
      </c>
      <c r="K30" s="5">
        <v>0</v>
      </c>
      <c r="L30" s="5">
        <v>2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</v>
      </c>
      <c r="U30" s="5">
        <v>0</v>
      </c>
      <c r="V30" s="5">
        <v>2</v>
      </c>
      <c r="W30" s="5">
        <v>0</v>
      </c>
      <c r="X30" s="5">
        <v>0</v>
      </c>
      <c r="Y30" s="5">
        <v>0</v>
      </c>
      <c r="Z30" s="5">
        <v>0</v>
      </c>
      <c r="AA30" s="5">
        <v>2</v>
      </c>
      <c r="AB30" s="5">
        <v>0</v>
      </c>
      <c r="AC30" s="5">
        <v>0</v>
      </c>
      <c r="AD30" s="40">
        <v>95.48</v>
      </c>
      <c r="AE30" s="5">
        <f t="shared" si="0"/>
        <v>8</v>
      </c>
      <c r="AF30" s="40">
        <f t="shared" si="1"/>
        <v>103.48</v>
      </c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40"/>
      <c r="BB30" s="5">
        <f t="shared" si="2"/>
        <v>0</v>
      </c>
      <c r="BC30" s="40"/>
      <c r="BD30" s="40">
        <f t="shared" si="3"/>
        <v>103.48</v>
      </c>
      <c r="BE30" s="40">
        <f t="shared" si="4"/>
        <v>19.299054646068722</v>
      </c>
    </row>
    <row r="31" spans="1:57" ht="43.2" x14ac:dyDescent="0.3">
      <c r="A31" s="5">
        <v>22</v>
      </c>
      <c r="B31" s="16" t="s">
        <v>94</v>
      </c>
      <c r="C31" s="16">
        <v>2001</v>
      </c>
      <c r="D31" s="16">
        <v>2001</v>
      </c>
      <c r="E31" s="16">
        <v>2001</v>
      </c>
      <c r="F31" s="16" t="s">
        <v>11</v>
      </c>
      <c r="G31" s="16" t="s">
        <v>61</v>
      </c>
      <c r="H31" s="16" t="s">
        <v>95</v>
      </c>
      <c r="I31" s="16" t="s">
        <v>96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40">
        <v>104.58</v>
      </c>
      <c r="AE31" s="5">
        <f t="shared" si="0"/>
        <v>0</v>
      </c>
      <c r="AF31" s="40">
        <f t="shared" si="1"/>
        <v>104.58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40"/>
      <c r="BB31" s="5">
        <f t="shared" si="2"/>
        <v>0</v>
      </c>
      <c r="BC31" s="40"/>
      <c r="BD31" s="40">
        <f t="shared" si="3"/>
        <v>104.58</v>
      </c>
      <c r="BE31" s="40">
        <f t="shared" si="4"/>
        <v>20.56721235877335</v>
      </c>
    </row>
    <row r="32" spans="1:57" ht="72" x14ac:dyDescent="0.3">
      <c r="A32" s="5">
        <v>23</v>
      </c>
      <c r="B32" s="16" t="s">
        <v>173</v>
      </c>
      <c r="C32" s="16">
        <v>2005</v>
      </c>
      <c r="D32" s="16">
        <v>2005</v>
      </c>
      <c r="E32" s="16">
        <v>2005</v>
      </c>
      <c r="F32" s="16" t="s">
        <v>11</v>
      </c>
      <c r="G32" s="16" t="s">
        <v>12</v>
      </c>
      <c r="H32" s="16" t="s">
        <v>13</v>
      </c>
      <c r="I32" s="16" t="s">
        <v>69</v>
      </c>
      <c r="J32" s="5">
        <v>0</v>
      </c>
      <c r="K32" s="5">
        <v>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40">
        <v>102.45</v>
      </c>
      <c r="AE32" s="5">
        <f t="shared" si="0"/>
        <v>4</v>
      </c>
      <c r="AF32" s="40">
        <f t="shared" si="1"/>
        <v>106.45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40"/>
      <c r="BB32" s="5">
        <f t="shared" si="2"/>
        <v>0</v>
      </c>
      <c r="BC32" s="40"/>
      <c r="BD32" s="40">
        <f t="shared" si="3"/>
        <v>106.45</v>
      </c>
      <c r="BE32" s="40">
        <f t="shared" si="4"/>
        <v>22.723080470371233</v>
      </c>
    </row>
    <row r="33" spans="1:57" ht="57.6" x14ac:dyDescent="0.3">
      <c r="A33" s="5">
        <v>24</v>
      </c>
      <c r="B33" s="16" t="s">
        <v>17</v>
      </c>
      <c r="C33" s="16">
        <v>2004</v>
      </c>
      <c r="D33" s="16">
        <v>2004</v>
      </c>
      <c r="E33" s="16">
        <v>2004</v>
      </c>
      <c r="F33" s="16">
        <v>1</v>
      </c>
      <c r="G33" s="16" t="s">
        <v>19</v>
      </c>
      <c r="H33" s="16" t="s">
        <v>20</v>
      </c>
      <c r="I33" s="16" t="s">
        <v>21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</v>
      </c>
      <c r="T33" s="5">
        <v>0</v>
      </c>
      <c r="U33" s="5">
        <v>0</v>
      </c>
      <c r="V33" s="5">
        <v>2</v>
      </c>
      <c r="W33" s="5">
        <v>2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40">
        <v>102.22</v>
      </c>
      <c r="AE33" s="5">
        <f t="shared" si="0"/>
        <v>6</v>
      </c>
      <c r="AF33" s="40">
        <f t="shared" si="1"/>
        <v>108.22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40"/>
      <c r="BB33" s="5">
        <f t="shared" si="2"/>
        <v>0</v>
      </c>
      <c r="BC33" s="40"/>
      <c r="BD33" s="40">
        <f t="shared" si="3"/>
        <v>108.22</v>
      </c>
      <c r="BE33" s="40">
        <f t="shared" si="4"/>
        <v>24.763661517177781</v>
      </c>
    </row>
    <row r="34" spans="1:57" ht="100.8" x14ac:dyDescent="0.3">
      <c r="A34" s="5">
        <v>25</v>
      </c>
      <c r="B34" s="16" t="s">
        <v>118</v>
      </c>
      <c r="C34" s="16">
        <v>2003</v>
      </c>
      <c r="D34" s="16">
        <v>2003</v>
      </c>
      <c r="E34" s="16">
        <v>2003</v>
      </c>
      <c r="F34" s="16" t="s">
        <v>11</v>
      </c>
      <c r="G34" s="16" t="s">
        <v>19</v>
      </c>
      <c r="H34" s="16" t="s">
        <v>119</v>
      </c>
      <c r="I34" s="16" t="s">
        <v>120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40">
        <v>106.87</v>
      </c>
      <c r="AE34" s="5">
        <f t="shared" si="0"/>
        <v>2</v>
      </c>
      <c r="AF34" s="40">
        <f t="shared" si="1"/>
        <v>108.87</v>
      </c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40"/>
      <c r="BB34" s="5">
        <f t="shared" si="2"/>
        <v>0</v>
      </c>
      <c r="BC34" s="40"/>
      <c r="BD34" s="40">
        <f t="shared" si="3"/>
        <v>108.87</v>
      </c>
      <c r="BE34" s="40">
        <f t="shared" si="4"/>
        <v>25.513027438321433</v>
      </c>
    </row>
    <row r="35" spans="1:57" ht="43.2" x14ac:dyDescent="0.3">
      <c r="A35" s="5">
        <v>26</v>
      </c>
      <c r="B35" s="16" t="s">
        <v>319</v>
      </c>
      <c r="C35" s="16">
        <v>2006</v>
      </c>
      <c r="D35" s="16">
        <v>2006</v>
      </c>
      <c r="E35" s="16">
        <v>2006</v>
      </c>
      <c r="F35" s="16">
        <v>1</v>
      </c>
      <c r="G35" s="16" t="s">
        <v>35</v>
      </c>
      <c r="H35" s="16" t="s">
        <v>58</v>
      </c>
      <c r="I35" s="16" t="s">
        <v>37</v>
      </c>
      <c r="J35" s="5">
        <v>0</v>
      </c>
      <c r="K35" s="5">
        <v>2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2</v>
      </c>
      <c r="U35" s="5">
        <v>2</v>
      </c>
      <c r="V35" s="5">
        <v>0</v>
      </c>
      <c r="W35" s="5">
        <v>2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40">
        <v>101.51</v>
      </c>
      <c r="AE35" s="5">
        <f t="shared" si="0"/>
        <v>8</v>
      </c>
      <c r="AF35" s="40">
        <f t="shared" si="1"/>
        <v>109.51</v>
      </c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40"/>
      <c r="BB35" s="5">
        <f t="shared" si="2"/>
        <v>0</v>
      </c>
      <c r="BC35" s="40"/>
      <c r="BD35" s="40">
        <f t="shared" si="3"/>
        <v>109.51</v>
      </c>
      <c r="BE35" s="40">
        <f t="shared" si="4"/>
        <v>26.25086465298595</v>
      </c>
    </row>
    <row r="36" spans="1:57" ht="43.2" x14ac:dyDescent="0.3">
      <c r="A36" s="5">
        <v>27</v>
      </c>
      <c r="B36" s="16" t="s">
        <v>115</v>
      </c>
      <c r="C36" s="16">
        <v>2004</v>
      </c>
      <c r="D36" s="16">
        <v>2004</v>
      </c>
      <c r="E36" s="16">
        <v>2004</v>
      </c>
      <c r="F36" s="16">
        <v>1</v>
      </c>
      <c r="G36" s="16" t="s">
        <v>35</v>
      </c>
      <c r="H36" s="16" t="s">
        <v>58</v>
      </c>
      <c r="I36" s="16" t="s">
        <v>116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2</v>
      </c>
      <c r="W36" s="5">
        <v>2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40">
        <v>105.62</v>
      </c>
      <c r="AE36" s="5">
        <f t="shared" si="0"/>
        <v>4</v>
      </c>
      <c r="AF36" s="40">
        <f t="shared" si="1"/>
        <v>109.62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40"/>
      <c r="BB36" s="5">
        <f t="shared" si="2"/>
        <v>0</v>
      </c>
      <c r="BC36" s="40"/>
      <c r="BD36" s="40">
        <f t="shared" si="3"/>
        <v>109.62</v>
      </c>
      <c r="BE36" s="40">
        <f t="shared" si="4"/>
        <v>26.377680424256411</v>
      </c>
    </row>
    <row r="37" spans="1:57" ht="43.2" x14ac:dyDescent="0.3">
      <c r="A37" s="5">
        <v>28</v>
      </c>
      <c r="B37" s="16" t="s">
        <v>462</v>
      </c>
      <c r="C37" s="16">
        <v>2003</v>
      </c>
      <c r="D37" s="16">
        <v>2003</v>
      </c>
      <c r="E37" s="16">
        <v>2003</v>
      </c>
      <c r="F37" s="16">
        <v>1</v>
      </c>
      <c r="G37" s="16" t="s">
        <v>35</v>
      </c>
      <c r="H37" s="16" t="s">
        <v>36</v>
      </c>
      <c r="I37" s="16" t="s">
        <v>116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2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40">
        <v>108.32</v>
      </c>
      <c r="AE37" s="5">
        <f t="shared" si="0"/>
        <v>2</v>
      </c>
      <c r="AF37" s="40">
        <f t="shared" si="1"/>
        <v>110.32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40"/>
      <c r="BB37" s="5">
        <f t="shared" si="2"/>
        <v>0</v>
      </c>
      <c r="BC37" s="40"/>
      <c r="BD37" s="40">
        <f t="shared" si="3"/>
        <v>110.32</v>
      </c>
      <c r="BE37" s="40">
        <f t="shared" si="4"/>
        <v>27.184689877795709</v>
      </c>
    </row>
    <row r="38" spans="1:57" ht="57.6" x14ac:dyDescent="0.3">
      <c r="A38" s="5">
        <v>29</v>
      </c>
      <c r="B38" s="16" t="s">
        <v>290</v>
      </c>
      <c r="C38" s="16">
        <v>2004</v>
      </c>
      <c r="D38" s="16">
        <v>2004</v>
      </c>
      <c r="E38" s="16">
        <v>2004</v>
      </c>
      <c r="F38" s="16" t="s">
        <v>11</v>
      </c>
      <c r="G38" s="16" t="s">
        <v>132</v>
      </c>
      <c r="H38" s="16" t="s">
        <v>133</v>
      </c>
      <c r="I38" s="16" t="s">
        <v>193</v>
      </c>
      <c r="J38" s="5">
        <v>2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2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40">
        <v>106.55</v>
      </c>
      <c r="AE38" s="5">
        <f t="shared" si="0"/>
        <v>4</v>
      </c>
      <c r="AF38" s="40">
        <f t="shared" si="1"/>
        <v>110.55</v>
      </c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40"/>
      <c r="BB38" s="5">
        <f t="shared" si="2"/>
        <v>0</v>
      </c>
      <c r="BC38" s="40"/>
      <c r="BD38" s="40">
        <f t="shared" si="3"/>
        <v>110.55</v>
      </c>
      <c r="BE38" s="40">
        <f t="shared" si="4"/>
        <v>27.449850126815779</v>
      </c>
    </row>
    <row r="39" spans="1:57" ht="28.8" x14ac:dyDescent="0.3">
      <c r="A39" s="5">
        <v>30</v>
      </c>
      <c r="B39" s="16" t="s">
        <v>270</v>
      </c>
      <c r="C39" s="16">
        <v>2003</v>
      </c>
      <c r="D39" s="16">
        <v>2003</v>
      </c>
      <c r="E39" s="16">
        <v>2003</v>
      </c>
      <c r="F39" s="16" t="s">
        <v>11</v>
      </c>
      <c r="G39" s="16" t="s">
        <v>271</v>
      </c>
      <c r="H39" s="16" t="s">
        <v>272</v>
      </c>
      <c r="I39" s="16" t="s">
        <v>273</v>
      </c>
      <c r="J39" s="5">
        <v>0</v>
      </c>
      <c r="K39" s="5">
        <v>0</v>
      </c>
      <c r="L39" s="5">
        <v>0</v>
      </c>
      <c r="M39" s="5">
        <v>0</v>
      </c>
      <c r="N39" s="5">
        <v>2</v>
      </c>
      <c r="O39" s="5">
        <v>0</v>
      </c>
      <c r="P39" s="5">
        <v>0</v>
      </c>
      <c r="Q39" s="5">
        <v>0</v>
      </c>
      <c r="R39" s="5">
        <v>2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2</v>
      </c>
      <c r="Y39" s="5">
        <v>0</v>
      </c>
      <c r="Z39" s="5">
        <v>0</v>
      </c>
      <c r="AA39" s="5">
        <v>2</v>
      </c>
      <c r="AB39" s="5">
        <v>2</v>
      </c>
      <c r="AC39" s="5">
        <v>0</v>
      </c>
      <c r="AD39" s="40">
        <v>100.57</v>
      </c>
      <c r="AE39" s="5">
        <f t="shared" si="0"/>
        <v>10</v>
      </c>
      <c r="AF39" s="40">
        <f t="shared" si="1"/>
        <v>110.57</v>
      </c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40"/>
      <c r="BB39" s="5">
        <f t="shared" si="2"/>
        <v>0</v>
      </c>
      <c r="BC39" s="40"/>
      <c r="BD39" s="40">
        <f t="shared" si="3"/>
        <v>110.57</v>
      </c>
      <c r="BE39" s="40">
        <f t="shared" si="4"/>
        <v>27.472907539774038</v>
      </c>
    </row>
    <row r="40" spans="1:57" ht="72" x14ac:dyDescent="0.3">
      <c r="A40" s="5">
        <v>31</v>
      </c>
      <c r="B40" s="16" t="s">
        <v>280</v>
      </c>
      <c r="C40" s="16">
        <v>1999</v>
      </c>
      <c r="D40" s="16">
        <v>1999</v>
      </c>
      <c r="E40" s="16">
        <v>1999</v>
      </c>
      <c r="F40" s="16" t="s">
        <v>83</v>
      </c>
      <c r="G40" s="16" t="s">
        <v>12</v>
      </c>
      <c r="H40" s="16" t="s">
        <v>13</v>
      </c>
      <c r="I40" s="16" t="s">
        <v>281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2</v>
      </c>
      <c r="X40" s="5">
        <v>0</v>
      </c>
      <c r="Y40" s="5">
        <v>0</v>
      </c>
      <c r="Z40" s="5">
        <v>0</v>
      </c>
      <c r="AA40" s="5">
        <v>50</v>
      </c>
      <c r="AB40" s="5">
        <v>0</v>
      </c>
      <c r="AC40" s="5">
        <v>0</v>
      </c>
      <c r="AD40" s="40">
        <v>87.54</v>
      </c>
      <c r="AE40" s="5">
        <f t="shared" si="0"/>
        <v>52</v>
      </c>
      <c r="AF40" s="40">
        <f t="shared" si="1"/>
        <v>139.54000000000002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2</v>
      </c>
      <c r="AW40" s="5">
        <v>0</v>
      </c>
      <c r="AX40" s="5">
        <v>0</v>
      </c>
      <c r="AY40" s="5">
        <v>0</v>
      </c>
      <c r="AZ40" s="5">
        <v>0</v>
      </c>
      <c r="BA40" s="40">
        <v>91.26</v>
      </c>
      <c r="BB40" s="5">
        <f t="shared" si="2"/>
        <v>2</v>
      </c>
      <c r="BC40" s="40">
        <f t="shared" ref="BC10:BC41" si="5">BA40+BB40</f>
        <v>93.26</v>
      </c>
      <c r="BD40" s="40">
        <f t="shared" si="3"/>
        <v>93.26</v>
      </c>
      <c r="BE40" s="40">
        <f t="shared" si="4"/>
        <v>7.5167166243947552</v>
      </c>
    </row>
    <row r="41" spans="1:57" ht="43.2" x14ac:dyDescent="0.3">
      <c r="A41" s="5">
        <v>32</v>
      </c>
      <c r="B41" s="16" t="s">
        <v>105</v>
      </c>
      <c r="C41" s="16">
        <v>2002</v>
      </c>
      <c r="D41" s="16">
        <v>2002</v>
      </c>
      <c r="E41" s="16">
        <v>2002</v>
      </c>
      <c r="F41" s="16" t="s">
        <v>11</v>
      </c>
      <c r="G41" s="16" t="s">
        <v>50</v>
      </c>
      <c r="H41" s="16" t="s">
        <v>106</v>
      </c>
      <c r="I41" s="16" t="s">
        <v>107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0</v>
      </c>
      <c r="Y41" s="5">
        <v>0</v>
      </c>
      <c r="Z41" s="5">
        <v>0</v>
      </c>
      <c r="AA41" s="5">
        <v>2</v>
      </c>
      <c r="AB41" s="5">
        <v>0</v>
      </c>
      <c r="AC41" s="5">
        <v>50</v>
      </c>
      <c r="AD41" s="40">
        <v>97.07</v>
      </c>
      <c r="AE41" s="5">
        <f t="shared" si="0"/>
        <v>54</v>
      </c>
      <c r="AF41" s="40">
        <f t="shared" si="1"/>
        <v>151.07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2</v>
      </c>
      <c r="AQ41" s="5">
        <v>0</v>
      </c>
      <c r="AR41" s="5">
        <v>0</v>
      </c>
      <c r="AS41" s="5">
        <v>0</v>
      </c>
      <c r="AT41" s="5">
        <v>2</v>
      </c>
      <c r="AU41" s="5">
        <v>2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40">
        <v>91.17</v>
      </c>
      <c r="BB41" s="5">
        <f t="shared" si="2"/>
        <v>6</v>
      </c>
      <c r="BC41" s="40">
        <f t="shared" si="5"/>
        <v>97.17</v>
      </c>
      <c r="BD41" s="40">
        <f t="shared" si="3"/>
        <v>97.17</v>
      </c>
      <c r="BE41" s="40">
        <f t="shared" si="4"/>
        <v>12.024440857735771</v>
      </c>
    </row>
    <row r="42" spans="1:57" ht="72" x14ac:dyDescent="0.3">
      <c r="A42" s="5">
        <v>33</v>
      </c>
      <c r="B42" s="16" t="s">
        <v>298</v>
      </c>
      <c r="C42" s="16">
        <v>2003</v>
      </c>
      <c r="D42" s="16">
        <v>2003</v>
      </c>
      <c r="E42" s="16">
        <v>2003</v>
      </c>
      <c r="F42" s="16" t="s">
        <v>11</v>
      </c>
      <c r="G42" s="16" t="s">
        <v>12</v>
      </c>
      <c r="H42" s="16" t="s">
        <v>13</v>
      </c>
      <c r="I42" s="16" t="s">
        <v>299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2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40">
        <v>109.87</v>
      </c>
      <c r="AE42" s="5">
        <f t="shared" ref="AE42:AE77" si="6">SUM(J42:AC42)</f>
        <v>2</v>
      </c>
      <c r="AF42" s="40">
        <f t="shared" ref="AF42:AF73" si="7">AD42+AE42</f>
        <v>111.87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40">
        <v>100.78</v>
      </c>
      <c r="BB42" s="5">
        <f t="shared" ref="BB42:BB77" si="8">SUM(AG42:AZ42)</f>
        <v>0</v>
      </c>
      <c r="BC42" s="40">
        <f t="shared" ref="BC42:BC73" si="9">BA42+BB42</f>
        <v>100.78</v>
      </c>
      <c r="BD42" s="40">
        <f t="shared" ref="BD42:BD73" si="10">MIN(BC42,AF42)</f>
        <v>100.78</v>
      </c>
      <c r="BE42" s="40">
        <f t="shared" ref="BE42:BE73" si="11">IF( AND(ISNUMBER(BD$10),ISNUMBER(BD42)),(BD42-BD$10)/BD$10*100,"")</f>
        <v>16.186303896702796</v>
      </c>
    </row>
    <row r="43" spans="1:57" ht="72" x14ac:dyDescent="0.3">
      <c r="A43" s="5">
        <v>34</v>
      </c>
      <c r="B43" s="16" t="s">
        <v>220</v>
      </c>
      <c r="C43" s="16">
        <v>2004</v>
      </c>
      <c r="D43" s="16">
        <v>2004</v>
      </c>
      <c r="E43" s="16">
        <v>2004</v>
      </c>
      <c r="F43" s="16" t="s">
        <v>11</v>
      </c>
      <c r="G43" s="16" t="s">
        <v>176</v>
      </c>
      <c r="H43" s="16" t="s">
        <v>221</v>
      </c>
      <c r="I43" s="16" t="s">
        <v>178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50</v>
      </c>
      <c r="X43" s="5">
        <v>0</v>
      </c>
      <c r="Y43" s="5">
        <v>2</v>
      </c>
      <c r="Z43" s="5">
        <v>0</v>
      </c>
      <c r="AA43" s="5">
        <v>0</v>
      </c>
      <c r="AB43" s="5">
        <v>0</v>
      </c>
      <c r="AC43" s="5">
        <v>0</v>
      </c>
      <c r="AD43" s="40">
        <v>100.6</v>
      </c>
      <c r="AE43" s="5">
        <f t="shared" si="6"/>
        <v>52</v>
      </c>
      <c r="AF43" s="40">
        <f t="shared" si="7"/>
        <v>152.6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2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2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40">
        <v>102.44</v>
      </c>
      <c r="BB43" s="5">
        <f t="shared" si="8"/>
        <v>4</v>
      </c>
      <c r="BC43" s="40">
        <f t="shared" si="9"/>
        <v>106.44</v>
      </c>
      <c r="BD43" s="40">
        <f t="shared" si="10"/>
        <v>106.44</v>
      </c>
      <c r="BE43" s="40">
        <f t="shared" si="11"/>
        <v>22.711551763892096</v>
      </c>
    </row>
    <row r="44" spans="1:57" ht="43.2" x14ac:dyDescent="0.3">
      <c r="A44" s="5">
        <v>35</v>
      </c>
      <c r="B44" s="16" t="s">
        <v>223</v>
      </c>
      <c r="C44" s="16">
        <v>2004</v>
      </c>
      <c r="D44" s="16">
        <v>2004</v>
      </c>
      <c r="E44" s="16">
        <v>2004</v>
      </c>
      <c r="F44" s="16" t="s">
        <v>11</v>
      </c>
      <c r="G44" s="16" t="s">
        <v>84</v>
      </c>
      <c r="H44" s="16" t="s">
        <v>91</v>
      </c>
      <c r="I44" s="16" t="s">
        <v>86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50</v>
      </c>
      <c r="R44" s="5">
        <v>0</v>
      </c>
      <c r="S44" s="5">
        <v>0</v>
      </c>
      <c r="T44" s="5">
        <v>2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40">
        <v>106.9</v>
      </c>
      <c r="AE44" s="5">
        <f t="shared" si="6"/>
        <v>52</v>
      </c>
      <c r="AF44" s="40">
        <f t="shared" si="7"/>
        <v>158.9</v>
      </c>
      <c r="AG44" s="5">
        <v>0</v>
      </c>
      <c r="AH44" s="5">
        <v>0</v>
      </c>
      <c r="AI44" s="5">
        <v>0</v>
      </c>
      <c r="AJ44" s="5">
        <v>0</v>
      </c>
      <c r="AK44" s="5">
        <v>2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2</v>
      </c>
      <c r="AT44" s="5">
        <v>0</v>
      </c>
      <c r="AU44" s="5">
        <v>0</v>
      </c>
      <c r="AV44" s="5">
        <v>0</v>
      </c>
      <c r="AW44" s="5">
        <v>0</v>
      </c>
      <c r="AX44" s="5">
        <v>2</v>
      </c>
      <c r="AY44" s="5">
        <v>0</v>
      </c>
      <c r="AZ44" s="5">
        <v>0</v>
      </c>
      <c r="BA44" s="40">
        <v>100.63</v>
      </c>
      <c r="BB44" s="5">
        <f t="shared" si="8"/>
        <v>6</v>
      </c>
      <c r="BC44" s="40">
        <f t="shared" si="9"/>
        <v>106.63</v>
      </c>
      <c r="BD44" s="40">
        <f t="shared" si="10"/>
        <v>106.63</v>
      </c>
      <c r="BE44" s="40">
        <f t="shared" si="11"/>
        <v>22.930597186995623</v>
      </c>
    </row>
    <row r="45" spans="1:57" ht="72" x14ac:dyDescent="0.3">
      <c r="A45" s="5">
        <v>36</v>
      </c>
      <c r="B45" s="16" t="s">
        <v>323</v>
      </c>
      <c r="C45" s="16">
        <v>2000</v>
      </c>
      <c r="D45" s="16">
        <v>2000</v>
      </c>
      <c r="E45" s="16">
        <v>2000</v>
      </c>
      <c r="F45" s="16" t="s">
        <v>11</v>
      </c>
      <c r="G45" s="16" t="s">
        <v>12</v>
      </c>
      <c r="H45" s="16" t="s">
        <v>13</v>
      </c>
      <c r="I45" s="16" t="s">
        <v>281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2</v>
      </c>
      <c r="Y45" s="5">
        <v>0</v>
      </c>
      <c r="Z45" s="5">
        <v>0</v>
      </c>
      <c r="AA45" s="5">
        <v>0</v>
      </c>
      <c r="AB45" s="5">
        <v>0</v>
      </c>
      <c r="AC45" s="5">
        <v>2</v>
      </c>
      <c r="AD45" s="40">
        <v>114.62</v>
      </c>
      <c r="AE45" s="5">
        <f t="shared" si="6"/>
        <v>4</v>
      </c>
      <c r="AF45" s="40">
        <f t="shared" si="7"/>
        <v>118.62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2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2</v>
      </c>
      <c r="AU45" s="5">
        <v>0</v>
      </c>
      <c r="AV45" s="5">
        <v>0</v>
      </c>
      <c r="AW45" s="5">
        <v>0</v>
      </c>
      <c r="AX45" s="5">
        <v>2</v>
      </c>
      <c r="AY45" s="5">
        <v>0</v>
      </c>
      <c r="AZ45" s="5">
        <v>0</v>
      </c>
      <c r="BA45" s="40">
        <v>101.1</v>
      </c>
      <c r="BB45" s="5">
        <f t="shared" si="8"/>
        <v>6</v>
      </c>
      <c r="BC45" s="40">
        <f t="shared" si="9"/>
        <v>107.1</v>
      </c>
      <c r="BD45" s="40">
        <f t="shared" si="10"/>
        <v>107.1</v>
      </c>
      <c r="BE45" s="40">
        <f t="shared" si="11"/>
        <v>23.472446391514872</v>
      </c>
    </row>
    <row r="46" spans="1:57" ht="72" x14ac:dyDescent="0.3">
      <c r="A46" s="5">
        <v>37</v>
      </c>
      <c r="B46" s="16" t="s">
        <v>168</v>
      </c>
      <c r="C46" s="16">
        <v>2006</v>
      </c>
      <c r="D46" s="16">
        <v>2006</v>
      </c>
      <c r="E46" s="16">
        <v>2006</v>
      </c>
      <c r="F46" s="16">
        <v>1</v>
      </c>
      <c r="G46" s="16" t="s">
        <v>12</v>
      </c>
      <c r="H46" s="16" t="s">
        <v>13</v>
      </c>
      <c r="I46" s="16" t="s">
        <v>169</v>
      </c>
      <c r="J46" s="5">
        <v>0</v>
      </c>
      <c r="K46" s="5">
        <v>2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</v>
      </c>
      <c r="X46" s="5">
        <v>2</v>
      </c>
      <c r="Y46" s="5">
        <v>0</v>
      </c>
      <c r="Z46" s="5">
        <v>0</v>
      </c>
      <c r="AA46" s="5">
        <v>2</v>
      </c>
      <c r="AB46" s="5">
        <v>0</v>
      </c>
      <c r="AC46" s="5">
        <v>0</v>
      </c>
      <c r="AD46" s="40">
        <v>103.42</v>
      </c>
      <c r="AE46" s="5">
        <f t="shared" si="6"/>
        <v>8</v>
      </c>
      <c r="AF46" s="40">
        <f t="shared" si="7"/>
        <v>111.42</v>
      </c>
      <c r="AG46" s="5">
        <v>0</v>
      </c>
      <c r="AH46" s="5">
        <v>2</v>
      </c>
      <c r="AI46" s="5">
        <v>2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2</v>
      </c>
      <c r="AU46" s="5">
        <v>0</v>
      </c>
      <c r="AV46" s="5">
        <v>2</v>
      </c>
      <c r="AW46" s="5">
        <v>2</v>
      </c>
      <c r="AX46" s="5">
        <v>0</v>
      </c>
      <c r="AY46" s="5">
        <v>0</v>
      </c>
      <c r="AZ46" s="5">
        <v>0</v>
      </c>
      <c r="BA46" s="40">
        <v>98.68</v>
      </c>
      <c r="BB46" s="5">
        <f t="shared" si="8"/>
        <v>10</v>
      </c>
      <c r="BC46" s="40">
        <f t="shared" si="9"/>
        <v>108.68</v>
      </c>
      <c r="BD46" s="40">
        <f t="shared" si="10"/>
        <v>108.68</v>
      </c>
      <c r="BE46" s="40">
        <f t="shared" si="11"/>
        <v>25.293982015217907</v>
      </c>
    </row>
    <row r="47" spans="1:57" ht="57.6" x14ac:dyDescent="0.3">
      <c r="A47" s="5">
        <v>38</v>
      </c>
      <c r="B47" s="16" t="s">
        <v>439</v>
      </c>
      <c r="C47" s="16">
        <v>2002</v>
      </c>
      <c r="D47" s="16">
        <v>2002</v>
      </c>
      <c r="E47" s="16">
        <v>2002</v>
      </c>
      <c r="F47" s="16" t="s">
        <v>11</v>
      </c>
      <c r="G47" s="16" t="s">
        <v>440</v>
      </c>
      <c r="H47" s="16" t="s">
        <v>133</v>
      </c>
      <c r="I47" s="16" t="s">
        <v>193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2</v>
      </c>
      <c r="S47" s="5">
        <v>0</v>
      </c>
      <c r="T47" s="5">
        <v>2</v>
      </c>
      <c r="U47" s="5">
        <v>0</v>
      </c>
      <c r="V47" s="5">
        <v>2</v>
      </c>
      <c r="W47" s="5">
        <v>2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40">
        <v>111.61</v>
      </c>
      <c r="AE47" s="5">
        <f t="shared" si="6"/>
        <v>8</v>
      </c>
      <c r="AF47" s="40">
        <f t="shared" si="7"/>
        <v>119.61</v>
      </c>
      <c r="AG47" s="5">
        <v>0</v>
      </c>
      <c r="AH47" s="5">
        <v>0</v>
      </c>
      <c r="AI47" s="5">
        <v>0</v>
      </c>
      <c r="AJ47" s="5">
        <v>0</v>
      </c>
      <c r="AK47" s="5">
        <v>2</v>
      </c>
      <c r="AL47" s="5">
        <v>0</v>
      </c>
      <c r="AM47" s="5">
        <v>0</v>
      </c>
      <c r="AN47" s="5">
        <v>0</v>
      </c>
      <c r="AO47" s="5">
        <v>2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40">
        <v>106.56</v>
      </c>
      <c r="BB47" s="5">
        <f t="shared" si="8"/>
        <v>4</v>
      </c>
      <c r="BC47" s="40">
        <f t="shared" si="9"/>
        <v>110.56</v>
      </c>
      <c r="BD47" s="40">
        <f t="shared" si="10"/>
        <v>110.56</v>
      </c>
      <c r="BE47" s="40">
        <f t="shared" si="11"/>
        <v>27.461378833294916</v>
      </c>
    </row>
    <row r="48" spans="1:57" ht="57.6" x14ac:dyDescent="0.3">
      <c r="A48" s="5">
        <v>39</v>
      </c>
      <c r="B48" s="16" t="s">
        <v>301</v>
      </c>
      <c r="C48" s="16">
        <v>2002</v>
      </c>
      <c r="D48" s="16">
        <v>2002</v>
      </c>
      <c r="E48" s="16">
        <v>2002</v>
      </c>
      <c r="F48" s="16">
        <v>1</v>
      </c>
      <c r="G48" s="16" t="s">
        <v>142</v>
      </c>
      <c r="H48" s="16" t="s">
        <v>302</v>
      </c>
      <c r="I48" s="16" t="s">
        <v>303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2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2</v>
      </c>
      <c r="AD48" s="40">
        <v>120.12</v>
      </c>
      <c r="AE48" s="5">
        <f t="shared" si="6"/>
        <v>4</v>
      </c>
      <c r="AF48" s="40">
        <f t="shared" si="7"/>
        <v>124.12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2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40">
        <v>109.66</v>
      </c>
      <c r="BB48" s="5">
        <f t="shared" si="8"/>
        <v>2</v>
      </c>
      <c r="BC48" s="40">
        <f t="shared" si="9"/>
        <v>111.66</v>
      </c>
      <c r="BD48" s="40">
        <f t="shared" si="10"/>
        <v>111.66</v>
      </c>
      <c r="BE48" s="40">
        <f t="shared" si="11"/>
        <v>28.72953654599954</v>
      </c>
    </row>
    <row r="49" spans="1:57" ht="43.2" x14ac:dyDescent="0.3">
      <c r="A49" s="5">
        <v>40</v>
      </c>
      <c r="B49" s="16" t="s">
        <v>155</v>
      </c>
      <c r="C49" s="16">
        <v>2003</v>
      </c>
      <c r="D49" s="16">
        <v>2003</v>
      </c>
      <c r="E49" s="16">
        <v>2003</v>
      </c>
      <c r="F49" s="16">
        <v>1</v>
      </c>
      <c r="G49" s="16" t="s">
        <v>35</v>
      </c>
      <c r="H49" s="16" t="s">
        <v>58</v>
      </c>
      <c r="I49" s="16" t="s">
        <v>116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2</v>
      </c>
      <c r="P49" s="5">
        <v>0</v>
      </c>
      <c r="Q49" s="5">
        <v>50</v>
      </c>
      <c r="R49" s="5">
        <v>0</v>
      </c>
      <c r="S49" s="5">
        <v>0</v>
      </c>
      <c r="T49" s="5">
        <v>0</v>
      </c>
      <c r="U49" s="5">
        <v>0</v>
      </c>
      <c r="V49" s="5">
        <v>2</v>
      </c>
      <c r="W49" s="5">
        <v>2</v>
      </c>
      <c r="X49" s="5">
        <v>0</v>
      </c>
      <c r="Y49" s="5">
        <v>0</v>
      </c>
      <c r="Z49" s="5">
        <v>0</v>
      </c>
      <c r="AA49" s="5">
        <v>2</v>
      </c>
      <c r="AB49" s="5">
        <v>0</v>
      </c>
      <c r="AC49" s="5">
        <v>0</v>
      </c>
      <c r="AD49" s="40">
        <v>115.23</v>
      </c>
      <c r="AE49" s="5">
        <f t="shared" si="6"/>
        <v>58</v>
      </c>
      <c r="AF49" s="40">
        <f t="shared" si="7"/>
        <v>173.23000000000002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2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40">
        <v>110.11</v>
      </c>
      <c r="BB49" s="5">
        <f t="shared" si="8"/>
        <v>2</v>
      </c>
      <c r="BC49" s="40">
        <f t="shared" si="9"/>
        <v>112.11</v>
      </c>
      <c r="BD49" s="40">
        <f t="shared" si="10"/>
        <v>112.11</v>
      </c>
      <c r="BE49" s="40">
        <f t="shared" si="11"/>
        <v>29.24832833756053</v>
      </c>
    </row>
    <row r="50" spans="1:57" ht="28.8" x14ac:dyDescent="0.3">
      <c r="A50" s="5">
        <v>41</v>
      </c>
      <c r="B50" s="16" t="s">
        <v>127</v>
      </c>
      <c r="C50" s="16">
        <v>2005</v>
      </c>
      <c r="D50" s="16">
        <v>2005</v>
      </c>
      <c r="E50" s="16">
        <v>2005</v>
      </c>
      <c r="F50" s="16">
        <v>1</v>
      </c>
      <c r="G50" s="16" t="s">
        <v>50</v>
      </c>
      <c r="H50" s="16" t="s">
        <v>128</v>
      </c>
      <c r="I50" s="16" t="s">
        <v>129</v>
      </c>
      <c r="J50" s="5">
        <v>0</v>
      </c>
      <c r="K50" s="5">
        <v>0</v>
      </c>
      <c r="L50" s="5">
        <v>0</v>
      </c>
      <c r="M50" s="5">
        <v>0</v>
      </c>
      <c r="N50" s="5">
        <v>2</v>
      </c>
      <c r="O50" s="5">
        <v>0</v>
      </c>
      <c r="P50" s="5">
        <v>0</v>
      </c>
      <c r="Q50" s="5">
        <v>0</v>
      </c>
      <c r="R50" s="5">
        <v>0</v>
      </c>
      <c r="S50" s="5">
        <v>2</v>
      </c>
      <c r="T50" s="5">
        <v>0</v>
      </c>
      <c r="U50" s="5">
        <v>0</v>
      </c>
      <c r="V50" s="5">
        <v>2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40">
        <v>113.28</v>
      </c>
      <c r="AE50" s="5">
        <f t="shared" si="6"/>
        <v>6</v>
      </c>
      <c r="AF50" s="40">
        <f t="shared" si="7"/>
        <v>119.28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2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2</v>
      </c>
      <c r="AU50" s="5">
        <v>2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40">
        <v>106.41</v>
      </c>
      <c r="BB50" s="5">
        <f t="shared" si="8"/>
        <v>6</v>
      </c>
      <c r="BC50" s="40">
        <f t="shared" si="9"/>
        <v>112.41</v>
      </c>
      <c r="BD50" s="40">
        <f t="shared" si="10"/>
        <v>112.41</v>
      </c>
      <c r="BE50" s="40">
        <f t="shared" si="11"/>
        <v>29.594189531934521</v>
      </c>
    </row>
    <row r="51" spans="1:57" ht="57.6" x14ac:dyDescent="0.3">
      <c r="A51" s="5">
        <v>42</v>
      </c>
      <c r="B51" s="16" t="s">
        <v>98</v>
      </c>
      <c r="C51" s="16">
        <v>2006</v>
      </c>
      <c r="D51" s="16">
        <v>2006</v>
      </c>
      <c r="E51" s="16">
        <v>2006</v>
      </c>
      <c r="F51" s="16">
        <v>1</v>
      </c>
      <c r="G51" s="16" t="s">
        <v>61</v>
      </c>
      <c r="H51" s="16" t="s">
        <v>62</v>
      </c>
      <c r="I51" s="16" t="s">
        <v>99</v>
      </c>
      <c r="J51" s="5">
        <v>0</v>
      </c>
      <c r="K51" s="5">
        <v>0</v>
      </c>
      <c r="L51" s="5">
        <v>0</v>
      </c>
      <c r="M51" s="5">
        <v>2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40">
        <v>109.53</v>
      </c>
      <c r="AE51" s="5">
        <f t="shared" si="6"/>
        <v>4</v>
      </c>
      <c r="AF51" s="40">
        <f t="shared" si="7"/>
        <v>113.53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40">
        <v>113.38</v>
      </c>
      <c r="BB51" s="5">
        <f t="shared" si="8"/>
        <v>0</v>
      </c>
      <c r="BC51" s="40">
        <f t="shared" si="9"/>
        <v>113.38</v>
      </c>
      <c r="BD51" s="40">
        <f t="shared" si="10"/>
        <v>113.38</v>
      </c>
      <c r="BE51" s="40">
        <f t="shared" si="11"/>
        <v>30.712474060410422</v>
      </c>
    </row>
    <row r="52" spans="1:57" ht="28.8" x14ac:dyDescent="0.3">
      <c r="A52" s="5">
        <v>43</v>
      </c>
      <c r="B52" s="16" t="s">
        <v>122</v>
      </c>
      <c r="C52" s="16">
        <v>2006</v>
      </c>
      <c r="D52" s="16">
        <v>2006</v>
      </c>
      <c r="E52" s="16">
        <v>2006</v>
      </c>
      <c r="F52" s="16">
        <v>1</v>
      </c>
      <c r="G52" s="16" t="s">
        <v>123</v>
      </c>
      <c r="H52" s="16" t="s">
        <v>124</v>
      </c>
      <c r="I52" s="16" t="s">
        <v>125</v>
      </c>
      <c r="J52" s="5">
        <v>2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2</v>
      </c>
      <c r="R52" s="5">
        <v>0</v>
      </c>
      <c r="S52" s="5">
        <v>2</v>
      </c>
      <c r="T52" s="5">
        <v>2</v>
      </c>
      <c r="U52" s="5">
        <v>0</v>
      </c>
      <c r="V52" s="5">
        <v>2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2</v>
      </c>
      <c r="AC52" s="5">
        <v>0</v>
      </c>
      <c r="AD52" s="40">
        <v>108.02</v>
      </c>
      <c r="AE52" s="5">
        <f t="shared" si="6"/>
        <v>12</v>
      </c>
      <c r="AF52" s="40">
        <f t="shared" si="7"/>
        <v>120.02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2</v>
      </c>
      <c r="AR52" s="5">
        <v>0</v>
      </c>
      <c r="AS52" s="5">
        <v>2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40">
        <v>109.65</v>
      </c>
      <c r="BB52" s="5">
        <f t="shared" si="8"/>
        <v>4</v>
      </c>
      <c r="BC52" s="40">
        <f t="shared" si="9"/>
        <v>113.65</v>
      </c>
      <c r="BD52" s="40">
        <f t="shared" si="10"/>
        <v>113.65</v>
      </c>
      <c r="BE52" s="40">
        <f t="shared" si="11"/>
        <v>31.023749135347028</v>
      </c>
    </row>
    <row r="53" spans="1:57" ht="43.2" x14ac:dyDescent="0.3">
      <c r="A53" s="5">
        <v>44</v>
      </c>
      <c r="B53" s="16" t="s">
        <v>339</v>
      </c>
      <c r="C53" s="16">
        <v>2005</v>
      </c>
      <c r="D53" s="16">
        <v>2005</v>
      </c>
      <c r="E53" s="16">
        <v>2005</v>
      </c>
      <c r="F53" s="16">
        <v>1</v>
      </c>
      <c r="G53" s="16" t="s">
        <v>45</v>
      </c>
      <c r="H53" s="16" t="s">
        <v>340</v>
      </c>
      <c r="I53" s="16" t="s">
        <v>341</v>
      </c>
      <c r="J53" s="5">
        <v>0</v>
      </c>
      <c r="K53" s="5">
        <v>2</v>
      </c>
      <c r="L53" s="5">
        <v>0</v>
      </c>
      <c r="M53" s="5">
        <v>0</v>
      </c>
      <c r="N53" s="5">
        <v>0</v>
      </c>
      <c r="O53" s="5">
        <v>0</v>
      </c>
      <c r="P53" s="5">
        <v>2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2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40">
        <v>113.29</v>
      </c>
      <c r="AE53" s="5">
        <f t="shared" si="6"/>
        <v>6</v>
      </c>
      <c r="AF53" s="40">
        <f t="shared" si="7"/>
        <v>119.29</v>
      </c>
      <c r="AG53" s="5">
        <v>0</v>
      </c>
      <c r="AH53" s="5">
        <v>0</v>
      </c>
      <c r="AI53" s="5">
        <v>0</v>
      </c>
      <c r="AJ53" s="5">
        <v>0</v>
      </c>
      <c r="AK53" s="5">
        <v>2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40">
        <v>113.71</v>
      </c>
      <c r="BB53" s="5">
        <f t="shared" si="8"/>
        <v>2</v>
      </c>
      <c r="BC53" s="40">
        <f t="shared" si="9"/>
        <v>115.71</v>
      </c>
      <c r="BD53" s="40">
        <f t="shared" si="10"/>
        <v>115.71</v>
      </c>
      <c r="BE53" s="40">
        <f t="shared" si="11"/>
        <v>33.398662670048424</v>
      </c>
    </row>
    <row r="54" spans="1:57" ht="28.8" x14ac:dyDescent="0.3">
      <c r="A54" s="5">
        <v>45</v>
      </c>
      <c r="B54" s="16" t="s">
        <v>199</v>
      </c>
      <c r="C54" s="16">
        <v>2002</v>
      </c>
      <c r="D54" s="16">
        <v>2002</v>
      </c>
      <c r="E54" s="16">
        <v>2002</v>
      </c>
      <c r="F54" s="16">
        <v>1</v>
      </c>
      <c r="G54" s="16" t="s">
        <v>78</v>
      </c>
      <c r="H54" s="16" t="s">
        <v>79</v>
      </c>
      <c r="I54" s="16" t="s">
        <v>80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2</v>
      </c>
      <c r="S54" s="5">
        <v>0</v>
      </c>
      <c r="T54" s="5">
        <v>2</v>
      </c>
      <c r="U54" s="5">
        <v>0</v>
      </c>
      <c r="V54" s="5">
        <v>0</v>
      </c>
      <c r="W54" s="5">
        <v>2</v>
      </c>
      <c r="X54" s="5">
        <v>2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40">
        <v>119.03</v>
      </c>
      <c r="AE54" s="5">
        <f t="shared" si="6"/>
        <v>8</v>
      </c>
      <c r="AF54" s="40">
        <f t="shared" si="7"/>
        <v>127.03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2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2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2</v>
      </c>
      <c r="BA54" s="40">
        <v>111.88</v>
      </c>
      <c r="BB54" s="5">
        <f t="shared" si="8"/>
        <v>6</v>
      </c>
      <c r="BC54" s="40">
        <f t="shared" si="9"/>
        <v>117.88</v>
      </c>
      <c r="BD54" s="40">
        <f t="shared" si="10"/>
        <v>117.88</v>
      </c>
      <c r="BE54" s="40">
        <f t="shared" si="11"/>
        <v>35.900391976020288</v>
      </c>
    </row>
    <row r="55" spans="1:57" ht="43.2" x14ac:dyDescent="0.3">
      <c r="A55" s="5">
        <v>46</v>
      </c>
      <c r="B55" s="16" t="s">
        <v>294</v>
      </c>
      <c r="C55" s="16">
        <v>2006</v>
      </c>
      <c r="D55" s="16">
        <v>2006</v>
      </c>
      <c r="E55" s="16">
        <v>2006</v>
      </c>
      <c r="F55" s="16">
        <v>1</v>
      </c>
      <c r="G55" s="16" t="s">
        <v>35</v>
      </c>
      <c r="H55" s="16" t="s">
        <v>58</v>
      </c>
      <c r="I55" s="16" t="s">
        <v>37</v>
      </c>
      <c r="J55" s="5">
        <v>2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2</v>
      </c>
      <c r="Q55" s="5">
        <v>0</v>
      </c>
      <c r="R55" s="5">
        <v>2</v>
      </c>
      <c r="S55" s="5">
        <v>2</v>
      </c>
      <c r="T55" s="5">
        <v>0</v>
      </c>
      <c r="U55" s="5">
        <v>0</v>
      </c>
      <c r="V55" s="5">
        <v>2</v>
      </c>
      <c r="W55" s="5">
        <v>2</v>
      </c>
      <c r="X55" s="5">
        <v>2</v>
      </c>
      <c r="Y55" s="5">
        <v>0</v>
      </c>
      <c r="Z55" s="5">
        <v>2</v>
      </c>
      <c r="AA55" s="5">
        <v>2</v>
      </c>
      <c r="AB55" s="5">
        <v>0</v>
      </c>
      <c r="AC55" s="5">
        <v>0</v>
      </c>
      <c r="AD55" s="40">
        <v>113.51</v>
      </c>
      <c r="AE55" s="5">
        <f t="shared" si="6"/>
        <v>18</v>
      </c>
      <c r="AF55" s="40">
        <f t="shared" si="7"/>
        <v>131.51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2</v>
      </c>
      <c r="AV55" s="5">
        <v>0</v>
      </c>
      <c r="AW55" s="5">
        <v>0</v>
      </c>
      <c r="AX55" s="5">
        <v>0</v>
      </c>
      <c r="AY55" s="5">
        <v>0</v>
      </c>
      <c r="AZ55" s="5">
        <v>2</v>
      </c>
      <c r="BA55" s="40">
        <v>114.23</v>
      </c>
      <c r="BB55" s="5">
        <f t="shared" si="8"/>
        <v>4</v>
      </c>
      <c r="BC55" s="40">
        <f t="shared" si="9"/>
        <v>118.23</v>
      </c>
      <c r="BD55" s="40">
        <f t="shared" si="10"/>
        <v>118.23</v>
      </c>
      <c r="BE55" s="40">
        <f t="shared" si="11"/>
        <v>36.303896702789963</v>
      </c>
    </row>
    <row r="56" spans="1:57" ht="43.2" x14ac:dyDescent="0.3">
      <c r="A56" s="5">
        <v>47</v>
      </c>
      <c r="B56" s="16" t="s">
        <v>418</v>
      </c>
      <c r="C56" s="16">
        <v>2004</v>
      </c>
      <c r="D56" s="16">
        <v>2004</v>
      </c>
      <c r="E56" s="16">
        <v>2004</v>
      </c>
      <c r="F56" s="16">
        <v>1</v>
      </c>
      <c r="G56" s="16" t="s">
        <v>212</v>
      </c>
      <c r="H56" s="16" t="s">
        <v>419</v>
      </c>
      <c r="I56" s="16" t="s">
        <v>214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2</v>
      </c>
      <c r="T56" s="5">
        <v>0</v>
      </c>
      <c r="U56" s="5">
        <v>0</v>
      </c>
      <c r="V56" s="5">
        <v>0</v>
      </c>
      <c r="W56" s="5">
        <v>2</v>
      </c>
      <c r="X56" s="5">
        <v>2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40">
        <v>105.72</v>
      </c>
      <c r="AE56" s="5">
        <f t="shared" si="6"/>
        <v>6</v>
      </c>
      <c r="AF56" s="40">
        <f t="shared" si="7"/>
        <v>111.72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2</v>
      </c>
      <c r="AU56" s="5">
        <v>2</v>
      </c>
      <c r="AV56" s="5">
        <v>2</v>
      </c>
      <c r="AW56" s="5">
        <v>0</v>
      </c>
      <c r="AX56" s="5">
        <v>0</v>
      </c>
      <c r="AY56" s="5">
        <v>0</v>
      </c>
      <c r="AZ56" s="5">
        <v>2</v>
      </c>
      <c r="BA56" s="40">
        <v>111.65</v>
      </c>
      <c r="BB56" s="5">
        <f t="shared" si="8"/>
        <v>8</v>
      </c>
      <c r="BC56" s="40">
        <f t="shared" si="9"/>
        <v>119.65</v>
      </c>
      <c r="BD56" s="40">
        <f t="shared" si="10"/>
        <v>111.72</v>
      </c>
      <c r="BE56" s="40">
        <f t="shared" si="11"/>
        <v>28.798708784874343</v>
      </c>
    </row>
    <row r="57" spans="1:57" ht="28.8" x14ac:dyDescent="0.3">
      <c r="A57" s="5">
        <v>48</v>
      </c>
      <c r="B57" s="16" t="s">
        <v>88</v>
      </c>
      <c r="C57" s="16">
        <v>1998</v>
      </c>
      <c r="D57" s="16">
        <v>1998</v>
      </c>
      <c r="E57" s="16">
        <v>1998</v>
      </c>
      <c r="F57" s="16" t="s">
        <v>11</v>
      </c>
      <c r="G57" s="16" t="s">
        <v>25</v>
      </c>
      <c r="H57" s="16" t="s">
        <v>26</v>
      </c>
      <c r="I57" s="16" t="s">
        <v>27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2</v>
      </c>
      <c r="R57" s="5">
        <v>0</v>
      </c>
      <c r="S57" s="5">
        <v>0</v>
      </c>
      <c r="T57" s="5">
        <v>0</v>
      </c>
      <c r="U57" s="5">
        <v>2</v>
      </c>
      <c r="V57" s="5">
        <v>0</v>
      </c>
      <c r="W57" s="5">
        <v>2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40">
        <v>111.56</v>
      </c>
      <c r="AE57" s="5">
        <f t="shared" si="6"/>
        <v>6</v>
      </c>
      <c r="AF57" s="40">
        <f t="shared" si="7"/>
        <v>117.56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2</v>
      </c>
      <c r="AU57" s="5">
        <v>0</v>
      </c>
      <c r="AV57" s="5">
        <v>2</v>
      </c>
      <c r="AW57" s="5">
        <v>0</v>
      </c>
      <c r="AX57" s="5">
        <v>0</v>
      </c>
      <c r="AY57" s="5">
        <v>0</v>
      </c>
      <c r="AZ57" s="5">
        <v>0</v>
      </c>
      <c r="BA57" s="40">
        <v>118.66</v>
      </c>
      <c r="BB57" s="5">
        <f t="shared" si="8"/>
        <v>4</v>
      </c>
      <c r="BC57" s="40">
        <f t="shared" si="9"/>
        <v>122.66</v>
      </c>
      <c r="BD57" s="40">
        <f t="shared" si="10"/>
        <v>117.56</v>
      </c>
      <c r="BE57" s="40">
        <f t="shared" si="11"/>
        <v>35.53147336868804</v>
      </c>
    </row>
    <row r="58" spans="1:57" ht="86.4" x14ac:dyDescent="0.3">
      <c r="A58" s="5">
        <v>49</v>
      </c>
      <c r="B58" s="16" t="s">
        <v>233</v>
      </c>
      <c r="C58" s="16">
        <v>2005</v>
      </c>
      <c r="D58" s="16">
        <v>2005</v>
      </c>
      <c r="E58" s="16">
        <v>2005</v>
      </c>
      <c r="F58" s="16">
        <v>1</v>
      </c>
      <c r="G58" s="16" t="s">
        <v>188</v>
      </c>
      <c r="H58" s="16" t="s">
        <v>189</v>
      </c>
      <c r="I58" s="16" t="s">
        <v>190</v>
      </c>
      <c r="J58" s="5">
        <v>0</v>
      </c>
      <c r="K58" s="5">
        <v>2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2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2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40">
        <v>113.24</v>
      </c>
      <c r="AE58" s="5">
        <f t="shared" si="6"/>
        <v>6</v>
      </c>
      <c r="AF58" s="40">
        <f t="shared" si="7"/>
        <v>119.24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2</v>
      </c>
      <c r="AR58" s="5">
        <v>0</v>
      </c>
      <c r="AS58" s="5">
        <v>0</v>
      </c>
      <c r="AT58" s="5">
        <v>2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40">
        <v>120.89</v>
      </c>
      <c r="BB58" s="5">
        <f t="shared" si="8"/>
        <v>4</v>
      </c>
      <c r="BC58" s="40">
        <f t="shared" si="9"/>
        <v>124.89</v>
      </c>
      <c r="BD58" s="40">
        <f t="shared" si="10"/>
        <v>119.24</v>
      </c>
      <c r="BE58" s="40">
        <f t="shared" si="11"/>
        <v>37.468296057182386</v>
      </c>
    </row>
    <row r="59" spans="1:57" ht="28.8" x14ac:dyDescent="0.3">
      <c r="A59" s="5">
        <v>50</v>
      </c>
      <c r="B59" s="16" t="s">
        <v>201</v>
      </c>
      <c r="C59" s="16">
        <v>2005</v>
      </c>
      <c r="D59" s="16">
        <v>2005</v>
      </c>
      <c r="E59" s="16">
        <v>2005</v>
      </c>
      <c r="F59" s="16">
        <v>1</v>
      </c>
      <c r="G59" s="16" t="s">
        <v>78</v>
      </c>
      <c r="H59" s="16" t="s">
        <v>79</v>
      </c>
      <c r="I59" s="16" t="s">
        <v>80</v>
      </c>
      <c r="J59" s="5">
        <v>2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</v>
      </c>
      <c r="X59" s="5">
        <v>2</v>
      </c>
      <c r="Y59" s="5">
        <v>0</v>
      </c>
      <c r="Z59" s="5">
        <v>2</v>
      </c>
      <c r="AA59" s="5">
        <v>0</v>
      </c>
      <c r="AB59" s="5">
        <v>2</v>
      </c>
      <c r="AC59" s="5">
        <v>0</v>
      </c>
      <c r="AD59" s="40">
        <v>123.77</v>
      </c>
      <c r="AE59" s="5">
        <f t="shared" si="6"/>
        <v>10</v>
      </c>
      <c r="AF59" s="40">
        <f t="shared" si="7"/>
        <v>133.76999999999998</v>
      </c>
      <c r="AG59" s="5">
        <v>0</v>
      </c>
      <c r="AH59" s="5">
        <v>2</v>
      </c>
      <c r="AI59" s="5">
        <v>0</v>
      </c>
      <c r="AJ59" s="5">
        <v>0</v>
      </c>
      <c r="AK59" s="5">
        <v>0</v>
      </c>
      <c r="AL59" s="5">
        <v>2</v>
      </c>
      <c r="AM59" s="5">
        <v>2</v>
      </c>
      <c r="AN59" s="5">
        <v>0</v>
      </c>
      <c r="AO59" s="5">
        <v>0</v>
      </c>
      <c r="AP59" s="5">
        <v>0</v>
      </c>
      <c r="AQ59" s="5">
        <v>0</v>
      </c>
      <c r="AR59" s="5">
        <v>2</v>
      </c>
      <c r="AS59" s="5">
        <v>2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40">
        <v>116.08</v>
      </c>
      <c r="BB59" s="5">
        <f t="shared" si="8"/>
        <v>10</v>
      </c>
      <c r="BC59" s="40">
        <f t="shared" si="9"/>
        <v>126.08</v>
      </c>
      <c r="BD59" s="40">
        <f t="shared" si="10"/>
        <v>126.08</v>
      </c>
      <c r="BE59" s="40">
        <f t="shared" si="11"/>
        <v>45.353931288909394</v>
      </c>
    </row>
    <row r="60" spans="1:57" ht="43.2" x14ac:dyDescent="0.3">
      <c r="A60" s="5">
        <v>51</v>
      </c>
      <c r="B60" s="16" t="s">
        <v>165</v>
      </c>
      <c r="C60" s="16">
        <v>2007</v>
      </c>
      <c r="D60" s="16">
        <v>2007</v>
      </c>
      <c r="E60" s="16">
        <v>2007</v>
      </c>
      <c r="F60" s="16">
        <v>2</v>
      </c>
      <c r="G60" s="16" t="s">
        <v>35</v>
      </c>
      <c r="H60" s="16" t="s">
        <v>58</v>
      </c>
      <c r="I60" s="16" t="s">
        <v>166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2</v>
      </c>
      <c r="R60" s="5">
        <v>0</v>
      </c>
      <c r="S60" s="5">
        <v>2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40">
        <v>137.69999999999999</v>
      </c>
      <c r="AE60" s="5">
        <f t="shared" si="6"/>
        <v>4</v>
      </c>
      <c r="AF60" s="40">
        <f t="shared" si="7"/>
        <v>141.69999999999999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2</v>
      </c>
      <c r="AS60" s="5">
        <v>2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2</v>
      </c>
      <c r="BA60" s="40">
        <v>120.4</v>
      </c>
      <c r="BB60" s="5">
        <f t="shared" si="8"/>
        <v>6</v>
      </c>
      <c r="BC60" s="40">
        <f t="shared" si="9"/>
        <v>126.4</v>
      </c>
      <c r="BD60" s="40">
        <f t="shared" si="10"/>
        <v>126.4</v>
      </c>
      <c r="BE60" s="40">
        <f t="shared" si="11"/>
        <v>45.722849896241655</v>
      </c>
    </row>
    <row r="61" spans="1:57" ht="72" x14ac:dyDescent="0.3">
      <c r="A61" s="5">
        <v>52</v>
      </c>
      <c r="B61" s="16" t="s">
        <v>501</v>
      </c>
      <c r="C61" s="16">
        <v>2005</v>
      </c>
      <c r="D61" s="16">
        <v>2005</v>
      </c>
      <c r="E61" s="16">
        <v>2005</v>
      </c>
      <c r="F61" s="16">
        <v>1</v>
      </c>
      <c r="G61" s="16" t="s">
        <v>176</v>
      </c>
      <c r="H61" s="16" t="s">
        <v>221</v>
      </c>
      <c r="I61" s="16" t="s">
        <v>178</v>
      </c>
      <c r="J61" s="5">
        <v>0</v>
      </c>
      <c r="K61" s="5">
        <v>2</v>
      </c>
      <c r="L61" s="5">
        <v>2</v>
      </c>
      <c r="M61" s="5">
        <v>0</v>
      </c>
      <c r="N61" s="5">
        <v>0</v>
      </c>
      <c r="O61" s="5">
        <v>0</v>
      </c>
      <c r="P61" s="5">
        <v>2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2</v>
      </c>
      <c r="X61" s="5">
        <v>2</v>
      </c>
      <c r="Y61" s="5">
        <v>0</v>
      </c>
      <c r="Z61" s="5">
        <v>0</v>
      </c>
      <c r="AA61" s="5">
        <v>2</v>
      </c>
      <c r="AB61" s="5">
        <v>0</v>
      </c>
      <c r="AC61" s="5">
        <v>0</v>
      </c>
      <c r="AD61" s="40">
        <v>117.06</v>
      </c>
      <c r="AE61" s="5">
        <f t="shared" si="6"/>
        <v>12</v>
      </c>
      <c r="AF61" s="40">
        <f t="shared" si="7"/>
        <v>129.06</v>
      </c>
      <c r="AG61" s="5">
        <v>0</v>
      </c>
      <c r="AH61" s="5">
        <v>0</v>
      </c>
      <c r="AI61" s="5">
        <v>2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2</v>
      </c>
      <c r="AT61" s="5">
        <v>2</v>
      </c>
      <c r="AU61" s="5">
        <v>0</v>
      </c>
      <c r="AV61" s="5">
        <v>0</v>
      </c>
      <c r="AW61" s="5">
        <v>0</v>
      </c>
      <c r="AX61" s="5">
        <v>2</v>
      </c>
      <c r="AY61" s="5">
        <v>0</v>
      </c>
      <c r="AZ61" s="5">
        <v>0</v>
      </c>
      <c r="BA61" s="40">
        <v>119.28</v>
      </c>
      <c r="BB61" s="5">
        <f t="shared" si="8"/>
        <v>8</v>
      </c>
      <c r="BC61" s="40">
        <f t="shared" si="9"/>
        <v>127.28</v>
      </c>
      <c r="BD61" s="40">
        <f t="shared" si="10"/>
        <v>127.28</v>
      </c>
      <c r="BE61" s="40">
        <f t="shared" si="11"/>
        <v>46.737376066405361</v>
      </c>
    </row>
    <row r="62" spans="1:57" ht="57.6" x14ac:dyDescent="0.3">
      <c r="A62" s="5">
        <v>53</v>
      </c>
      <c r="B62" s="16" t="s">
        <v>425</v>
      </c>
      <c r="C62" s="16">
        <v>2006</v>
      </c>
      <c r="D62" s="16">
        <v>2006</v>
      </c>
      <c r="E62" s="16">
        <v>2006</v>
      </c>
      <c r="F62" s="16">
        <v>1</v>
      </c>
      <c r="G62" s="16" t="s">
        <v>61</v>
      </c>
      <c r="H62" s="16" t="s">
        <v>62</v>
      </c>
      <c r="I62" s="16" t="s">
        <v>261</v>
      </c>
      <c r="J62" s="5">
        <v>0</v>
      </c>
      <c r="K62" s="5">
        <v>0</v>
      </c>
      <c r="L62" s="5">
        <v>0</v>
      </c>
      <c r="M62" s="5">
        <v>0</v>
      </c>
      <c r="N62" s="5">
        <v>2</v>
      </c>
      <c r="O62" s="5">
        <v>0</v>
      </c>
      <c r="P62" s="5">
        <v>0</v>
      </c>
      <c r="Q62" s="5">
        <v>2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40">
        <v>113.91</v>
      </c>
      <c r="AE62" s="5">
        <f t="shared" si="6"/>
        <v>4</v>
      </c>
      <c r="AF62" s="40">
        <f t="shared" si="7"/>
        <v>117.91</v>
      </c>
      <c r="AG62" s="5">
        <v>2</v>
      </c>
      <c r="AH62" s="5">
        <v>2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2</v>
      </c>
      <c r="AQ62" s="5">
        <v>2</v>
      </c>
      <c r="AR62" s="5">
        <v>0</v>
      </c>
      <c r="AS62" s="5">
        <v>0</v>
      </c>
      <c r="AT62" s="5">
        <v>2</v>
      </c>
      <c r="AU62" s="5">
        <v>2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40">
        <v>115.86</v>
      </c>
      <c r="BB62" s="5">
        <f t="shared" si="8"/>
        <v>12</v>
      </c>
      <c r="BC62" s="40">
        <f t="shared" si="9"/>
        <v>127.86</v>
      </c>
      <c r="BD62" s="40">
        <f t="shared" si="10"/>
        <v>117.91</v>
      </c>
      <c r="BE62" s="40">
        <f t="shared" si="11"/>
        <v>35.934978095457694</v>
      </c>
    </row>
    <row r="63" spans="1:57" ht="86.4" x14ac:dyDescent="0.3">
      <c r="A63" s="5">
        <v>54</v>
      </c>
      <c r="B63" s="16" t="s">
        <v>187</v>
      </c>
      <c r="C63" s="16">
        <v>2007</v>
      </c>
      <c r="D63" s="16">
        <v>2007</v>
      </c>
      <c r="E63" s="16">
        <v>2007</v>
      </c>
      <c r="F63" s="16">
        <v>1</v>
      </c>
      <c r="G63" s="16" t="s">
        <v>188</v>
      </c>
      <c r="H63" s="16" t="s">
        <v>189</v>
      </c>
      <c r="I63" s="16" t="s">
        <v>190</v>
      </c>
      <c r="J63" s="5">
        <v>0</v>
      </c>
      <c r="K63" s="5">
        <v>0</v>
      </c>
      <c r="L63" s="5">
        <v>50</v>
      </c>
      <c r="M63" s="5">
        <v>0</v>
      </c>
      <c r="N63" s="5">
        <v>0</v>
      </c>
      <c r="O63" s="5">
        <v>0</v>
      </c>
      <c r="P63" s="5">
        <v>2</v>
      </c>
      <c r="Q63" s="5">
        <v>0</v>
      </c>
      <c r="R63" s="5">
        <v>2</v>
      </c>
      <c r="S63" s="5">
        <v>0</v>
      </c>
      <c r="T63" s="5">
        <v>2</v>
      </c>
      <c r="U63" s="5">
        <v>0</v>
      </c>
      <c r="V63" s="5">
        <v>0</v>
      </c>
      <c r="W63" s="5">
        <v>2</v>
      </c>
      <c r="X63" s="5">
        <v>2</v>
      </c>
      <c r="Y63" s="5">
        <v>0</v>
      </c>
      <c r="Z63" s="5">
        <v>0</v>
      </c>
      <c r="AA63" s="5">
        <v>2</v>
      </c>
      <c r="AB63" s="5">
        <v>0</v>
      </c>
      <c r="AC63" s="5">
        <v>0</v>
      </c>
      <c r="AD63" s="40">
        <v>183.99</v>
      </c>
      <c r="AE63" s="5">
        <f t="shared" si="6"/>
        <v>62</v>
      </c>
      <c r="AF63" s="40">
        <f t="shared" si="7"/>
        <v>245.99</v>
      </c>
      <c r="AG63" s="5">
        <v>0</v>
      </c>
      <c r="AH63" s="5">
        <v>2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2</v>
      </c>
      <c r="AQ63" s="5">
        <v>0</v>
      </c>
      <c r="AR63" s="5">
        <v>0</v>
      </c>
      <c r="AS63" s="5">
        <v>0</v>
      </c>
      <c r="AT63" s="5">
        <v>2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40">
        <v>122.58</v>
      </c>
      <c r="BB63" s="5">
        <f t="shared" si="8"/>
        <v>6</v>
      </c>
      <c r="BC63" s="40">
        <f t="shared" si="9"/>
        <v>128.57999999999998</v>
      </c>
      <c r="BD63" s="40">
        <f t="shared" si="10"/>
        <v>128.57999999999998</v>
      </c>
      <c r="BE63" s="40">
        <f t="shared" si="11"/>
        <v>48.236107908692631</v>
      </c>
    </row>
    <row r="64" spans="1:57" ht="28.8" x14ac:dyDescent="0.3">
      <c r="A64" s="5">
        <v>55</v>
      </c>
      <c r="B64" s="16" t="s">
        <v>218</v>
      </c>
      <c r="C64" s="16">
        <v>2006</v>
      </c>
      <c r="D64" s="16">
        <v>2006</v>
      </c>
      <c r="E64" s="16">
        <v>2006</v>
      </c>
      <c r="F64" s="16">
        <v>2</v>
      </c>
      <c r="G64" s="16" t="s">
        <v>158</v>
      </c>
      <c r="H64" s="16" t="s">
        <v>159</v>
      </c>
      <c r="I64" s="16" t="s">
        <v>160</v>
      </c>
      <c r="J64" s="5">
        <v>0</v>
      </c>
      <c r="K64" s="5">
        <v>2</v>
      </c>
      <c r="L64" s="5">
        <v>0</v>
      </c>
      <c r="M64" s="5">
        <v>0</v>
      </c>
      <c r="N64" s="5">
        <v>2</v>
      </c>
      <c r="O64" s="5">
        <v>0</v>
      </c>
      <c r="P64" s="5">
        <v>0</v>
      </c>
      <c r="Q64" s="5">
        <v>0</v>
      </c>
      <c r="R64" s="5">
        <v>2</v>
      </c>
      <c r="S64" s="5">
        <v>2</v>
      </c>
      <c r="T64" s="5">
        <v>0</v>
      </c>
      <c r="U64" s="5">
        <v>0</v>
      </c>
      <c r="V64" s="5">
        <v>0</v>
      </c>
      <c r="W64" s="5">
        <v>50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40">
        <v>149.16</v>
      </c>
      <c r="AE64" s="5">
        <f t="shared" si="6"/>
        <v>58</v>
      </c>
      <c r="AF64" s="40">
        <f t="shared" si="7"/>
        <v>207.16</v>
      </c>
      <c r="AG64" s="5">
        <v>0</v>
      </c>
      <c r="AH64" s="5">
        <v>2</v>
      </c>
      <c r="AI64" s="5">
        <v>0</v>
      </c>
      <c r="AJ64" s="5">
        <v>0</v>
      </c>
      <c r="AK64" s="5">
        <v>0</v>
      </c>
      <c r="AL64" s="5">
        <v>0</v>
      </c>
      <c r="AM64" s="5">
        <v>2</v>
      </c>
      <c r="AN64" s="5">
        <v>0</v>
      </c>
      <c r="AO64" s="5">
        <v>0</v>
      </c>
      <c r="AP64" s="5">
        <v>2</v>
      </c>
      <c r="AQ64" s="5">
        <v>0</v>
      </c>
      <c r="AR64" s="5">
        <v>0</v>
      </c>
      <c r="AS64" s="5">
        <v>0</v>
      </c>
      <c r="AT64" s="5">
        <v>2</v>
      </c>
      <c r="AU64" s="5">
        <v>2</v>
      </c>
      <c r="AV64" s="5">
        <v>0</v>
      </c>
      <c r="AW64" s="5">
        <v>2</v>
      </c>
      <c r="AX64" s="5">
        <v>0</v>
      </c>
      <c r="AY64" s="5">
        <v>0</v>
      </c>
      <c r="AZ64" s="5">
        <v>0</v>
      </c>
      <c r="BA64" s="40">
        <v>120.61</v>
      </c>
      <c r="BB64" s="5">
        <f t="shared" si="8"/>
        <v>12</v>
      </c>
      <c r="BC64" s="40">
        <f t="shared" si="9"/>
        <v>132.61000000000001</v>
      </c>
      <c r="BD64" s="40">
        <f t="shared" si="10"/>
        <v>132.61000000000001</v>
      </c>
      <c r="BE64" s="40">
        <f t="shared" si="11"/>
        <v>52.88217661978328</v>
      </c>
    </row>
    <row r="65" spans="1:57" ht="72" x14ac:dyDescent="0.3">
      <c r="A65" s="5">
        <v>56</v>
      </c>
      <c r="B65" s="16" t="s">
        <v>520</v>
      </c>
      <c r="C65" s="16">
        <v>2006</v>
      </c>
      <c r="D65" s="16">
        <v>2006</v>
      </c>
      <c r="E65" s="16">
        <v>2006</v>
      </c>
      <c r="F65" s="16">
        <v>1</v>
      </c>
      <c r="G65" s="16" t="s">
        <v>176</v>
      </c>
      <c r="H65" s="16" t="s">
        <v>221</v>
      </c>
      <c r="I65" s="16" t="s">
        <v>178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2</v>
      </c>
      <c r="S65" s="5">
        <v>0</v>
      </c>
      <c r="T65" s="5">
        <v>0</v>
      </c>
      <c r="U65" s="5">
        <v>0</v>
      </c>
      <c r="V65" s="5">
        <v>2</v>
      </c>
      <c r="W65" s="5">
        <v>0</v>
      </c>
      <c r="X65" s="5">
        <v>0</v>
      </c>
      <c r="Y65" s="5">
        <v>0</v>
      </c>
      <c r="Z65" s="5">
        <v>0</v>
      </c>
      <c r="AA65" s="5">
        <v>2</v>
      </c>
      <c r="AB65" s="5">
        <v>0</v>
      </c>
      <c r="AC65" s="5">
        <v>0</v>
      </c>
      <c r="AD65" s="40">
        <v>125.68</v>
      </c>
      <c r="AE65" s="5">
        <f t="shared" si="6"/>
        <v>6</v>
      </c>
      <c r="AF65" s="40">
        <f t="shared" si="7"/>
        <v>131.68</v>
      </c>
      <c r="AG65" s="5">
        <v>0</v>
      </c>
      <c r="AH65" s="5">
        <v>2</v>
      </c>
      <c r="AI65" s="5">
        <v>0</v>
      </c>
      <c r="AJ65" s="5">
        <v>0</v>
      </c>
      <c r="AK65" s="5">
        <v>0</v>
      </c>
      <c r="AL65" s="5">
        <v>0</v>
      </c>
      <c r="AM65" s="5">
        <v>2</v>
      </c>
      <c r="AN65" s="5">
        <v>0</v>
      </c>
      <c r="AO65" s="5">
        <v>0</v>
      </c>
      <c r="AP65" s="5">
        <v>2</v>
      </c>
      <c r="AQ65" s="5">
        <v>0</v>
      </c>
      <c r="AR65" s="5">
        <v>0</v>
      </c>
      <c r="AS65" s="5">
        <v>2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40">
        <v>125.12</v>
      </c>
      <c r="BB65" s="5">
        <f t="shared" si="8"/>
        <v>8</v>
      </c>
      <c r="BC65" s="40">
        <f t="shared" si="9"/>
        <v>133.12</v>
      </c>
      <c r="BD65" s="40">
        <f t="shared" si="10"/>
        <v>131.68</v>
      </c>
      <c r="BE65" s="40">
        <f t="shared" si="11"/>
        <v>51.810006917223902</v>
      </c>
    </row>
    <row r="66" spans="1:57" ht="28.8" x14ac:dyDescent="0.3">
      <c r="A66" s="5">
        <v>57</v>
      </c>
      <c r="B66" s="16" t="s">
        <v>391</v>
      </c>
      <c r="C66" s="16">
        <v>2003</v>
      </c>
      <c r="D66" s="16">
        <v>2003</v>
      </c>
      <c r="E66" s="16">
        <v>2003</v>
      </c>
      <c r="F66" s="16">
        <v>1</v>
      </c>
      <c r="G66" s="16" t="s">
        <v>123</v>
      </c>
      <c r="H66" s="16" t="s">
        <v>124</v>
      </c>
      <c r="I66" s="16" t="s">
        <v>125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2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40">
        <v>112.28</v>
      </c>
      <c r="AE66" s="5">
        <f t="shared" si="6"/>
        <v>2</v>
      </c>
      <c r="AF66" s="40">
        <f t="shared" si="7"/>
        <v>114.28</v>
      </c>
      <c r="AG66" s="5">
        <v>0</v>
      </c>
      <c r="AH66" s="5">
        <v>2</v>
      </c>
      <c r="AI66" s="5">
        <v>0</v>
      </c>
      <c r="AJ66" s="5">
        <v>0</v>
      </c>
      <c r="AK66" s="5">
        <v>0</v>
      </c>
      <c r="AL66" s="5">
        <v>2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2</v>
      </c>
      <c r="BA66" s="40">
        <v>130.72</v>
      </c>
      <c r="BB66" s="5">
        <f t="shared" si="8"/>
        <v>6</v>
      </c>
      <c r="BC66" s="40">
        <f t="shared" si="9"/>
        <v>136.72</v>
      </c>
      <c r="BD66" s="40">
        <f t="shared" si="10"/>
        <v>114.28</v>
      </c>
      <c r="BE66" s="40">
        <f t="shared" si="11"/>
        <v>31.750057643532404</v>
      </c>
    </row>
    <row r="67" spans="1:57" ht="43.2" x14ac:dyDescent="0.3">
      <c r="A67" s="5">
        <v>58</v>
      </c>
      <c r="B67" s="16" t="s">
        <v>518</v>
      </c>
      <c r="C67" s="16">
        <v>2005</v>
      </c>
      <c r="D67" s="16">
        <v>2005</v>
      </c>
      <c r="E67" s="16">
        <v>2005</v>
      </c>
      <c r="F67" s="16">
        <v>1</v>
      </c>
      <c r="G67" s="16" t="s">
        <v>212</v>
      </c>
      <c r="H67" s="16" t="s">
        <v>419</v>
      </c>
      <c r="I67" s="16" t="s">
        <v>214</v>
      </c>
      <c r="J67" s="5">
        <v>2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2</v>
      </c>
      <c r="S67" s="5">
        <v>0</v>
      </c>
      <c r="T67" s="5">
        <v>2</v>
      </c>
      <c r="U67" s="5">
        <v>2</v>
      </c>
      <c r="V67" s="5">
        <v>0</v>
      </c>
      <c r="W67" s="5">
        <v>0</v>
      </c>
      <c r="X67" s="5">
        <v>2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40">
        <v>141.47</v>
      </c>
      <c r="AE67" s="5">
        <f t="shared" si="6"/>
        <v>10</v>
      </c>
      <c r="AF67" s="40">
        <f t="shared" si="7"/>
        <v>151.47</v>
      </c>
      <c r="AG67" s="5">
        <v>0</v>
      </c>
      <c r="AH67" s="5">
        <v>2</v>
      </c>
      <c r="AI67" s="5">
        <v>0</v>
      </c>
      <c r="AJ67" s="5">
        <v>0</v>
      </c>
      <c r="AK67" s="5">
        <v>2</v>
      </c>
      <c r="AL67" s="5">
        <v>2</v>
      </c>
      <c r="AM67" s="5">
        <v>2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2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40">
        <v>127.37</v>
      </c>
      <c r="BB67" s="5">
        <f t="shared" si="8"/>
        <v>10</v>
      </c>
      <c r="BC67" s="40">
        <f t="shared" si="9"/>
        <v>137.37</v>
      </c>
      <c r="BD67" s="40">
        <f t="shared" si="10"/>
        <v>137.37</v>
      </c>
      <c r="BE67" s="40">
        <f t="shared" si="11"/>
        <v>58.369840903850601</v>
      </c>
    </row>
    <row r="68" spans="1:57" ht="43.2" x14ac:dyDescent="0.3">
      <c r="A68" s="5">
        <v>59</v>
      </c>
      <c r="B68" s="16" t="s">
        <v>370</v>
      </c>
      <c r="C68" s="16">
        <v>2000</v>
      </c>
      <c r="D68" s="16">
        <v>2000</v>
      </c>
      <c r="E68" s="16">
        <v>2000</v>
      </c>
      <c r="F68" s="16">
        <v>2</v>
      </c>
      <c r="G68" s="16" t="s">
        <v>25</v>
      </c>
      <c r="H68" s="16" t="s">
        <v>371</v>
      </c>
      <c r="I68" s="16" t="s">
        <v>372</v>
      </c>
      <c r="J68" s="5">
        <v>2</v>
      </c>
      <c r="K68" s="5">
        <v>2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</v>
      </c>
      <c r="U68" s="5">
        <v>0</v>
      </c>
      <c r="V68" s="5">
        <v>0</v>
      </c>
      <c r="W68" s="5">
        <v>2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40">
        <v>153.82</v>
      </c>
      <c r="AE68" s="5">
        <f t="shared" si="6"/>
        <v>8</v>
      </c>
      <c r="AF68" s="40">
        <f t="shared" si="7"/>
        <v>161.82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2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40">
        <v>138.66999999999999</v>
      </c>
      <c r="BB68" s="5">
        <f t="shared" si="8"/>
        <v>2</v>
      </c>
      <c r="BC68" s="40">
        <f t="shared" si="9"/>
        <v>140.66999999999999</v>
      </c>
      <c r="BD68" s="40">
        <f t="shared" si="10"/>
        <v>140.66999999999999</v>
      </c>
      <c r="BE68" s="40">
        <f t="shared" si="11"/>
        <v>62.174314041964486</v>
      </c>
    </row>
    <row r="69" spans="1:57" ht="43.2" x14ac:dyDescent="0.3">
      <c r="A69" s="5">
        <v>60</v>
      </c>
      <c r="B69" s="16" t="s">
        <v>503</v>
      </c>
      <c r="C69" s="16">
        <v>2005</v>
      </c>
      <c r="D69" s="16">
        <v>2005</v>
      </c>
      <c r="E69" s="16">
        <v>2005</v>
      </c>
      <c r="F69" s="16">
        <v>1</v>
      </c>
      <c r="G69" s="16" t="s">
        <v>35</v>
      </c>
      <c r="H69" s="16" t="s">
        <v>504</v>
      </c>
      <c r="I69" s="16" t="s">
        <v>505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2</v>
      </c>
      <c r="Q69" s="5">
        <v>0</v>
      </c>
      <c r="R69" s="5">
        <v>2</v>
      </c>
      <c r="S69" s="5">
        <v>0</v>
      </c>
      <c r="T69" s="5">
        <v>0</v>
      </c>
      <c r="U69" s="5">
        <v>0</v>
      </c>
      <c r="V69" s="5">
        <v>2</v>
      </c>
      <c r="W69" s="5">
        <v>0</v>
      </c>
      <c r="X69" s="5">
        <v>0</v>
      </c>
      <c r="Y69" s="5">
        <v>0</v>
      </c>
      <c r="Z69" s="5">
        <v>0</v>
      </c>
      <c r="AA69" s="5">
        <v>2</v>
      </c>
      <c r="AB69" s="5">
        <v>0</v>
      </c>
      <c r="AC69" s="5">
        <v>0</v>
      </c>
      <c r="AD69" s="40">
        <v>114.82</v>
      </c>
      <c r="AE69" s="5">
        <f t="shared" si="6"/>
        <v>8</v>
      </c>
      <c r="AF69" s="40">
        <f t="shared" si="7"/>
        <v>122.82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2</v>
      </c>
      <c r="AP69" s="5">
        <v>2</v>
      </c>
      <c r="AQ69" s="5">
        <v>0</v>
      </c>
      <c r="AR69" s="5">
        <v>2</v>
      </c>
      <c r="AS69" s="5">
        <v>0</v>
      </c>
      <c r="AT69" s="5">
        <v>2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40">
        <v>133.62</v>
      </c>
      <c r="BB69" s="5">
        <f t="shared" si="8"/>
        <v>8</v>
      </c>
      <c r="BC69" s="40">
        <f t="shared" si="9"/>
        <v>141.62</v>
      </c>
      <c r="BD69" s="40">
        <f t="shared" si="10"/>
        <v>122.82</v>
      </c>
      <c r="BE69" s="40">
        <f t="shared" si="11"/>
        <v>41.595572976712013</v>
      </c>
    </row>
    <row r="70" spans="1:57" ht="28.8" x14ac:dyDescent="0.3">
      <c r="A70" s="5">
        <v>61</v>
      </c>
      <c r="B70" s="16" t="s">
        <v>396</v>
      </c>
      <c r="C70" s="16">
        <v>2003</v>
      </c>
      <c r="D70" s="16">
        <v>2003</v>
      </c>
      <c r="E70" s="16">
        <v>2003</v>
      </c>
      <c r="F70" s="16">
        <v>1</v>
      </c>
      <c r="G70" s="16" t="s">
        <v>123</v>
      </c>
      <c r="H70" s="16" t="s">
        <v>397</v>
      </c>
      <c r="I70" s="16" t="s">
        <v>125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2</v>
      </c>
      <c r="S70" s="5">
        <v>0</v>
      </c>
      <c r="T70" s="5">
        <v>0</v>
      </c>
      <c r="U70" s="5">
        <v>0</v>
      </c>
      <c r="V70" s="5">
        <v>0</v>
      </c>
      <c r="W70" s="5">
        <v>2</v>
      </c>
      <c r="X70" s="5">
        <v>2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40">
        <v>131.51</v>
      </c>
      <c r="AE70" s="5">
        <f t="shared" si="6"/>
        <v>6</v>
      </c>
      <c r="AF70" s="40">
        <f t="shared" si="7"/>
        <v>137.51</v>
      </c>
      <c r="AG70" s="5">
        <v>0</v>
      </c>
      <c r="AH70" s="5">
        <v>2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2</v>
      </c>
      <c r="AU70" s="5">
        <v>2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40">
        <v>136.26</v>
      </c>
      <c r="BB70" s="5">
        <f t="shared" si="8"/>
        <v>6</v>
      </c>
      <c r="BC70" s="40">
        <f t="shared" si="9"/>
        <v>142.26</v>
      </c>
      <c r="BD70" s="40">
        <f t="shared" si="10"/>
        <v>137.51</v>
      </c>
      <c r="BE70" s="40">
        <f t="shared" si="11"/>
        <v>58.531242794558445</v>
      </c>
    </row>
    <row r="71" spans="1:57" ht="57.6" x14ac:dyDescent="0.3">
      <c r="A71" s="5">
        <v>62</v>
      </c>
      <c r="B71" s="16" t="s">
        <v>345</v>
      </c>
      <c r="C71" s="16">
        <v>2004</v>
      </c>
      <c r="D71" s="16">
        <v>2004</v>
      </c>
      <c r="E71" s="16">
        <v>2004</v>
      </c>
      <c r="F71" s="16" t="s">
        <v>11</v>
      </c>
      <c r="G71" s="16" t="s">
        <v>30</v>
      </c>
      <c r="H71" s="16" t="s">
        <v>31</v>
      </c>
      <c r="I71" s="16" t="s">
        <v>32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2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2</v>
      </c>
      <c r="Y71" s="5">
        <v>0</v>
      </c>
      <c r="Z71" s="5">
        <v>0</v>
      </c>
      <c r="AA71" s="5">
        <v>0</v>
      </c>
      <c r="AB71" s="5">
        <v>0</v>
      </c>
      <c r="AC71" s="5">
        <v>2</v>
      </c>
      <c r="AD71" s="40">
        <v>119.55</v>
      </c>
      <c r="AE71" s="5">
        <f t="shared" si="6"/>
        <v>6</v>
      </c>
      <c r="AF71" s="40">
        <f t="shared" si="7"/>
        <v>125.55</v>
      </c>
      <c r="AG71" s="5">
        <v>0</v>
      </c>
      <c r="AH71" s="5">
        <v>0</v>
      </c>
      <c r="AI71" s="5">
        <v>0</v>
      </c>
      <c r="AJ71" s="5">
        <v>0</v>
      </c>
      <c r="AK71" s="5">
        <v>2</v>
      </c>
      <c r="AL71" s="5">
        <v>0</v>
      </c>
      <c r="AM71" s="5">
        <v>0</v>
      </c>
      <c r="AN71" s="5">
        <v>0</v>
      </c>
      <c r="AO71" s="5">
        <v>2</v>
      </c>
      <c r="AP71" s="5">
        <v>0</v>
      </c>
      <c r="AQ71" s="5">
        <v>0</v>
      </c>
      <c r="AR71" s="5">
        <v>0</v>
      </c>
      <c r="AS71" s="5">
        <v>0</v>
      </c>
      <c r="AT71" s="5">
        <v>2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40">
        <v>146.6</v>
      </c>
      <c r="BB71" s="5">
        <f t="shared" si="8"/>
        <v>6</v>
      </c>
      <c r="BC71" s="40">
        <f t="shared" si="9"/>
        <v>152.6</v>
      </c>
      <c r="BD71" s="40">
        <f t="shared" si="10"/>
        <v>125.55</v>
      </c>
      <c r="BE71" s="40">
        <f t="shared" si="11"/>
        <v>44.742909845515335</v>
      </c>
    </row>
    <row r="72" spans="1:57" ht="57.6" x14ac:dyDescent="0.3">
      <c r="A72" s="5">
        <v>63</v>
      </c>
      <c r="B72" s="16" t="s">
        <v>216</v>
      </c>
      <c r="C72" s="16">
        <v>2006</v>
      </c>
      <c r="D72" s="16">
        <v>2006</v>
      </c>
      <c r="E72" s="16">
        <v>2006</v>
      </c>
      <c r="F72" s="16">
        <v>1</v>
      </c>
      <c r="G72" s="16" t="s">
        <v>132</v>
      </c>
      <c r="H72" s="16" t="s">
        <v>133</v>
      </c>
      <c r="I72" s="16" t="s">
        <v>193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2</v>
      </c>
      <c r="X72" s="5">
        <v>0</v>
      </c>
      <c r="Y72" s="5">
        <v>0</v>
      </c>
      <c r="Z72" s="5">
        <v>0</v>
      </c>
      <c r="AA72" s="5">
        <v>2</v>
      </c>
      <c r="AB72" s="5">
        <v>0</v>
      </c>
      <c r="AC72" s="5">
        <v>2</v>
      </c>
      <c r="AD72" s="40">
        <v>133.22</v>
      </c>
      <c r="AE72" s="5">
        <f t="shared" si="6"/>
        <v>6</v>
      </c>
      <c r="AF72" s="40">
        <f t="shared" si="7"/>
        <v>139.22</v>
      </c>
      <c r="AG72" s="5">
        <v>0</v>
      </c>
      <c r="AH72" s="5">
        <v>2</v>
      </c>
      <c r="AI72" s="5">
        <v>0</v>
      </c>
      <c r="AJ72" s="5">
        <v>0</v>
      </c>
      <c r="AK72" s="5">
        <v>0</v>
      </c>
      <c r="AL72" s="5">
        <v>0</v>
      </c>
      <c r="AM72" s="5">
        <v>2</v>
      </c>
      <c r="AN72" s="5">
        <v>2</v>
      </c>
      <c r="AO72" s="5">
        <v>0</v>
      </c>
      <c r="AP72" s="5">
        <v>0</v>
      </c>
      <c r="AQ72" s="5">
        <v>0</v>
      </c>
      <c r="AR72" s="5">
        <v>2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40">
        <v>149.61000000000001</v>
      </c>
      <c r="BB72" s="5">
        <f t="shared" si="8"/>
        <v>8</v>
      </c>
      <c r="BC72" s="40">
        <f t="shared" si="9"/>
        <v>157.61000000000001</v>
      </c>
      <c r="BD72" s="40">
        <f t="shared" si="10"/>
        <v>139.22</v>
      </c>
      <c r="BE72" s="40">
        <f t="shared" si="11"/>
        <v>60.502651602490211</v>
      </c>
    </row>
    <row r="73" spans="1:57" ht="28.8" x14ac:dyDescent="0.3">
      <c r="A73" s="5">
        <v>64</v>
      </c>
      <c r="B73" s="16" t="s">
        <v>452</v>
      </c>
      <c r="C73" s="16">
        <v>2003</v>
      </c>
      <c r="D73" s="16">
        <v>2003</v>
      </c>
      <c r="E73" s="16">
        <v>2003</v>
      </c>
      <c r="F73" s="16">
        <v>2</v>
      </c>
      <c r="G73" s="16" t="s">
        <v>61</v>
      </c>
      <c r="H73" s="16" t="s">
        <v>453</v>
      </c>
      <c r="I73" s="16" t="s">
        <v>454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2</v>
      </c>
      <c r="AC73" s="5">
        <v>0</v>
      </c>
      <c r="AD73" s="40">
        <v>108.94</v>
      </c>
      <c r="AE73" s="5">
        <f t="shared" si="6"/>
        <v>2</v>
      </c>
      <c r="AF73" s="40">
        <f t="shared" si="7"/>
        <v>110.94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2</v>
      </c>
      <c r="AQ73" s="5">
        <v>0</v>
      </c>
      <c r="AR73" s="5">
        <v>0</v>
      </c>
      <c r="AS73" s="5">
        <v>0</v>
      </c>
      <c r="AT73" s="5">
        <v>0</v>
      </c>
      <c r="AU73" s="5">
        <v>50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40">
        <v>122.08</v>
      </c>
      <c r="BB73" s="5">
        <f t="shared" si="8"/>
        <v>52</v>
      </c>
      <c r="BC73" s="40">
        <f t="shared" si="9"/>
        <v>174.07999999999998</v>
      </c>
      <c r="BD73" s="40">
        <f t="shared" si="10"/>
        <v>110.94</v>
      </c>
      <c r="BE73" s="40">
        <f t="shared" si="11"/>
        <v>27.899469679501966</v>
      </c>
    </row>
    <row r="74" spans="1:57" ht="57.6" x14ac:dyDescent="0.3">
      <c r="A74" s="5">
        <v>65</v>
      </c>
      <c r="B74" s="16" t="s">
        <v>146</v>
      </c>
      <c r="C74" s="16">
        <v>2005</v>
      </c>
      <c r="D74" s="16">
        <v>2005</v>
      </c>
      <c r="E74" s="16">
        <v>2005</v>
      </c>
      <c r="F74" s="16">
        <v>1</v>
      </c>
      <c r="G74" s="16" t="s">
        <v>132</v>
      </c>
      <c r="H74" s="16" t="s">
        <v>133</v>
      </c>
      <c r="I74" s="16" t="s">
        <v>134</v>
      </c>
      <c r="J74" s="5">
        <v>0</v>
      </c>
      <c r="K74" s="5">
        <v>0</v>
      </c>
      <c r="L74" s="5">
        <v>0</v>
      </c>
      <c r="M74" s="5">
        <v>0</v>
      </c>
      <c r="N74" s="5">
        <v>2</v>
      </c>
      <c r="O74" s="5">
        <v>2</v>
      </c>
      <c r="P74" s="5">
        <v>2</v>
      </c>
      <c r="Q74" s="5">
        <v>0</v>
      </c>
      <c r="R74" s="5">
        <v>2</v>
      </c>
      <c r="S74" s="5">
        <v>2</v>
      </c>
      <c r="T74" s="5">
        <v>2</v>
      </c>
      <c r="U74" s="5">
        <v>0</v>
      </c>
      <c r="V74" s="5">
        <v>0</v>
      </c>
      <c r="W74" s="5">
        <v>50</v>
      </c>
      <c r="X74" s="5">
        <v>0</v>
      </c>
      <c r="Y74" s="5">
        <v>0</v>
      </c>
      <c r="Z74" s="5">
        <v>0</v>
      </c>
      <c r="AA74" s="5">
        <v>2</v>
      </c>
      <c r="AB74" s="5">
        <v>2</v>
      </c>
      <c r="AC74" s="5">
        <v>0</v>
      </c>
      <c r="AD74" s="40">
        <v>136.97999999999999</v>
      </c>
      <c r="AE74" s="5">
        <f t="shared" si="6"/>
        <v>66</v>
      </c>
      <c r="AF74" s="40">
        <f t="shared" ref="AF74:AF105" si="12">AD74+AE74</f>
        <v>202.98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2</v>
      </c>
      <c r="AO74" s="5">
        <v>0</v>
      </c>
      <c r="AP74" s="5">
        <v>2</v>
      </c>
      <c r="AQ74" s="5">
        <v>0</v>
      </c>
      <c r="AR74" s="5">
        <v>0</v>
      </c>
      <c r="AS74" s="5">
        <v>0</v>
      </c>
      <c r="AT74" s="5">
        <v>0</v>
      </c>
      <c r="AU74" s="5">
        <v>2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40">
        <v>168.15</v>
      </c>
      <c r="BB74" s="5">
        <f t="shared" si="8"/>
        <v>6</v>
      </c>
      <c r="BC74" s="40">
        <f t="shared" ref="BC74:BC105" si="13">BA74+BB74</f>
        <v>174.15</v>
      </c>
      <c r="BD74" s="40">
        <f t="shared" ref="BD74:BD105" si="14">MIN(BC74,AF74)</f>
        <v>174.15</v>
      </c>
      <c r="BE74" s="40">
        <f t="shared" ref="BE74:BE105" si="15">IF( AND(ISNUMBER(BD$10),ISNUMBER(BD74)),(BD74-BD$10)/BD$10*100,"")</f>
        <v>100.77242333410193</v>
      </c>
    </row>
    <row r="75" spans="1:57" ht="28.8" x14ac:dyDescent="0.3">
      <c r="A75" s="5">
        <v>66</v>
      </c>
      <c r="B75" s="16" t="s">
        <v>528</v>
      </c>
      <c r="C75" s="16">
        <v>2006</v>
      </c>
      <c r="D75" s="16">
        <v>2006</v>
      </c>
      <c r="E75" s="16">
        <v>2006</v>
      </c>
      <c r="F75" s="16">
        <v>1</v>
      </c>
      <c r="G75" s="16" t="s">
        <v>271</v>
      </c>
      <c r="H75" s="16" t="s">
        <v>529</v>
      </c>
      <c r="I75" s="16" t="s">
        <v>273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2</v>
      </c>
      <c r="Q75" s="5">
        <v>0</v>
      </c>
      <c r="R75" s="5">
        <v>2</v>
      </c>
      <c r="S75" s="5">
        <v>0</v>
      </c>
      <c r="T75" s="5">
        <v>0</v>
      </c>
      <c r="U75" s="5">
        <v>0</v>
      </c>
      <c r="V75" s="5">
        <v>50</v>
      </c>
      <c r="W75" s="5">
        <v>50</v>
      </c>
      <c r="X75" s="5">
        <v>2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40">
        <v>185.47</v>
      </c>
      <c r="AE75" s="5">
        <f t="shared" si="6"/>
        <v>106</v>
      </c>
      <c r="AF75" s="40">
        <f t="shared" si="12"/>
        <v>291.47000000000003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2</v>
      </c>
      <c r="AP75" s="5">
        <v>0</v>
      </c>
      <c r="AQ75" s="5">
        <v>2</v>
      </c>
      <c r="AR75" s="5">
        <v>0</v>
      </c>
      <c r="AS75" s="5">
        <v>0</v>
      </c>
      <c r="AT75" s="5">
        <v>2</v>
      </c>
      <c r="AU75" s="5">
        <v>2</v>
      </c>
      <c r="AV75" s="5">
        <v>0</v>
      </c>
      <c r="AW75" s="5">
        <v>2</v>
      </c>
      <c r="AX75" s="5">
        <v>2</v>
      </c>
      <c r="AY75" s="5">
        <v>0</v>
      </c>
      <c r="AZ75" s="5">
        <v>0</v>
      </c>
      <c r="BA75" s="40">
        <v>177.88</v>
      </c>
      <c r="BB75" s="5">
        <f t="shared" si="8"/>
        <v>12</v>
      </c>
      <c r="BC75" s="40">
        <f t="shared" si="13"/>
        <v>189.88</v>
      </c>
      <c r="BD75" s="40">
        <f t="shared" si="14"/>
        <v>189.88</v>
      </c>
      <c r="BE75" s="40">
        <f t="shared" si="15"/>
        <v>118.90707862577821</v>
      </c>
    </row>
    <row r="76" spans="1:57" ht="86.4" x14ac:dyDescent="0.3">
      <c r="A76" s="5">
        <v>67</v>
      </c>
      <c r="B76" s="16" t="s">
        <v>466</v>
      </c>
      <c r="C76" s="16">
        <v>2007</v>
      </c>
      <c r="D76" s="16">
        <v>2007</v>
      </c>
      <c r="E76" s="16">
        <v>2007</v>
      </c>
      <c r="F76" s="16">
        <v>1</v>
      </c>
      <c r="G76" s="16" t="s">
        <v>188</v>
      </c>
      <c r="H76" s="16" t="s">
        <v>189</v>
      </c>
      <c r="I76" s="16" t="s">
        <v>190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40">
        <v>131.5</v>
      </c>
      <c r="AE76" s="5">
        <f t="shared" si="6"/>
        <v>0</v>
      </c>
      <c r="AF76" s="40">
        <f t="shared" si="12"/>
        <v>131.5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2</v>
      </c>
      <c r="AP76" s="5">
        <v>0</v>
      </c>
      <c r="AQ76" s="5">
        <v>0</v>
      </c>
      <c r="AR76" s="5">
        <v>0</v>
      </c>
      <c r="AS76" s="5">
        <v>0</v>
      </c>
      <c r="AT76" s="5">
        <v>2</v>
      </c>
      <c r="AU76" s="5">
        <v>50</v>
      </c>
      <c r="AV76" s="5">
        <v>0</v>
      </c>
      <c r="AW76" s="5">
        <v>0</v>
      </c>
      <c r="AX76" s="5">
        <v>2</v>
      </c>
      <c r="AY76" s="5">
        <v>0</v>
      </c>
      <c r="AZ76" s="5">
        <v>0</v>
      </c>
      <c r="BA76" s="40">
        <v>159.08000000000001</v>
      </c>
      <c r="BB76" s="5">
        <f t="shared" si="8"/>
        <v>56</v>
      </c>
      <c r="BC76" s="40">
        <f t="shared" si="13"/>
        <v>215.08</v>
      </c>
      <c r="BD76" s="40">
        <f t="shared" si="14"/>
        <v>131.5</v>
      </c>
      <c r="BE76" s="40">
        <f t="shared" si="15"/>
        <v>51.602490200599505</v>
      </c>
    </row>
    <row r="77" spans="1:57" ht="43.2" x14ac:dyDescent="0.3">
      <c r="A77" s="5"/>
      <c r="B77" s="16" t="s">
        <v>413</v>
      </c>
      <c r="C77" s="16">
        <v>2007</v>
      </c>
      <c r="D77" s="16">
        <v>2007</v>
      </c>
      <c r="E77" s="16">
        <v>2007</v>
      </c>
      <c r="F77" s="16">
        <v>2</v>
      </c>
      <c r="G77" s="16" t="s">
        <v>73</v>
      </c>
      <c r="H77" s="16" t="s">
        <v>151</v>
      </c>
      <c r="I77" s="16" t="s">
        <v>75</v>
      </c>
      <c r="J77" s="5">
        <v>0</v>
      </c>
      <c r="K77" s="5">
        <v>50</v>
      </c>
      <c r="L77" s="5">
        <v>0</v>
      </c>
      <c r="M77" s="5">
        <v>0</v>
      </c>
      <c r="N77" s="5">
        <v>2</v>
      </c>
      <c r="O77" s="5">
        <v>0</v>
      </c>
      <c r="P77" s="5">
        <v>2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2</v>
      </c>
      <c r="W77" s="5">
        <v>50</v>
      </c>
      <c r="X77" s="5">
        <v>2</v>
      </c>
      <c r="Y77" s="5">
        <v>0</v>
      </c>
      <c r="Z77" s="5">
        <v>0</v>
      </c>
      <c r="AA77" s="5">
        <v>2</v>
      </c>
      <c r="AB77" s="5">
        <v>0</v>
      </c>
      <c r="AC77" s="5">
        <v>2</v>
      </c>
      <c r="AD77" s="40">
        <v>174.11</v>
      </c>
      <c r="AE77" s="5">
        <f t="shared" si="6"/>
        <v>112</v>
      </c>
      <c r="AF77" s="40">
        <f t="shared" si="12"/>
        <v>286.11</v>
      </c>
      <c r="AG77" s="5">
        <v>50</v>
      </c>
      <c r="AH77" s="5">
        <v>50</v>
      </c>
      <c r="AI77" s="5">
        <v>2</v>
      </c>
      <c r="AJ77" s="5">
        <v>0</v>
      </c>
      <c r="AK77" s="5">
        <v>2</v>
      </c>
      <c r="AL77" s="5">
        <v>0</v>
      </c>
      <c r="AM77" s="5">
        <v>0</v>
      </c>
      <c r="AN77" s="5">
        <v>2</v>
      </c>
      <c r="AO77" s="5">
        <v>50</v>
      </c>
      <c r="AP77" s="5">
        <v>2</v>
      </c>
      <c r="AQ77" s="5">
        <v>0</v>
      </c>
      <c r="AR77" s="5"/>
      <c r="AS77" s="5"/>
      <c r="AT77" s="5"/>
      <c r="AU77" s="5"/>
      <c r="AV77" s="5"/>
      <c r="AW77" s="5"/>
      <c r="AX77" s="5"/>
      <c r="AY77" s="5"/>
      <c r="AZ77" s="5"/>
      <c r="BA77" s="40"/>
      <c r="BB77" s="5">
        <f t="shared" si="8"/>
        <v>158</v>
      </c>
      <c r="BC77" s="40" t="s">
        <v>970</v>
      </c>
      <c r="BD77" s="40">
        <f t="shared" si="14"/>
        <v>286.11</v>
      </c>
      <c r="BE77" s="40">
        <f t="shared" si="15"/>
        <v>229.84782107447549</v>
      </c>
    </row>
    <row r="79" spans="1:57" ht="18" x14ac:dyDescent="0.3">
      <c r="A79" s="20" t="s">
        <v>971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57" x14ac:dyDescent="0.3">
      <c r="A80" s="27" t="s">
        <v>961</v>
      </c>
      <c r="B80" s="27" t="s">
        <v>1</v>
      </c>
      <c r="C80" s="27" t="s">
        <v>2</v>
      </c>
      <c r="D80" s="27" t="s">
        <v>543</v>
      </c>
      <c r="E80" s="27" t="s">
        <v>544</v>
      </c>
      <c r="F80" s="27" t="s">
        <v>3</v>
      </c>
      <c r="G80" s="27" t="s">
        <v>4</v>
      </c>
      <c r="H80" s="27" t="s">
        <v>5</v>
      </c>
      <c r="I80" s="27" t="s">
        <v>6</v>
      </c>
      <c r="J80" s="29" t="s">
        <v>963</v>
      </c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1"/>
      <c r="AG80" s="29" t="s">
        <v>967</v>
      </c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1"/>
      <c r="BD80" s="27" t="s">
        <v>968</v>
      </c>
      <c r="BE80" s="27" t="s">
        <v>969</v>
      </c>
    </row>
    <row r="81" spans="1:57" x14ac:dyDescent="0.3">
      <c r="A81" s="28"/>
      <c r="B81" s="28"/>
      <c r="C81" s="28"/>
      <c r="D81" s="28"/>
      <c r="E81" s="28"/>
      <c r="F81" s="28"/>
      <c r="G81" s="28"/>
      <c r="H81" s="28"/>
      <c r="I81" s="28"/>
      <c r="J81" s="32">
        <v>1</v>
      </c>
      <c r="K81" s="32">
        <v>2</v>
      </c>
      <c r="L81" s="32">
        <v>3</v>
      </c>
      <c r="M81" s="32">
        <v>4</v>
      </c>
      <c r="N81" s="32">
        <v>5</v>
      </c>
      <c r="O81" s="32">
        <v>6</v>
      </c>
      <c r="P81" s="32">
        <v>7</v>
      </c>
      <c r="Q81" s="32">
        <v>8</v>
      </c>
      <c r="R81" s="32">
        <v>9</v>
      </c>
      <c r="S81" s="32">
        <v>10</v>
      </c>
      <c r="T81" s="32">
        <v>11</v>
      </c>
      <c r="U81" s="32">
        <v>12</v>
      </c>
      <c r="V81" s="32">
        <v>13</v>
      </c>
      <c r="W81" s="32">
        <v>14</v>
      </c>
      <c r="X81" s="32">
        <v>15</v>
      </c>
      <c r="Y81" s="32">
        <v>16</v>
      </c>
      <c r="Z81" s="32">
        <v>17</v>
      </c>
      <c r="AA81" s="32">
        <v>18</v>
      </c>
      <c r="AB81" s="32">
        <v>19</v>
      </c>
      <c r="AC81" s="32">
        <v>20</v>
      </c>
      <c r="AD81" s="32" t="s">
        <v>964</v>
      </c>
      <c r="AE81" s="32" t="s">
        <v>965</v>
      </c>
      <c r="AF81" s="32" t="s">
        <v>966</v>
      </c>
      <c r="AG81" s="32">
        <v>1</v>
      </c>
      <c r="AH81" s="32">
        <v>2</v>
      </c>
      <c r="AI81" s="32">
        <v>3</v>
      </c>
      <c r="AJ81" s="32">
        <v>4</v>
      </c>
      <c r="AK81" s="32">
        <v>5</v>
      </c>
      <c r="AL81" s="32">
        <v>6</v>
      </c>
      <c r="AM81" s="32">
        <v>7</v>
      </c>
      <c r="AN81" s="32">
        <v>8</v>
      </c>
      <c r="AO81" s="32">
        <v>9</v>
      </c>
      <c r="AP81" s="32">
        <v>10</v>
      </c>
      <c r="AQ81" s="32">
        <v>11</v>
      </c>
      <c r="AR81" s="32">
        <v>12</v>
      </c>
      <c r="AS81" s="32">
        <v>13</v>
      </c>
      <c r="AT81" s="32">
        <v>14</v>
      </c>
      <c r="AU81" s="32">
        <v>15</v>
      </c>
      <c r="AV81" s="32">
        <v>16</v>
      </c>
      <c r="AW81" s="32">
        <v>17</v>
      </c>
      <c r="AX81" s="32">
        <v>18</v>
      </c>
      <c r="AY81" s="32">
        <v>19</v>
      </c>
      <c r="AZ81" s="32">
        <v>20</v>
      </c>
      <c r="BA81" s="32" t="s">
        <v>964</v>
      </c>
      <c r="BB81" s="32" t="s">
        <v>965</v>
      </c>
      <c r="BC81" s="32" t="s">
        <v>966</v>
      </c>
      <c r="BD81" s="28"/>
      <c r="BE81" s="28"/>
    </row>
    <row r="82" spans="1:57" ht="100.8" x14ac:dyDescent="0.3">
      <c r="A82" s="37">
        <v>2</v>
      </c>
      <c r="B82" s="38" t="s">
        <v>972</v>
      </c>
      <c r="C82" s="38" t="s">
        <v>973</v>
      </c>
      <c r="D82" s="38">
        <v>2003</v>
      </c>
      <c r="E82" s="38">
        <v>2002</v>
      </c>
      <c r="F82" s="38" t="s">
        <v>974</v>
      </c>
      <c r="G82" s="38" t="s">
        <v>631</v>
      </c>
      <c r="H82" s="38" t="s">
        <v>673</v>
      </c>
      <c r="I82" s="38" t="s">
        <v>120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9">
        <v>113.78</v>
      </c>
      <c r="AE82" s="37">
        <f t="shared" ref="AE82:AE97" si="16">SUM(J82:AC82)</f>
        <v>0</v>
      </c>
      <c r="AF82" s="39">
        <f t="shared" ref="AF82:AF97" si="17">AD82+AE82</f>
        <v>113.78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37">
        <v>0</v>
      </c>
      <c r="AQ82" s="37">
        <v>2</v>
      </c>
      <c r="AR82" s="37">
        <v>0</v>
      </c>
      <c r="AS82" s="37">
        <v>0</v>
      </c>
      <c r="AT82" s="37">
        <v>0</v>
      </c>
      <c r="AU82" s="37">
        <v>2</v>
      </c>
      <c r="AV82" s="37">
        <v>0</v>
      </c>
      <c r="AW82" s="37">
        <v>0</v>
      </c>
      <c r="AX82" s="37">
        <v>0</v>
      </c>
      <c r="AY82" s="37">
        <v>0</v>
      </c>
      <c r="AZ82" s="37">
        <v>0</v>
      </c>
      <c r="BA82" s="39">
        <v>108.56</v>
      </c>
      <c r="BB82" s="37">
        <f t="shared" ref="BB82:BB97" si="18">SUM(AG82:AZ82)</f>
        <v>4</v>
      </c>
      <c r="BC82" s="39">
        <f t="shared" ref="BC82:BC97" si="19">BA82+BB82</f>
        <v>112.56</v>
      </c>
      <c r="BD82" s="39">
        <f t="shared" ref="BD82:BD97" si="20">MIN(BC82,AF82)</f>
        <v>112.56</v>
      </c>
      <c r="BE82" s="39">
        <f t="shared" ref="BE82:BE97" si="21">IF( AND(ISNUMBER(BD$82),ISNUMBER(BD82)),(BD82-BD$82)/BD$82*100,"")</f>
        <v>0</v>
      </c>
    </row>
    <row r="83" spans="1:57" ht="72" x14ac:dyDescent="0.3">
      <c r="A83" s="5">
        <v>3</v>
      </c>
      <c r="B83" s="16" t="s">
        <v>975</v>
      </c>
      <c r="C83" s="16" t="s">
        <v>976</v>
      </c>
      <c r="D83" s="16">
        <v>2003</v>
      </c>
      <c r="E83" s="16">
        <v>2003</v>
      </c>
      <c r="F83" s="16" t="s">
        <v>977</v>
      </c>
      <c r="G83" s="16" t="s">
        <v>176</v>
      </c>
      <c r="H83" s="16" t="s">
        <v>177</v>
      </c>
      <c r="I83" s="16" t="s">
        <v>178</v>
      </c>
      <c r="J83" s="5">
        <v>0</v>
      </c>
      <c r="K83" s="5">
        <v>0</v>
      </c>
      <c r="L83" s="5">
        <v>0</v>
      </c>
      <c r="M83" s="5">
        <v>2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2</v>
      </c>
      <c r="X83" s="5">
        <v>0</v>
      </c>
      <c r="Y83" s="5">
        <v>0</v>
      </c>
      <c r="Z83" s="5">
        <v>0</v>
      </c>
      <c r="AA83" s="5">
        <v>2</v>
      </c>
      <c r="AB83" s="5">
        <v>0</v>
      </c>
      <c r="AC83" s="5">
        <v>0</v>
      </c>
      <c r="AD83" s="40">
        <v>113.21</v>
      </c>
      <c r="AE83" s="5">
        <f t="shared" si="16"/>
        <v>6</v>
      </c>
      <c r="AF83" s="40">
        <f t="shared" si="17"/>
        <v>119.21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2</v>
      </c>
      <c r="AM83" s="5">
        <v>0</v>
      </c>
      <c r="AN83" s="5">
        <v>2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2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40">
        <v>110.34</v>
      </c>
      <c r="BB83" s="5">
        <f t="shared" si="18"/>
        <v>6</v>
      </c>
      <c r="BC83" s="40">
        <f t="shared" si="19"/>
        <v>116.34</v>
      </c>
      <c r="BD83" s="40">
        <f t="shared" si="20"/>
        <v>116.34</v>
      </c>
      <c r="BE83" s="40">
        <f t="shared" si="21"/>
        <v>3.3582089552238812</v>
      </c>
    </row>
    <row r="84" spans="1:57" ht="100.8" x14ac:dyDescent="0.3">
      <c r="A84" s="5">
        <v>4</v>
      </c>
      <c r="B84" s="16" t="s">
        <v>978</v>
      </c>
      <c r="C84" s="16" t="s">
        <v>979</v>
      </c>
      <c r="D84" s="16">
        <v>2001</v>
      </c>
      <c r="E84" s="16">
        <v>2000</v>
      </c>
      <c r="F84" s="16" t="s">
        <v>974</v>
      </c>
      <c r="G84" s="16" t="s">
        <v>12</v>
      </c>
      <c r="H84" s="16" t="s">
        <v>655</v>
      </c>
      <c r="I84" s="16" t="s">
        <v>479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2</v>
      </c>
      <c r="R84" s="5">
        <v>0</v>
      </c>
      <c r="S84" s="5">
        <v>0</v>
      </c>
      <c r="T84" s="5">
        <v>2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2</v>
      </c>
      <c r="AD84" s="40">
        <v>114.49</v>
      </c>
      <c r="AE84" s="5">
        <f t="shared" si="16"/>
        <v>6</v>
      </c>
      <c r="AF84" s="40">
        <f t="shared" si="17"/>
        <v>120.49</v>
      </c>
      <c r="AG84" s="5">
        <v>0</v>
      </c>
      <c r="AH84" s="5">
        <v>2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2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40">
        <v>116.83</v>
      </c>
      <c r="BB84" s="5">
        <f t="shared" si="18"/>
        <v>4</v>
      </c>
      <c r="BC84" s="40">
        <f t="shared" si="19"/>
        <v>120.83</v>
      </c>
      <c r="BD84" s="40">
        <f t="shared" si="20"/>
        <v>120.49</v>
      </c>
      <c r="BE84" s="40">
        <f t="shared" si="21"/>
        <v>7.0451314854299865</v>
      </c>
    </row>
    <row r="85" spans="1:57" ht="57.6" x14ac:dyDescent="0.3">
      <c r="A85" s="5">
        <v>5</v>
      </c>
      <c r="B85" s="16" t="s">
        <v>980</v>
      </c>
      <c r="C85" s="16" t="s">
        <v>981</v>
      </c>
      <c r="D85" s="16">
        <v>2004</v>
      </c>
      <c r="E85" s="16">
        <v>2004</v>
      </c>
      <c r="F85" s="16" t="s">
        <v>974</v>
      </c>
      <c r="G85" s="16" t="s">
        <v>132</v>
      </c>
      <c r="H85" s="16" t="s">
        <v>133</v>
      </c>
      <c r="I85" s="16" t="s">
        <v>193</v>
      </c>
      <c r="J85" s="5">
        <v>0</v>
      </c>
      <c r="K85" s="5">
        <v>2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2</v>
      </c>
      <c r="T85" s="5">
        <v>0</v>
      </c>
      <c r="U85" s="5">
        <v>0</v>
      </c>
      <c r="V85" s="5">
        <v>0</v>
      </c>
      <c r="W85" s="5">
        <v>2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40">
        <v>115.89</v>
      </c>
      <c r="AE85" s="5">
        <f t="shared" si="16"/>
        <v>6</v>
      </c>
      <c r="AF85" s="40">
        <f t="shared" si="17"/>
        <v>121.89</v>
      </c>
      <c r="AG85" s="5">
        <v>0</v>
      </c>
      <c r="AH85" s="5">
        <v>0</v>
      </c>
      <c r="AI85" s="5">
        <v>0</v>
      </c>
      <c r="AJ85" s="5">
        <v>0</v>
      </c>
      <c r="AK85" s="5">
        <v>2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2</v>
      </c>
      <c r="AV85" s="5">
        <v>0</v>
      </c>
      <c r="AW85" s="5">
        <v>0</v>
      </c>
      <c r="AX85" s="5">
        <v>0</v>
      </c>
      <c r="AY85" s="5">
        <v>0</v>
      </c>
      <c r="AZ85" s="5">
        <v>2</v>
      </c>
      <c r="BA85" s="40">
        <v>117.81</v>
      </c>
      <c r="BB85" s="5">
        <f t="shared" si="18"/>
        <v>6</v>
      </c>
      <c r="BC85" s="40">
        <f t="shared" si="19"/>
        <v>123.81</v>
      </c>
      <c r="BD85" s="40">
        <f t="shared" si="20"/>
        <v>121.89</v>
      </c>
      <c r="BE85" s="40">
        <f t="shared" si="21"/>
        <v>8.2889125799573549</v>
      </c>
    </row>
    <row r="86" spans="1:57" ht="72" x14ac:dyDescent="0.3">
      <c r="A86" s="5">
        <v>6</v>
      </c>
      <c r="B86" s="16" t="s">
        <v>982</v>
      </c>
      <c r="C86" s="16" t="s">
        <v>983</v>
      </c>
      <c r="D86" s="16">
        <v>2005</v>
      </c>
      <c r="E86" s="16">
        <v>2003</v>
      </c>
      <c r="F86" s="16" t="s">
        <v>984</v>
      </c>
      <c r="G86" s="16" t="s">
        <v>45</v>
      </c>
      <c r="H86" s="16" t="s">
        <v>682</v>
      </c>
      <c r="I86" s="16" t="s">
        <v>683</v>
      </c>
      <c r="J86" s="5">
        <v>0</v>
      </c>
      <c r="K86" s="5">
        <v>2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2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2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40">
        <v>126.39</v>
      </c>
      <c r="AE86" s="5">
        <f t="shared" si="16"/>
        <v>6</v>
      </c>
      <c r="AF86" s="40">
        <f t="shared" si="17"/>
        <v>132.38999999999999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40">
        <v>125.22</v>
      </c>
      <c r="BB86" s="5">
        <f t="shared" si="18"/>
        <v>0</v>
      </c>
      <c r="BC86" s="40">
        <f t="shared" si="19"/>
        <v>125.22</v>
      </c>
      <c r="BD86" s="40">
        <f t="shared" si="20"/>
        <v>125.22</v>
      </c>
      <c r="BE86" s="40">
        <f t="shared" si="21"/>
        <v>11.247334754797437</v>
      </c>
    </row>
    <row r="87" spans="1:57" ht="43.2" x14ac:dyDescent="0.3">
      <c r="A87" s="5">
        <v>7</v>
      </c>
      <c r="B87" s="16" t="s">
        <v>985</v>
      </c>
      <c r="C87" s="16" t="s">
        <v>986</v>
      </c>
      <c r="D87" s="16">
        <v>2000</v>
      </c>
      <c r="E87" s="16">
        <v>1998</v>
      </c>
      <c r="F87" s="16" t="s">
        <v>987</v>
      </c>
      <c r="G87" s="16" t="s">
        <v>73</v>
      </c>
      <c r="H87" s="16" t="s">
        <v>74</v>
      </c>
      <c r="I87" s="16" t="s">
        <v>75</v>
      </c>
      <c r="J87" s="5">
        <v>2</v>
      </c>
      <c r="K87" s="5">
        <v>2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2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2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40">
        <v>122.79</v>
      </c>
      <c r="AE87" s="5">
        <f t="shared" si="16"/>
        <v>8</v>
      </c>
      <c r="AF87" s="40">
        <f t="shared" si="17"/>
        <v>130.79000000000002</v>
      </c>
      <c r="AG87" s="5">
        <v>0</v>
      </c>
      <c r="AH87" s="5">
        <v>2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2</v>
      </c>
      <c r="AP87" s="5">
        <v>0</v>
      </c>
      <c r="AQ87" s="5">
        <v>2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40">
        <v>120.15</v>
      </c>
      <c r="BB87" s="5">
        <f t="shared" si="18"/>
        <v>6</v>
      </c>
      <c r="BC87" s="40">
        <f t="shared" si="19"/>
        <v>126.15</v>
      </c>
      <c r="BD87" s="40">
        <f t="shared" si="20"/>
        <v>126.15</v>
      </c>
      <c r="BE87" s="40">
        <f t="shared" si="21"/>
        <v>12.073560767590621</v>
      </c>
    </row>
    <row r="88" spans="1:57" ht="57.6" x14ac:dyDescent="0.3">
      <c r="A88" s="5">
        <v>1</v>
      </c>
      <c r="B88" s="16" t="s">
        <v>988</v>
      </c>
      <c r="C88" s="16" t="s">
        <v>989</v>
      </c>
      <c r="D88" s="16">
        <v>1998</v>
      </c>
      <c r="E88" s="16">
        <v>1998</v>
      </c>
      <c r="F88" s="16" t="s">
        <v>990</v>
      </c>
      <c r="G88" s="16" t="s">
        <v>142</v>
      </c>
      <c r="H88" s="16" t="s">
        <v>143</v>
      </c>
      <c r="I88" s="16" t="s">
        <v>258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40">
        <v>104.21</v>
      </c>
      <c r="AE88" s="5">
        <f t="shared" si="16"/>
        <v>2</v>
      </c>
      <c r="AF88" s="40">
        <f t="shared" si="17"/>
        <v>106.21</v>
      </c>
      <c r="AG88" s="5">
        <v>0</v>
      </c>
      <c r="AH88" s="5">
        <v>2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2</v>
      </c>
      <c r="AP88" s="5">
        <v>0</v>
      </c>
      <c r="AQ88" s="5">
        <v>2</v>
      </c>
      <c r="AR88" s="5">
        <v>0</v>
      </c>
      <c r="AS88" s="5">
        <v>0</v>
      </c>
      <c r="AT88" s="5">
        <v>2</v>
      </c>
      <c r="AU88" s="5">
        <v>0</v>
      </c>
      <c r="AV88" s="5">
        <v>0</v>
      </c>
      <c r="AW88" s="5">
        <v>0</v>
      </c>
      <c r="AX88" s="5">
        <v>2</v>
      </c>
      <c r="AY88" s="5">
        <v>0</v>
      </c>
      <c r="AZ88" s="5">
        <v>2</v>
      </c>
      <c r="BA88" s="40">
        <v>119.55</v>
      </c>
      <c r="BB88" s="5">
        <f t="shared" si="18"/>
        <v>12</v>
      </c>
      <c r="BC88" s="40">
        <f t="shared" si="19"/>
        <v>131.55000000000001</v>
      </c>
      <c r="BD88" s="40">
        <f t="shared" si="20"/>
        <v>106.21</v>
      </c>
      <c r="BE88" s="40">
        <f t="shared" si="21"/>
        <v>-5.6414356787491187</v>
      </c>
    </row>
    <row r="89" spans="1:57" ht="28.8" x14ac:dyDescent="0.3">
      <c r="A89" s="5">
        <v>10</v>
      </c>
      <c r="B89" s="16" t="s">
        <v>991</v>
      </c>
      <c r="C89" s="16" t="s">
        <v>992</v>
      </c>
      <c r="D89" s="16">
        <v>2002</v>
      </c>
      <c r="E89" s="16">
        <v>2000</v>
      </c>
      <c r="F89" s="16" t="s">
        <v>977</v>
      </c>
      <c r="G89" s="16" t="s">
        <v>50</v>
      </c>
      <c r="H89" s="16" t="s">
        <v>306</v>
      </c>
      <c r="I89" s="16" t="s">
        <v>307</v>
      </c>
      <c r="J89" s="5">
        <v>2</v>
      </c>
      <c r="K89" s="5">
        <v>2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2</v>
      </c>
      <c r="U89" s="5">
        <v>0</v>
      </c>
      <c r="V89" s="5">
        <v>0</v>
      </c>
      <c r="W89" s="5">
        <v>2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2</v>
      </c>
      <c r="AD89" s="40">
        <v>123.25</v>
      </c>
      <c r="AE89" s="5">
        <f t="shared" si="16"/>
        <v>10</v>
      </c>
      <c r="AF89" s="40">
        <f t="shared" si="17"/>
        <v>133.25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2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2</v>
      </c>
      <c r="BA89" s="40">
        <v>128.57</v>
      </c>
      <c r="BB89" s="5">
        <f t="shared" si="18"/>
        <v>4</v>
      </c>
      <c r="BC89" s="40">
        <f t="shared" si="19"/>
        <v>132.57</v>
      </c>
      <c r="BD89" s="40">
        <f t="shared" si="20"/>
        <v>132.57</v>
      </c>
      <c r="BE89" s="40">
        <f t="shared" si="21"/>
        <v>17.777185501066089</v>
      </c>
    </row>
    <row r="90" spans="1:57" ht="43.2" x14ac:dyDescent="0.3">
      <c r="A90" s="5">
        <v>8</v>
      </c>
      <c r="B90" s="16" t="s">
        <v>993</v>
      </c>
      <c r="C90" s="16" t="s">
        <v>981</v>
      </c>
      <c r="D90" s="16">
        <v>2004</v>
      </c>
      <c r="E90" s="16">
        <v>2004</v>
      </c>
      <c r="F90" s="16" t="s">
        <v>994</v>
      </c>
      <c r="G90" s="16" t="s">
        <v>84</v>
      </c>
      <c r="H90" s="16" t="s">
        <v>91</v>
      </c>
      <c r="I90" s="16" t="s">
        <v>92</v>
      </c>
      <c r="J90" s="5">
        <v>0</v>
      </c>
      <c r="K90" s="5">
        <v>2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2</v>
      </c>
      <c r="R90" s="5">
        <v>2</v>
      </c>
      <c r="S90" s="5">
        <v>0</v>
      </c>
      <c r="T90" s="5">
        <v>0</v>
      </c>
      <c r="U90" s="5">
        <v>0</v>
      </c>
      <c r="V90" s="5">
        <v>0</v>
      </c>
      <c r="W90" s="5">
        <v>2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2</v>
      </c>
      <c r="AD90" s="40">
        <v>116.94</v>
      </c>
      <c r="AE90" s="5">
        <f t="shared" si="16"/>
        <v>10</v>
      </c>
      <c r="AF90" s="40">
        <f t="shared" si="17"/>
        <v>126.94</v>
      </c>
      <c r="AG90" s="5">
        <v>0</v>
      </c>
      <c r="AH90" s="5">
        <v>2</v>
      </c>
      <c r="AI90" s="5">
        <v>2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2</v>
      </c>
      <c r="AR90" s="5">
        <v>0</v>
      </c>
      <c r="AS90" s="5">
        <v>2</v>
      </c>
      <c r="AT90" s="5">
        <v>2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40">
        <v>125.27</v>
      </c>
      <c r="BB90" s="5">
        <f t="shared" si="18"/>
        <v>10</v>
      </c>
      <c r="BC90" s="40">
        <f t="shared" si="19"/>
        <v>135.26999999999998</v>
      </c>
      <c r="BD90" s="40">
        <f t="shared" si="20"/>
        <v>126.94</v>
      </c>
      <c r="BE90" s="40">
        <f t="shared" si="21"/>
        <v>12.775408670931053</v>
      </c>
    </row>
    <row r="91" spans="1:57" ht="129.6" x14ac:dyDescent="0.3">
      <c r="A91" s="5">
        <v>9</v>
      </c>
      <c r="B91" s="16" t="s">
        <v>995</v>
      </c>
      <c r="C91" s="16" t="s">
        <v>976</v>
      </c>
      <c r="D91" s="16">
        <v>2003</v>
      </c>
      <c r="E91" s="16">
        <v>2003</v>
      </c>
      <c r="F91" s="16" t="s">
        <v>974</v>
      </c>
      <c r="G91" s="16" t="s">
        <v>631</v>
      </c>
      <c r="H91" s="16" t="s">
        <v>632</v>
      </c>
      <c r="I91" s="16" t="s">
        <v>120</v>
      </c>
      <c r="J91" s="5">
        <v>0</v>
      </c>
      <c r="K91" s="5">
        <v>0</v>
      </c>
      <c r="L91" s="5">
        <v>0</v>
      </c>
      <c r="M91" s="5">
        <v>0</v>
      </c>
      <c r="N91" s="5">
        <v>2</v>
      </c>
      <c r="O91" s="5">
        <v>0</v>
      </c>
      <c r="P91" s="5">
        <v>0</v>
      </c>
      <c r="Q91" s="5">
        <v>2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2</v>
      </c>
      <c r="X91" s="5">
        <v>2</v>
      </c>
      <c r="Y91" s="5">
        <v>0</v>
      </c>
      <c r="Z91" s="5">
        <v>0</v>
      </c>
      <c r="AA91" s="5">
        <v>2</v>
      </c>
      <c r="AB91" s="5">
        <v>0</v>
      </c>
      <c r="AC91" s="5">
        <v>0</v>
      </c>
      <c r="AD91" s="40">
        <v>119.95</v>
      </c>
      <c r="AE91" s="5">
        <f t="shared" si="16"/>
        <v>10</v>
      </c>
      <c r="AF91" s="40">
        <f t="shared" si="17"/>
        <v>129.94999999999999</v>
      </c>
      <c r="AG91" s="5">
        <v>2</v>
      </c>
      <c r="AH91" s="5">
        <v>0</v>
      </c>
      <c r="AI91" s="5">
        <v>0</v>
      </c>
      <c r="AJ91" s="5">
        <v>0</v>
      </c>
      <c r="AK91" s="5">
        <v>0</v>
      </c>
      <c r="AL91" s="5">
        <v>2</v>
      </c>
      <c r="AM91" s="5">
        <v>0</v>
      </c>
      <c r="AN91" s="5">
        <v>0</v>
      </c>
      <c r="AO91" s="5">
        <v>2</v>
      </c>
      <c r="AP91" s="5">
        <v>0</v>
      </c>
      <c r="AQ91" s="5">
        <v>0</v>
      </c>
      <c r="AR91" s="5">
        <v>0</v>
      </c>
      <c r="AS91" s="5">
        <v>0</v>
      </c>
      <c r="AT91" s="5">
        <v>2</v>
      </c>
      <c r="AU91" s="5">
        <v>2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40">
        <v>143.72</v>
      </c>
      <c r="BB91" s="5">
        <f t="shared" si="18"/>
        <v>10</v>
      </c>
      <c r="BC91" s="40">
        <f t="shared" si="19"/>
        <v>153.72</v>
      </c>
      <c r="BD91" s="40">
        <f t="shared" si="20"/>
        <v>129.94999999999999</v>
      </c>
      <c r="BE91" s="40">
        <f t="shared" si="21"/>
        <v>15.449538024164877</v>
      </c>
    </row>
    <row r="92" spans="1:57" ht="57.6" x14ac:dyDescent="0.3">
      <c r="A92" s="5">
        <v>13</v>
      </c>
      <c r="B92" s="16" t="s">
        <v>996</v>
      </c>
      <c r="C92" s="16" t="s">
        <v>981</v>
      </c>
      <c r="D92" s="16">
        <v>2004</v>
      </c>
      <c r="E92" s="16">
        <v>2004</v>
      </c>
      <c r="F92" s="16" t="s">
        <v>997</v>
      </c>
      <c r="G92" s="16" t="s">
        <v>19</v>
      </c>
      <c r="H92" s="16" t="s">
        <v>20</v>
      </c>
      <c r="I92" s="16" t="s">
        <v>21</v>
      </c>
      <c r="J92" s="5">
        <v>0</v>
      </c>
      <c r="K92" s="5">
        <v>2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2</v>
      </c>
      <c r="R92" s="5">
        <v>2</v>
      </c>
      <c r="S92" s="5">
        <v>0</v>
      </c>
      <c r="T92" s="5">
        <v>0</v>
      </c>
      <c r="U92" s="5">
        <v>0</v>
      </c>
      <c r="V92" s="5">
        <v>0</v>
      </c>
      <c r="W92" s="5">
        <v>2</v>
      </c>
      <c r="X92" s="5">
        <v>0</v>
      </c>
      <c r="Y92" s="5">
        <v>0</v>
      </c>
      <c r="Z92" s="5">
        <v>0</v>
      </c>
      <c r="AA92" s="5">
        <v>0</v>
      </c>
      <c r="AB92" s="5">
        <v>2</v>
      </c>
      <c r="AC92" s="5">
        <v>2</v>
      </c>
      <c r="AD92" s="40">
        <v>129.81</v>
      </c>
      <c r="AE92" s="5">
        <f t="shared" si="16"/>
        <v>12</v>
      </c>
      <c r="AF92" s="40">
        <f t="shared" si="17"/>
        <v>141.81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2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2</v>
      </c>
      <c r="AU92" s="5">
        <v>50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40">
        <v>145.63</v>
      </c>
      <c r="BB92" s="5">
        <f t="shared" si="18"/>
        <v>54</v>
      </c>
      <c r="BC92" s="40">
        <f t="shared" si="19"/>
        <v>199.63</v>
      </c>
      <c r="BD92" s="40">
        <f t="shared" si="20"/>
        <v>141.81</v>
      </c>
      <c r="BE92" s="40">
        <f t="shared" si="21"/>
        <v>25.986140724946694</v>
      </c>
    </row>
    <row r="93" spans="1:57" ht="72" x14ac:dyDescent="0.3">
      <c r="A93" s="5">
        <v>12</v>
      </c>
      <c r="B93" s="16" t="s">
        <v>998</v>
      </c>
      <c r="C93" s="16" t="s">
        <v>999</v>
      </c>
      <c r="D93" s="16">
        <v>2002</v>
      </c>
      <c r="E93" s="16">
        <v>2002</v>
      </c>
      <c r="F93" s="16" t="s">
        <v>974</v>
      </c>
      <c r="G93" s="16" t="s">
        <v>12</v>
      </c>
      <c r="H93" s="16" t="s">
        <v>13</v>
      </c>
      <c r="I93" s="16" t="s">
        <v>181</v>
      </c>
      <c r="J93" s="5">
        <v>0</v>
      </c>
      <c r="K93" s="5">
        <v>2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2</v>
      </c>
      <c r="R93" s="5">
        <v>0</v>
      </c>
      <c r="S93" s="5">
        <v>0</v>
      </c>
      <c r="T93" s="5">
        <v>2</v>
      </c>
      <c r="U93" s="5">
        <v>0</v>
      </c>
      <c r="V93" s="5">
        <v>0</v>
      </c>
      <c r="W93" s="5">
        <v>2</v>
      </c>
      <c r="X93" s="5">
        <v>0</v>
      </c>
      <c r="Y93" s="5">
        <v>0</v>
      </c>
      <c r="Z93" s="5">
        <v>0</v>
      </c>
      <c r="AA93" s="5">
        <v>0</v>
      </c>
      <c r="AB93" s="5">
        <v>2</v>
      </c>
      <c r="AC93" s="5">
        <v>2</v>
      </c>
      <c r="AD93" s="40">
        <v>126.65</v>
      </c>
      <c r="AE93" s="5">
        <f t="shared" si="16"/>
        <v>12</v>
      </c>
      <c r="AF93" s="40">
        <f t="shared" si="17"/>
        <v>138.65</v>
      </c>
      <c r="AG93" s="5">
        <v>0</v>
      </c>
      <c r="AH93" s="5">
        <v>2</v>
      </c>
      <c r="AI93" s="5">
        <v>0</v>
      </c>
      <c r="AJ93" s="5">
        <v>0</v>
      </c>
      <c r="AK93" s="5">
        <v>2</v>
      </c>
      <c r="AL93" s="5">
        <v>0</v>
      </c>
      <c r="AM93" s="5">
        <v>0</v>
      </c>
      <c r="AN93" s="5">
        <v>2</v>
      </c>
      <c r="AO93" s="5">
        <v>2</v>
      </c>
      <c r="AP93" s="5">
        <v>0</v>
      </c>
      <c r="AQ93" s="5">
        <v>50</v>
      </c>
      <c r="AR93" s="5">
        <v>50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40">
        <v>128.94999999999999</v>
      </c>
      <c r="BB93" s="5">
        <f t="shared" si="18"/>
        <v>108</v>
      </c>
      <c r="BC93" s="40">
        <f t="shared" si="19"/>
        <v>236.95</v>
      </c>
      <c r="BD93" s="40">
        <f t="shared" si="20"/>
        <v>138.65</v>
      </c>
      <c r="BE93" s="40">
        <f t="shared" si="21"/>
        <v>23.178749111584935</v>
      </c>
    </row>
    <row r="94" spans="1:57" ht="57.6" x14ac:dyDescent="0.3">
      <c r="A94" s="5">
        <v>15</v>
      </c>
      <c r="B94" s="16" t="s">
        <v>1000</v>
      </c>
      <c r="C94" s="16" t="s">
        <v>1001</v>
      </c>
      <c r="D94" s="16">
        <v>2007</v>
      </c>
      <c r="E94" s="16">
        <v>2007</v>
      </c>
      <c r="F94" s="16" t="s">
        <v>997</v>
      </c>
      <c r="G94" s="16" t="s">
        <v>30</v>
      </c>
      <c r="H94" s="16" t="s">
        <v>31</v>
      </c>
      <c r="I94" s="16" t="s">
        <v>32</v>
      </c>
      <c r="J94" s="5">
        <v>0</v>
      </c>
      <c r="K94" s="5">
        <v>2</v>
      </c>
      <c r="L94" s="5">
        <v>50</v>
      </c>
      <c r="M94" s="5">
        <v>2</v>
      </c>
      <c r="N94" s="5">
        <v>2</v>
      </c>
      <c r="O94" s="5">
        <v>0</v>
      </c>
      <c r="P94" s="5">
        <v>0</v>
      </c>
      <c r="Q94" s="5">
        <v>2</v>
      </c>
      <c r="R94" s="5">
        <v>0</v>
      </c>
      <c r="S94" s="5">
        <v>2</v>
      </c>
      <c r="T94" s="5">
        <v>0</v>
      </c>
      <c r="U94" s="5">
        <v>0</v>
      </c>
      <c r="V94" s="5">
        <v>0</v>
      </c>
      <c r="W94" s="5">
        <v>2</v>
      </c>
      <c r="X94" s="5">
        <v>2</v>
      </c>
      <c r="Y94" s="5">
        <v>50</v>
      </c>
      <c r="Z94" s="5">
        <v>2</v>
      </c>
      <c r="AA94" s="5">
        <v>0</v>
      </c>
      <c r="AB94" s="5">
        <v>2</v>
      </c>
      <c r="AC94" s="5">
        <v>0</v>
      </c>
      <c r="AD94" s="40">
        <v>366.71</v>
      </c>
      <c r="AE94" s="5">
        <f t="shared" si="16"/>
        <v>118</v>
      </c>
      <c r="AF94" s="40">
        <f t="shared" si="17"/>
        <v>484.71</v>
      </c>
      <c r="AG94" s="5">
        <v>0</v>
      </c>
      <c r="AH94" s="5">
        <v>50</v>
      </c>
      <c r="AI94" s="5">
        <v>2</v>
      </c>
      <c r="AJ94" s="5">
        <v>0</v>
      </c>
      <c r="AK94" s="5">
        <v>0</v>
      </c>
      <c r="AL94" s="5">
        <v>0</v>
      </c>
      <c r="AM94" s="5">
        <v>0</v>
      </c>
      <c r="AN94" s="5">
        <v>2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2</v>
      </c>
      <c r="AU94" s="5">
        <v>2</v>
      </c>
      <c r="AV94" s="5">
        <v>0</v>
      </c>
      <c r="AW94" s="5">
        <v>0</v>
      </c>
      <c r="AX94" s="5">
        <v>2</v>
      </c>
      <c r="AY94" s="5">
        <v>0</v>
      </c>
      <c r="AZ94" s="5">
        <v>2</v>
      </c>
      <c r="BA94" s="40">
        <v>191</v>
      </c>
      <c r="BB94" s="5">
        <f t="shared" si="18"/>
        <v>62</v>
      </c>
      <c r="BC94" s="40">
        <f t="shared" si="19"/>
        <v>253</v>
      </c>
      <c r="BD94" s="40">
        <f t="shared" si="20"/>
        <v>253</v>
      </c>
      <c r="BE94" s="40">
        <f t="shared" si="21"/>
        <v>124.7690120824449</v>
      </c>
    </row>
    <row r="95" spans="1:57" ht="72" x14ac:dyDescent="0.3">
      <c r="A95" s="5">
        <v>11</v>
      </c>
      <c r="B95" s="16" t="s">
        <v>1002</v>
      </c>
      <c r="C95" s="16" t="s">
        <v>981</v>
      </c>
      <c r="D95" s="16">
        <v>2004</v>
      </c>
      <c r="E95" s="16">
        <v>2004</v>
      </c>
      <c r="F95" s="16" t="s">
        <v>974</v>
      </c>
      <c r="G95" s="16" t="s">
        <v>50</v>
      </c>
      <c r="H95" s="16" t="s">
        <v>658</v>
      </c>
      <c r="I95" s="16" t="s">
        <v>659</v>
      </c>
      <c r="J95" s="5">
        <v>0</v>
      </c>
      <c r="K95" s="5">
        <v>2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2</v>
      </c>
      <c r="X95" s="5">
        <v>2</v>
      </c>
      <c r="Y95" s="5">
        <v>0</v>
      </c>
      <c r="Z95" s="5">
        <v>0</v>
      </c>
      <c r="AA95" s="5">
        <v>2</v>
      </c>
      <c r="AB95" s="5">
        <v>0</v>
      </c>
      <c r="AC95" s="5">
        <v>0</v>
      </c>
      <c r="AD95" s="40">
        <v>125.69</v>
      </c>
      <c r="AE95" s="5">
        <f t="shared" si="16"/>
        <v>8</v>
      </c>
      <c r="AF95" s="40">
        <f t="shared" si="17"/>
        <v>133.69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40"/>
      <c r="BB95" s="5">
        <f t="shared" si="18"/>
        <v>0</v>
      </c>
      <c r="BC95" s="40" t="s">
        <v>1003</v>
      </c>
      <c r="BD95" s="40">
        <f t="shared" si="20"/>
        <v>133.69</v>
      </c>
      <c r="BE95" s="40">
        <f t="shared" si="21"/>
        <v>18.772210376687983</v>
      </c>
    </row>
    <row r="96" spans="1:57" ht="57.6" x14ac:dyDescent="0.3">
      <c r="A96" s="5">
        <v>14</v>
      </c>
      <c r="B96" s="16" t="s">
        <v>1004</v>
      </c>
      <c r="C96" s="16" t="s">
        <v>1005</v>
      </c>
      <c r="D96" s="16">
        <v>2006</v>
      </c>
      <c r="E96" s="16">
        <v>2003</v>
      </c>
      <c r="F96" s="16" t="s">
        <v>994</v>
      </c>
      <c r="G96" s="16" t="s">
        <v>271</v>
      </c>
      <c r="H96" s="16" t="s">
        <v>677</v>
      </c>
      <c r="I96" s="16" t="s">
        <v>488</v>
      </c>
      <c r="J96" s="5">
        <v>0</v>
      </c>
      <c r="K96" s="5">
        <v>0</v>
      </c>
      <c r="L96" s="5">
        <v>0</v>
      </c>
      <c r="M96" s="5">
        <v>0</v>
      </c>
      <c r="N96" s="5">
        <v>2</v>
      </c>
      <c r="O96" s="5">
        <v>0</v>
      </c>
      <c r="P96" s="5">
        <v>0</v>
      </c>
      <c r="Q96" s="5">
        <v>2</v>
      </c>
      <c r="R96" s="5">
        <v>2</v>
      </c>
      <c r="S96" s="5">
        <v>0</v>
      </c>
      <c r="T96" s="5">
        <v>2</v>
      </c>
      <c r="U96" s="5">
        <v>50</v>
      </c>
      <c r="V96" s="5">
        <v>0</v>
      </c>
      <c r="W96" s="5">
        <v>2</v>
      </c>
      <c r="X96" s="5">
        <v>2</v>
      </c>
      <c r="Y96" s="5">
        <v>0</v>
      </c>
      <c r="Z96" s="5">
        <v>0</v>
      </c>
      <c r="AA96" s="5">
        <v>2</v>
      </c>
      <c r="AB96" s="5">
        <v>0</v>
      </c>
      <c r="AC96" s="5">
        <v>0</v>
      </c>
      <c r="AD96" s="40">
        <v>152.16</v>
      </c>
      <c r="AE96" s="5">
        <f t="shared" si="16"/>
        <v>64</v>
      </c>
      <c r="AF96" s="40">
        <f t="shared" si="17"/>
        <v>216.16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40"/>
      <c r="BB96" s="5">
        <f t="shared" si="18"/>
        <v>0</v>
      </c>
      <c r="BC96" s="40" t="s">
        <v>1003</v>
      </c>
      <c r="BD96" s="40">
        <f t="shared" si="20"/>
        <v>216.16</v>
      </c>
      <c r="BE96" s="40">
        <f t="shared" si="21"/>
        <v>92.039800995024862</v>
      </c>
    </row>
    <row r="97" spans="1:57" ht="86.4" x14ac:dyDescent="0.3">
      <c r="A97" s="5">
        <v>16</v>
      </c>
      <c r="B97" s="16" t="s">
        <v>1006</v>
      </c>
      <c r="C97" s="16" t="s">
        <v>1007</v>
      </c>
      <c r="D97" s="16">
        <v>2005</v>
      </c>
      <c r="E97" s="16">
        <v>1998</v>
      </c>
      <c r="F97" s="16" t="s">
        <v>994</v>
      </c>
      <c r="G97" s="16" t="s">
        <v>12</v>
      </c>
      <c r="H97" s="16" t="s">
        <v>13</v>
      </c>
      <c r="I97" s="16" t="s">
        <v>644</v>
      </c>
      <c r="J97" s="5">
        <v>0</v>
      </c>
      <c r="K97" s="5">
        <v>0</v>
      </c>
      <c r="L97" s="5">
        <v>50</v>
      </c>
      <c r="M97" s="5">
        <v>2</v>
      </c>
      <c r="N97" s="5">
        <v>2</v>
      </c>
      <c r="O97" s="5">
        <v>2</v>
      </c>
      <c r="P97" s="5">
        <v>2</v>
      </c>
      <c r="Q97" s="5">
        <v>2</v>
      </c>
      <c r="R97" s="5">
        <v>2</v>
      </c>
      <c r="S97" s="5">
        <v>2</v>
      </c>
      <c r="T97" s="5">
        <v>2</v>
      </c>
      <c r="U97" s="5">
        <v>2</v>
      </c>
      <c r="V97" s="5">
        <v>50</v>
      </c>
      <c r="W97" s="5">
        <v>0</v>
      </c>
      <c r="X97" s="5">
        <v>2</v>
      </c>
      <c r="Y97" s="5">
        <v>0</v>
      </c>
      <c r="Z97" s="5">
        <v>0</v>
      </c>
      <c r="AA97" s="5">
        <v>2</v>
      </c>
      <c r="AB97" s="5">
        <v>2</v>
      </c>
      <c r="AC97" s="5">
        <v>2</v>
      </c>
      <c r="AD97" s="40">
        <v>199.21</v>
      </c>
      <c r="AE97" s="5">
        <f t="shared" si="16"/>
        <v>126</v>
      </c>
      <c r="AF97" s="40">
        <f t="shared" si="17"/>
        <v>325.21000000000004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40"/>
      <c r="BB97" s="5">
        <f t="shared" si="18"/>
        <v>0</v>
      </c>
      <c r="BC97" s="40" t="s">
        <v>1003</v>
      </c>
      <c r="BD97" s="40">
        <f t="shared" si="20"/>
        <v>325.21000000000004</v>
      </c>
      <c r="BE97" s="40">
        <f t="shared" si="21"/>
        <v>188.9214641080313</v>
      </c>
    </row>
    <row r="99" spans="1:57" ht="18" x14ac:dyDescent="0.3">
      <c r="A99" s="20" t="s">
        <v>1008</v>
      </c>
      <c r="B99" s="20"/>
      <c r="C99" s="20"/>
      <c r="D99" s="20"/>
      <c r="E99" s="20"/>
      <c r="F99" s="20"/>
      <c r="G99" s="20"/>
      <c r="H99" s="20"/>
      <c r="I99" s="20"/>
      <c r="J99" s="20"/>
    </row>
    <row r="100" spans="1:57" x14ac:dyDescent="0.3">
      <c r="A100" s="27" t="s">
        <v>961</v>
      </c>
      <c r="B100" s="27" t="s">
        <v>1</v>
      </c>
      <c r="C100" s="27" t="s">
        <v>2</v>
      </c>
      <c r="D100" s="27" t="s">
        <v>543</v>
      </c>
      <c r="E100" s="27" t="s">
        <v>544</v>
      </c>
      <c r="F100" s="27" t="s">
        <v>3</v>
      </c>
      <c r="G100" s="27" t="s">
        <v>4</v>
      </c>
      <c r="H100" s="27" t="s">
        <v>5</v>
      </c>
      <c r="I100" s="27" t="s">
        <v>6</v>
      </c>
      <c r="J100" s="29" t="s">
        <v>963</v>
      </c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1"/>
      <c r="AG100" s="29" t="s">
        <v>967</v>
      </c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1"/>
      <c r="BD100" s="27" t="s">
        <v>968</v>
      </c>
      <c r="BE100" s="27" t="s">
        <v>969</v>
      </c>
    </row>
    <row r="101" spans="1:57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32">
        <v>1</v>
      </c>
      <c r="K101" s="32">
        <v>2</v>
      </c>
      <c r="L101" s="32">
        <v>3</v>
      </c>
      <c r="M101" s="32">
        <v>4</v>
      </c>
      <c r="N101" s="32">
        <v>5</v>
      </c>
      <c r="O101" s="32">
        <v>6</v>
      </c>
      <c r="P101" s="32">
        <v>7</v>
      </c>
      <c r="Q101" s="32">
        <v>8</v>
      </c>
      <c r="R101" s="32">
        <v>9</v>
      </c>
      <c r="S101" s="32">
        <v>10</v>
      </c>
      <c r="T101" s="32">
        <v>11</v>
      </c>
      <c r="U101" s="32">
        <v>12</v>
      </c>
      <c r="V101" s="32">
        <v>13</v>
      </c>
      <c r="W101" s="32">
        <v>14</v>
      </c>
      <c r="X101" s="32">
        <v>15</v>
      </c>
      <c r="Y101" s="32">
        <v>16</v>
      </c>
      <c r="Z101" s="32">
        <v>17</v>
      </c>
      <c r="AA101" s="32">
        <v>18</v>
      </c>
      <c r="AB101" s="32">
        <v>19</v>
      </c>
      <c r="AC101" s="32">
        <v>20</v>
      </c>
      <c r="AD101" s="32" t="s">
        <v>964</v>
      </c>
      <c r="AE101" s="32" t="s">
        <v>965</v>
      </c>
      <c r="AF101" s="32" t="s">
        <v>966</v>
      </c>
      <c r="AG101" s="32">
        <v>1</v>
      </c>
      <c r="AH101" s="32">
        <v>2</v>
      </c>
      <c r="AI101" s="32">
        <v>3</v>
      </c>
      <c r="AJ101" s="32">
        <v>4</v>
      </c>
      <c r="AK101" s="32">
        <v>5</v>
      </c>
      <c r="AL101" s="32">
        <v>6</v>
      </c>
      <c r="AM101" s="32">
        <v>7</v>
      </c>
      <c r="AN101" s="32">
        <v>8</v>
      </c>
      <c r="AO101" s="32">
        <v>9</v>
      </c>
      <c r="AP101" s="32">
        <v>10</v>
      </c>
      <c r="AQ101" s="32">
        <v>11</v>
      </c>
      <c r="AR101" s="32">
        <v>12</v>
      </c>
      <c r="AS101" s="32">
        <v>13</v>
      </c>
      <c r="AT101" s="32">
        <v>14</v>
      </c>
      <c r="AU101" s="32">
        <v>15</v>
      </c>
      <c r="AV101" s="32">
        <v>16</v>
      </c>
      <c r="AW101" s="32">
        <v>17</v>
      </c>
      <c r="AX101" s="32">
        <v>18</v>
      </c>
      <c r="AY101" s="32">
        <v>19</v>
      </c>
      <c r="AZ101" s="32">
        <v>20</v>
      </c>
      <c r="BA101" s="32" t="s">
        <v>964</v>
      </c>
      <c r="BB101" s="32" t="s">
        <v>965</v>
      </c>
      <c r="BC101" s="32" t="s">
        <v>966</v>
      </c>
      <c r="BD101" s="28"/>
      <c r="BE101" s="28"/>
    </row>
    <row r="102" spans="1:57" ht="57.6" x14ac:dyDescent="0.3">
      <c r="A102" s="37">
        <v>1</v>
      </c>
      <c r="B102" s="38" t="s">
        <v>82</v>
      </c>
      <c r="C102" s="38">
        <v>2002</v>
      </c>
      <c r="D102" s="38">
        <v>2002</v>
      </c>
      <c r="E102" s="38">
        <v>2002</v>
      </c>
      <c r="F102" s="38" t="s">
        <v>83</v>
      </c>
      <c r="G102" s="38" t="s">
        <v>84</v>
      </c>
      <c r="H102" s="38" t="s">
        <v>85</v>
      </c>
      <c r="I102" s="38" t="s">
        <v>86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9">
        <v>95.98</v>
      </c>
      <c r="AE102" s="37">
        <f t="shared" ref="AE102:AE138" si="22">SUM(J102:AC102)</f>
        <v>0</v>
      </c>
      <c r="AF102" s="39">
        <f t="shared" ref="AF102:AF138" si="23">AD102+AE102</f>
        <v>95.98</v>
      </c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9"/>
      <c r="BB102" s="37">
        <f t="shared" ref="BB102:BB138" si="24">SUM(AG102:AZ102)</f>
        <v>0</v>
      </c>
      <c r="BC102" s="39"/>
      <c r="BD102" s="39">
        <f t="shared" ref="BD102:BD138" si="25">MIN(BC102,AF102)</f>
        <v>95.98</v>
      </c>
      <c r="BE102" s="39">
        <f t="shared" ref="BE102:BE138" si="26">IF( AND(ISNUMBER(BD$102),ISNUMBER(BD102)),(BD102-BD$102)/BD$102*100,"")</f>
        <v>0</v>
      </c>
    </row>
    <row r="103" spans="1:57" ht="57.6" x14ac:dyDescent="0.3">
      <c r="A103" s="5">
        <v>2</v>
      </c>
      <c r="B103" s="16" t="s">
        <v>254</v>
      </c>
      <c r="C103" s="16">
        <v>1998</v>
      </c>
      <c r="D103" s="16">
        <v>1998</v>
      </c>
      <c r="E103" s="16">
        <v>1998</v>
      </c>
      <c r="F103" s="16" t="s">
        <v>83</v>
      </c>
      <c r="G103" s="16" t="s">
        <v>84</v>
      </c>
      <c r="H103" s="16" t="s">
        <v>85</v>
      </c>
      <c r="I103" s="16" t="s">
        <v>255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2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40">
        <v>98.87</v>
      </c>
      <c r="AE103" s="5">
        <f t="shared" si="22"/>
        <v>2</v>
      </c>
      <c r="AF103" s="40">
        <f t="shared" si="23"/>
        <v>100.87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40"/>
      <c r="BB103" s="5">
        <f t="shared" si="24"/>
        <v>0</v>
      </c>
      <c r="BC103" s="40"/>
      <c r="BD103" s="40">
        <f t="shared" si="25"/>
        <v>100.87</v>
      </c>
      <c r="BE103" s="40">
        <f t="shared" si="26"/>
        <v>5.0948114190456346</v>
      </c>
    </row>
    <row r="104" spans="1:57" ht="28.8" x14ac:dyDescent="0.3">
      <c r="A104" s="5">
        <v>3</v>
      </c>
      <c r="B104" s="16" t="s">
        <v>309</v>
      </c>
      <c r="C104" s="16">
        <v>2005</v>
      </c>
      <c r="D104" s="16">
        <v>2005</v>
      </c>
      <c r="E104" s="16">
        <v>2005</v>
      </c>
      <c r="F104" s="16" t="s">
        <v>11</v>
      </c>
      <c r="G104" s="16" t="s">
        <v>310</v>
      </c>
      <c r="H104" s="16" t="s">
        <v>102</v>
      </c>
      <c r="I104" s="16" t="s">
        <v>311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2</v>
      </c>
      <c r="X104" s="5">
        <v>0</v>
      </c>
      <c r="Y104" s="5">
        <v>0</v>
      </c>
      <c r="Z104" s="5">
        <v>0</v>
      </c>
      <c r="AA104" s="5">
        <v>2</v>
      </c>
      <c r="AB104" s="5">
        <v>0</v>
      </c>
      <c r="AC104" s="5">
        <v>0</v>
      </c>
      <c r="AD104" s="40">
        <v>100.63</v>
      </c>
      <c r="AE104" s="5">
        <f t="shared" si="22"/>
        <v>4</v>
      </c>
      <c r="AF104" s="40">
        <f t="shared" si="23"/>
        <v>104.63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40"/>
      <c r="BB104" s="5">
        <f t="shared" si="24"/>
        <v>0</v>
      </c>
      <c r="BC104" s="40"/>
      <c r="BD104" s="40">
        <f t="shared" si="25"/>
        <v>104.63</v>
      </c>
      <c r="BE104" s="40">
        <f t="shared" si="26"/>
        <v>9.0122942279641496</v>
      </c>
    </row>
    <row r="105" spans="1:57" ht="86.4" x14ac:dyDescent="0.3">
      <c r="A105" s="5">
        <v>4</v>
      </c>
      <c r="B105" s="16" t="s">
        <v>507</v>
      </c>
      <c r="C105" s="16">
        <v>2000</v>
      </c>
      <c r="D105" s="16">
        <v>2000</v>
      </c>
      <c r="E105" s="16">
        <v>2000</v>
      </c>
      <c r="F105" s="16" t="s">
        <v>83</v>
      </c>
      <c r="G105" s="16" t="s">
        <v>508</v>
      </c>
      <c r="H105" s="16" t="s">
        <v>509</v>
      </c>
      <c r="I105" s="16" t="s">
        <v>510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2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2</v>
      </c>
      <c r="AD105" s="40">
        <v>100.7</v>
      </c>
      <c r="AE105" s="5">
        <f t="shared" si="22"/>
        <v>4</v>
      </c>
      <c r="AF105" s="40">
        <f t="shared" si="23"/>
        <v>104.7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40"/>
      <c r="BB105" s="5">
        <f t="shared" si="24"/>
        <v>0</v>
      </c>
      <c r="BC105" s="40"/>
      <c r="BD105" s="40">
        <f t="shared" si="25"/>
        <v>104.7</v>
      </c>
      <c r="BE105" s="40">
        <f t="shared" si="26"/>
        <v>9.0852260887684917</v>
      </c>
    </row>
    <row r="106" spans="1:57" ht="43.2" x14ac:dyDescent="0.3">
      <c r="A106" s="5">
        <v>5</v>
      </c>
      <c r="B106" s="16" t="s">
        <v>459</v>
      </c>
      <c r="C106" s="16">
        <v>2001</v>
      </c>
      <c r="D106" s="16">
        <v>2001</v>
      </c>
      <c r="E106" s="16">
        <v>2001</v>
      </c>
      <c r="F106" s="16" t="s">
        <v>83</v>
      </c>
      <c r="G106" s="16" t="s">
        <v>12</v>
      </c>
      <c r="H106" s="16" t="s">
        <v>102</v>
      </c>
      <c r="I106" s="16" t="s">
        <v>460</v>
      </c>
      <c r="J106" s="5">
        <v>0</v>
      </c>
      <c r="K106" s="5">
        <v>0</v>
      </c>
      <c r="L106" s="5">
        <v>2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2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2</v>
      </c>
      <c r="AD106" s="40">
        <v>99.1</v>
      </c>
      <c r="AE106" s="5">
        <f t="shared" si="22"/>
        <v>6</v>
      </c>
      <c r="AF106" s="40">
        <f t="shared" si="23"/>
        <v>105.1</v>
      </c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40"/>
      <c r="BB106" s="5">
        <f t="shared" si="24"/>
        <v>0</v>
      </c>
      <c r="BC106" s="40"/>
      <c r="BD106" s="40">
        <f t="shared" si="25"/>
        <v>105.1</v>
      </c>
      <c r="BE106" s="40">
        <f t="shared" si="26"/>
        <v>9.5019795790789647</v>
      </c>
    </row>
    <row r="107" spans="1:57" ht="43.2" x14ac:dyDescent="0.3">
      <c r="A107" s="5">
        <v>6</v>
      </c>
      <c r="B107" s="16" t="s">
        <v>286</v>
      </c>
      <c r="C107" s="16">
        <v>1999</v>
      </c>
      <c r="D107" s="16">
        <v>1999</v>
      </c>
      <c r="E107" s="16">
        <v>1999</v>
      </c>
      <c r="F107" s="16" t="s">
        <v>83</v>
      </c>
      <c r="G107" s="16" t="s">
        <v>137</v>
      </c>
      <c r="H107" s="16" t="s">
        <v>287</v>
      </c>
      <c r="I107" s="16" t="s">
        <v>288</v>
      </c>
      <c r="J107" s="5">
        <v>2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2</v>
      </c>
      <c r="T107" s="5">
        <v>0</v>
      </c>
      <c r="U107" s="5">
        <v>0</v>
      </c>
      <c r="V107" s="5">
        <v>0</v>
      </c>
      <c r="W107" s="5">
        <v>2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40">
        <v>99.7</v>
      </c>
      <c r="AE107" s="5">
        <f t="shared" si="22"/>
        <v>6</v>
      </c>
      <c r="AF107" s="40">
        <f t="shared" si="23"/>
        <v>105.7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40"/>
      <c r="BB107" s="5">
        <f t="shared" si="24"/>
        <v>0</v>
      </c>
      <c r="BC107" s="40"/>
      <c r="BD107" s="40">
        <f t="shared" si="25"/>
        <v>105.7</v>
      </c>
      <c r="BE107" s="40">
        <f t="shared" si="26"/>
        <v>10.127109814544696</v>
      </c>
    </row>
    <row r="108" spans="1:57" ht="72" x14ac:dyDescent="0.3">
      <c r="A108" s="5">
        <v>7</v>
      </c>
      <c r="B108" s="16" t="s">
        <v>349</v>
      </c>
      <c r="C108" s="16">
        <v>2003</v>
      </c>
      <c r="D108" s="16">
        <v>2003</v>
      </c>
      <c r="E108" s="16">
        <v>2003</v>
      </c>
      <c r="F108" s="16" t="s">
        <v>83</v>
      </c>
      <c r="G108" s="16" t="s">
        <v>137</v>
      </c>
      <c r="H108" s="16" t="s">
        <v>350</v>
      </c>
      <c r="I108" s="16" t="s">
        <v>351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2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40">
        <v>104.51</v>
      </c>
      <c r="AE108" s="5">
        <f t="shared" si="22"/>
        <v>2</v>
      </c>
      <c r="AF108" s="40">
        <f t="shared" si="23"/>
        <v>106.51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40"/>
      <c r="BB108" s="5">
        <f t="shared" si="24"/>
        <v>0</v>
      </c>
      <c r="BC108" s="40"/>
      <c r="BD108" s="40">
        <f t="shared" si="25"/>
        <v>106.51</v>
      </c>
      <c r="BE108" s="40">
        <f t="shared" si="26"/>
        <v>10.971035632423423</v>
      </c>
    </row>
    <row r="109" spans="1:57" x14ac:dyDescent="0.3">
      <c r="A109" s="5">
        <v>8</v>
      </c>
      <c r="B109" s="16" t="s">
        <v>436</v>
      </c>
      <c r="C109" s="16">
        <v>2001</v>
      </c>
      <c r="D109" s="16">
        <v>2001</v>
      </c>
      <c r="E109" s="16">
        <v>2001</v>
      </c>
      <c r="F109" s="16" t="s">
        <v>83</v>
      </c>
      <c r="G109" s="16" t="s">
        <v>50</v>
      </c>
      <c r="H109" s="16" t="s">
        <v>367</v>
      </c>
      <c r="I109" s="16" t="s">
        <v>437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40">
        <v>106.55</v>
      </c>
      <c r="AE109" s="5">
        <f t="shared" si="22"/>
        <v>0</v>
      </c>
      <c r="AF109" s="40">
        <f t="shared" si="23"/>
        <v>106.55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40"/>
      <c r="BB109" s="5">
        <f t="shared" si="24"/>
        <v>0</v>
      </c>
      <c r="BC109" s="40"/>
      <c r="BD109" s="40">
        <f t="shared" si="25"/>
        <v>106.55</v>
      </c>
      <c r="BE109" s="40">
        <f t="shared" si="26"/>
        <v>11.012710981454463</v>
      </c>
    </row>
    <row r="110" spans="1:57" ht="57.6" x14ac:dyDescent="0.3">
      <c r="A110" s="5">
        <v>9</v>
      </c>
      <c r="B110" s="16" t="s">
        <v>235</v>
      </c>
      <c r="C110" s="16">
        <v>2002</v>
      </c>
      <c r="D110" s="16">
        <v>2002</v>
      </c>
      <c r="E110" s="16">
        <v>2002</v>
      </c>
      <c r="F110" s="16" t="s">
        <v>11</v>
      </c>
      <c r="G110" s="16" t="s">
        <v>137</v>
      </c>
      <c r="H110" s="16" t="s">
        <v>236</v>
      </c>
      <c r="I110" s="16" t="s">
        <v>237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2</v>
      </c>
      <c r="Z110" s="5">
        <v>0</v>
      </c>
      <c r="AA110" s="5">
        <v>0</v>
      </c>
      <c r="AB110" s="5">
        <v>0</v>
      </c>
      <c r="AC110" s="5">
        <v>0</v>
      </c>
      <c r="AD110" s="40">
        <v>110.43</v>
      </c>
      <c r="AE110" s="5">
        <f t="shared" si="22"/>
        <v>2</v>
      </c>
      <c r="AF110" s="40">
        <f t="shared" si="23"/>
        <v>112.43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40"/>
      <c r="BB110" s="5">
        <f t="shared" si="24"/>
        <v>0</v>
      </c>
      <c r="BC110" s="40"/>
      <c r="BD110" s="40">
        <f t="shared" si="25"/>
        <v>112.43</v>
      </c>
      <c r="BE110" s="40">
        <f t="shared" si="26"/>
        <v>17.138987289018548</v>
      </c>
    </row>
    <row r="111" spans="1:57" ht="72" x14ac:dyDescent="0.3">
      <c r="A111" s="5">
        <v>10</v>
      </c>
      <c r="B111" s="16" t="s">
        <v>376</v>
      </c>
      <c r="C111" s="16">
        <v>2004</v>
      </c>
      <c r="D111" s="16">
        <v>2004</v>
      </c>
      <c r="E111" s="16">
        <v>2004</v>
      </c>
      <c r="F111" s="16" t="s">
        <v>11</v>
      </c>
      <c r="G111" s="16" t="s">
        <v>12</v>
      </c>
      <c r="H111" s="16" t="s">
        <v>13</v>
      </c>
      <c r="I111" s="16" t="s">
        <v>377</v>
      </c>
      <c r="J111" s="5">
        <v>0</v>
      </c>
      <c r="K111" s="5">
        <v>0</v>
      </c>
      <c r="L111" s="5">
        <v>0</v>
      </c>
      <c r="M111" s="5">
        <v>2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40">
        <v>112.96</v>
      </c>
      <c r="AE111" s="5">
        <f t="shared" si="22"/>
        <v>2</v>
      </c>
      <c r="AF111" s="40">
        <f t="shared" si="23"/>
        <v>114.96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40"/>
      <c r="BB111" s="5">
        <f t="shared" si="24"/>
        <v>0</v>
      </c>
      <c r="BC111" s="40"/>
      <c r="BD111" s="40">
        <f t="shared" si="25"/>
        <v>114.96</v>
      </c>
      <c r="BE111" s="40">
        <f t="shared" si="26"/>
        <v>19.774953115232329</v>
      </c>
    </row>
    <row r="112" spans="1:57" ht="57.6" x14ac:dyDescent="0.3">
      <c r="A112" s="5">
        <v>11</v>
      </c>
      <c r="B112" s="16" t="s">
        <v>442</v>
      </c>
      <c r="C112" s="16">
        <v>2004</v>
      </c>
      <c r="D112" s="16">
        <v>2004</v>
      </c>
      <c r="E112" s="16">
        <v>2004</v>
      </c>
      <c r="F112" s="16" t="s">
        <v>11</v>
      </c>
      <c r="G112" s="16" t="s">
        <v>61</v>
      </c>
      <c r="H112" s="16" t="s">
        <v>62</v>
      </c>
      <c r="I112" s="16" t="s">
        <v>63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40">
        <v>117.58</v>
      </c>
      <c r="AE112" s="5">
        <f t="shared" si="22"/>
        <v>0</v>
      </c>
      <c r="AF112" s="40">
        <f t="shared" si="23"/>
        <v>117.58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40"/>
      <c r="BB112" s="5">
        <f t="shared" si="24"/>
        <v>0</v>
      </c>
      <c r="BC112" s="40"/>
      <c r="BD112" s="40">
        <f t="shared" si="25"/>
        <v>117.58</v>
      </c>
      <c r="BE112" s="40">
        <f t="shared" si="26"/>
        <v>22.504688476765985</v>
      </c>
    </row>
    <row r="113" spans="1:57" ht="72" x14ac:dyDescent="0.3">
      <c r="A113" s="5">
        <v>12</v>
      </c>
      <c r="B113" s="16" t="s">
        <v>228</v>
      </c>
      <c r="C113" s="16">
        <v>1999</v>
      </c>
      <c r="D113" s="16">
        <v>1999</v>
      </c>
      <c r="E113" s="16">
        <v>1999</v>
      </c>
      <c r="F113" s="16" t="s">
        <v>83</v>
      </c>
      <c r="G113" s="16" t="s">
        <v>229</v>
      </c>
      <c r="H113" s="16" t="s">
        <v>13</v>
      </c>
      <c r="I113" s="16" t="s">
        <v>209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40">
        <v>122.12</v>
      </c>
      <c r="AE113" s="5">
        <f t="shared" si="22"/>
        <v>0</v>
      </c>
      <c r="AF113" s="40">
        <f t="shared" si="23"/>
        <v>122.12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40"/>
      <c r="BB113" s="5">
        <f t="shared" si="24"/>
        <v>0</v>
      </c>
      <c r="BC113" s="40"/>
      <c r="BD113" s="40">
        <f t="shared" si="25"/>
        <v>122.12</v>
      </c>
      <c r="BE113" s="40">
        <f t="shared" si="26"/>
        <v>27.234840591789954</v>
      </c>
    </row>
    <row r="114" spans="1:57" ht="28.8" x14ac:dyDescent="0.3">
      <c r="A114" s="5">
        <v>13</v>
      </c>
      <c r="B114" s="16" t="s">
        <v>263</v>
      </c>
      <c r="C114" s="16">
        <v>2006</v>
      </c>
      <c r="D114" s="16">
        <v>2006</v>
      </c>
      <c r="E114" s="16">
        <v>2006</v>
      </c>
      <c r="F114" s="16" t="s">
        <v>11</v>
      </c>
      <c r="G114" s="16" t="s">
        <v>123</v>
      </c>
      <c r="H114" s="16" t="s">
        <v>124</v>
      </c>
      <c r="I114" s="16" t="s">
        <v>125</v>
      </c>
      <c r="J114" s="5">
        <v>2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2</v>
      </c>
      <c r="Y114" s="5">
        <v>0</v>
      </c>
      <c r="Z114" s="5">
        <v>0</v>
      </c>
      <c r="AA114" s="5">
        <v>0</v>
      </c>
      <c r="AB114" s="5">
        <v>0</v>
      </c>
      <c r="AC114" s="5">
        <v>2</v>
      </c>
      <c r="AD114" s="40">
        <v>116.7</v>
      </c>
      <c r="AE114" s="5">
        <f t="shared" si="22"/>
        <v>6</v>
      </c>
      <c r="AF114" s="40">
        <f t="shared" si="23"/>
        <v>122.7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40"/>
      <c r="BB114" s="5">
        <f t="shared" si="24"/>
        <v>0</v>
      </c>
      <c r="BC114" s="40"/>
      <c r="BD114" s="40">
        <f t="shared" si="25"/>
        <v>122.7</v>
      </c>
      <c r="BE114" s="40">
        <f t="shared" si="26"/>
        <v>27.839133152740153</v>
      </c>
    </row>
    <row r="115" spans="1:57" ht="43.2" x14ac:dyDescent="0.3">
      <c r="A115" s="5">
        <v>14</v>
      </c>
      <c r="B115" s="16" t="s">
        <v>317</v>
      </c>
      <c r="C115" s="16">
        <v>2006</v>
      </c>
      <c r="D115" s="16">
        <v>2006</v>
      </c>
      <c r="E115" s="16">
        <v>2006</v>
      </c>
      <c r="F115" s="16" t="s">
        <v>11</v>
      </c>
      <c r="G115" s="16" t="s">
        <v>84</v>
      </c>
      <c r="H115" s="16" t="s">
        <v>91</v>
      </c>
      <c r="I115" s="16" t="s">
        <v>86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2</v>
      </c>
      <c r="Q115" s="5">
        <v>0</v>
      </c>
      <c r="R115" s="5">
        <v>0</v>
      </c>
      <c r="S115" s="5">
        <v>2</v>
      </c>
      <c r="T115" s="5">
        <v>0</v>
      </c>
      <c r="U115" s="5">
        <v>0</v>
      </c>
      <c r="V115" s="5">
        <v>2</v>
      </c>
      <c r="W115" s="5">
        <v>2</v>
      </c>
      <c r="X115" s="5">
        <v>2</v>
      </c>
      <c r="Y115" s="5">
        <v>0</v>
      </c>
      <c r="Z115" s="5">
        <v>2</v>
      </c>
      <c r="AA115" s="5">
        <v>0</v>
      </c>
      <c r="AB115" s="5">
        <v>0</v>
      </c>
      <c r="AC115" s="5">
        <v>0</v>
      </c>
      <c r="AD115" s="40">
        <v>110.83</v>
      </c>
      <c r="AE115" s="5">
        <f t="shared" si="22"/>
        <v>12</v>
      </c>
      <c r="AF115" s="40">
        <f t="shared" si="23"/>
        <v>122.83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40"/>
      <c r="BB115" s="5">
        <f t="shared" si="24"/>
        <v>0</v>
      </c>
      <c r="BC115" s="40"/>
      <c r="BD115" s="40">
        <f t="shared" si="25"/>
        <v>122.83</v>
      </c>
      <c r="BE115" s="40">
        <f t="shared" si="26"/>
        <v>27.974578037091053</v>
      </c>
    </row>
    <row r="116" spans="1:57" ht="72" x14ac:dyDescent="0.3">
      <c r="A116" s="5">
        <v>15</v>
      </c>
      <c r="B116" s="16" t="s">
        <v>136</v>
      </c>
      <c r="C116" s="16">
        <v>2003</v>
      </c>
      <c r="D116" s="16">
        <v>2003</v>
      </c>
      <c r="E116" s="16">
        <v>2003</v>
      </c>
      <c r="F116" s="16" t="s">
        <v>83</v>
      </c>
      <c r="G116" s="16" t="s">
        <v>137</v>
      </c>
      <c r="H116" s="16" t="s">
        <v>138</v>
      </c>
      <c r="I116" s="16" t="s">
        <v>139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40">
        <v>125.23</v>
      </c>
      <c r="AE116" s="5">
        <f t="shared" si="22"/>
        <v>0</v>
      </c>
      <c r="AF116" s="40">
        <f t="shared" si="23"/>
        <v>125.23</v>
      </c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40"/>
      <c r="BB116" s="5">
        <f t="shared" si="24"/>
        <v>0</v>
      </c>
      <c r="BC116" s="40"/>
      <c r="BD116" s="40">
        <f t="shared" si="25"/>
        <v>125.23</v>
      </c>
      <c r="BE116" s="40">
        <f t="shared" si="26"/>
        <v>30.475098978953945</v>
      </c>
    </row>
    <row r="117" spans="1:57" ht="72" x14ac:dyDescent="0.3">
      <c r="A117" s="5">
        <v>16</v>
      </c>
      <c r="B117" s="16" t="s">
        <v>476</v>
      </c>
      <c r="C117" s="16">
        <v>2004</v>
      </c>
      <c r="D117" s="16">
        <v>2004</v>
      </c>
      <c r="E117" s="16">
        <v>2004</v>
      </c>
      <c r="F117" s="16" t="s">
        <v>83</v>
      </c>
      <c r="G117" s="16" t="s">
        <v>12</v>
      </c>
      <c r="H117" s="16" t="s">
        <v>13</v>
      </c>
      <c r="I117" s="16" t="s">
        <v>14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2</v>
      </c>
      <c r="R117" s="5">
        <v>2</v>
      </c>
      <c r="S117" s="5">
        <v>2</v>
      </c>
      <c r="T117" s="5">
        <v>0</v>
      </c>
      <c r="U117" s="5">
        <v>0</v>
      </c>
      <c r="V117" s="5">
        <v>2</v>
      </c>
      <c r="W117" s="5">
        <v>0</v>
      </c>
      <c r="X117" s="5">
        <v>2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40">
        <v>116.23</v>
      </c>
      <c r="AE117" s="5">
        <f t="shared" si="22"/>
        <v>10</v>
      </c>
      <c r="AF117" s="40">
        <f t="shared" si="23"/>
        <v>126.23</v>
      </c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40"/>
      <c r="BB117" s="5">
        <f t="shared" si="24"/>
        <v>0</v>
      </c>
      <c r="BC117" s="40"/>
      <c r="BD117" s="40">
        <f t="shared" si="25"/>
        <v>126.23</v>
      </c>
      <c r="BE117" s="40">
        <f t="shared" si="26"/>
        <v>31.51698270473015</v>
      </c>
    </row>
    <row r="118" spans="1:57" ht="28.8" x14ac:dyDescent="0.3">
      <c r="A118" s="5">
        <v>17</v>
      </c>
      <c r="B118" s="16" t="s">
        <v>468</v>
      </c>
      <c r="C118" s="16">
        <v>2006</v>
      </c>
      <c r="D118" s="16">
        <v>2006</v>
      </c>
      <c r="E118" s="16">
        <v>2006</v>
      </c>
      <c r="F118" s="16" t="s">
        <v>11</v>
      </c>
      <c r="G118" s="16" t="s">
        <v>50</v>
      </c>
      <c r="H118" s="16" t="s">
        <v>367</v>
      </c>
      <c r="I118" s="16" t="s">
        <v>469</v>
      </c>
      <c r="J118" s="5">
        <v>0</v>
      </c>
      <c r="K118" s="5">
        <v>2</v>
      </c>
      <c r="L118" s="5">
        <v>2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2</v>
      </c>
      <c r="AB118" s="5">
        <v>0</v>
      </c>
      <c r="AC118" s="5">
        <v>2</v>
      </c>
      <c r="AD118" s="40">
        <v>119.94</v>
      </c>
      <c r="AE118" s="5">
        <f t="shared" si="22"/>
        <v>8</v>
      </c>
      <c r="AF118" s="40">
        <f t="shared" si="23"/>
        <v>127.94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40"/>
      <c r="BB118" s="5">
        <f t="shared" si="24"/>
        <v>0</v>
      </c>
      <c r="BC118" s="40"/>
      <c r="BD118" s="40">
        <f t="shared" si="25"/>
        <v>127.94</v>
      </c>
      <c r="BE118" s="40">
        <f t="shared" si="26"/>
        <v>33.298603875807451</v>
      </c>
    </row>
    <row r="119" spans="1:57" ht="28.8" x14ac:dyDescent="0.3">
      <c r="A119" s="5">
        <v>18</v>
      </c>
      <c r="B119" s="16" t="s">
        <v>524</v>
      </c>
      <c r="C119" s="16">
        <v>2001</v>
      </c>
      <c r="D119" s="16">
        <v>2001</v>
      </c>
      <c r="E119" s="16">
        <v>2001</v>
      </c>
      <c r="F119" s="16" t="s">
        <v>11</v>
      </c>
      <c r="G119" s="16" t="s">
        <v>45</v>
      </c>
      <c r="H119" s="16" t="s">
        <v>525</v>
      </c>
      <c r="I119" s="16" t="s">
        <v>526</v>
      </c>
      <c r="J119" s="5">
        <v>0</v>
      </c>
      <c r="K119" s="5">
        <v>0</v>
      </c>
      <c r="L119" s="5">
        <v>0</v>
      </c>
      <c r="M119" s="5">
        <v>0</v>
      </c>
      <c r="N119" s="5">
        <v>2</v>
      </c>
      <c r="O119" s="5">
        <v>0</v>
      </c>
      <c r="P119" s="5">
        <v>2</v>
      </c>
      <c r="Q119" s="5">
        <v>0</v>
      </c>
      <c r="R119" s="5">
        <v>0</v>
      </c>
      <c r="S119" s="5">
        <v>2</v>
      </c>
      <c r="T119" s="5">
        <v>0</v>
      </c>
      <c r="U119" s="5">
        <v>0</v>
      </c>
      <c r="V119" s="5">
        <v>0</v>
      </c>
      <c r="W119" s="5">
        <v>0</v>
      </c>
      <c r="X119" s="5">
        <v>2</v>
      </c>
      <c r="Y119" s="5">
        <v>0</v>
      </c>
      <c r="Z119" s="5">
        <v>0</v>
      </c>
      <c r="AA119" s="5">
        <v>2</v>
      </c>
      <c r="AB119" s="5">
        <v>0</v>
      </c>
      <c r="AC119" s="5">
        <v>0</v>
      </c>
      <c r="AD119" s="40">
        <v>123.14</v>
      </c>
      <c r="AE119" s="5">
        <f t="shared" si="22"/>
        <v>10</v>
      </c>
      <c r="AF119" s="40">
        <f t="shared" si="23"/>
        <v>133.13999999999999</v>
      </c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40"/>
      <c r="BB119" s="5">
        <f t="shared" si="24"/>
        <v>0</v>
      </c>
      <c r="BC119" s="40"/>
      <c r="BD119" s="40">
        <f t="shared" si="25"/>
        <v>133.13999999999999</v>
      </c>
      <c r="BE119" s="40">
        <f t="shared" si="26"/>
        <v>38.716399249843697</v>
      </c>
    </row>
    <row r="120" spans="1:57" ht="43.2" x14ac:dyDescent="0.3">
      <c r="A120" s="5">
        <v>19</v>
      </c>
      <c r="B120" s="16" t="s">
        <v>374</v>
      </c>
      <c r="C120" s="16">
        <v>2003</v>
      </c>
      <c r="D120" s="16">
        <v>2003</v>
      </c>
      <c r="E120" s="16">
        <v>2003</v>
      </c>
      <c r="F120" s="16" t="s">
        <v>11</v>
      </c>
      <c r="G120" s="16" t="s">
        <v>25</v>
      </c>
      <c r="H120" s="16" t="s">
        <v>371</v>
      </c>
      <c r="I120" s="16" t="s">
        <v>372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2</v>
      </c>
      <c r="W120" s="5">
        <v>2</v>
      </c>
      <c r="X120" s="5">
        <v>2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40">
        <v>131.38999999999999</v>
      </c>
      <c r="AE120" s="5">
        <f t="shared" si="22"/>
        <v>6</v>
      </c>
      <c r="AF120" s="40">
        <f t="shared" si="23"/>
        <v>137.38999999999999</v>
      </c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40"/>
      <c r="BB120" s="5">
        <f t="shared" si="24"/>
        <v>0</v>
      </c>
      <c r="BC120" s="40"/>
      <c r="BD120" s="40">
        <f t="shared" si="25"/>
        <v>137.38999999999999</v>
      </c>
      <c r="BE120" s="40">
        <f t="shared" si="26"/>
        <v>43.14440508439256</v>
      </c>
    </row>
    <row r="121" spans="1:57" ht="43.2" x14ac:dyDescent="0.3">
      <c r="A121" s="5">
        <v>20</v>
      </c>
      <c r="B121" s="16" t="s">
        <v>162</v>
      </c>
      <c r="C121" s="16">
        <v>2003</v>
      </c>
      <c r="D121" s="16">
        <v>2003</v>
      </c>
      <c r="E121" s="16">
        <v>2003</v>
      </c>
      <c r="F121" s="16" t="s">
        <v>11</v>
      </c>
      <c r="G121" s="16" t="s">
        <v>50</v>
      </c>
      <c r="H121" s="16" t="s">
        <v>106</v>
      </c>
      <c r="I121" s="16" t="s">
        <v>163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2</v>
      </c>
      <c r="AD121" s="40">
        <v>140.08000000000001</v>
      </c>
      <c r="AE121" s="5">
        <f t="shared" si="22"/>
        <v>2</v>
      </c>
      <c r="AF121" s="40">
        <f t="shared" si="23"/>
        <v>142.08000000000001</v>
      </c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40"/>
      <c r="BB121" s="5">
        <f t="shared" si="24"/>
        <v>0</v>
      </c>
      <c r="BC121" s="40"/>
      <c r="BD121" s="40">
        <f t="shared" si="25"/>
        <v>142.08000000000001</v>
      </c>
      <c r="BE121" s="40">
        <f t="shared" si="26"/>
        <v>48.030839758282987</v>
      </c>
    </row>
    <row r="122" spans="1:57" ht="43.2" x14ac:dyDescent="0.3">
      <c r="A122" s="5">
        <v>21</v>
      </c>
      <c r="B122" s="16" t="s">
        <v>203</v>
      </c>
      <c r="C122" s="16">
        <v>2004</v>
      </c>
      <c r="D122" s="16">
        <v>2004</v>
      </c>
      <c r="E122" s="16">
        <v>2004</v>
      </c>
      <c r="F122" s="16" t="s">
        <v>11</v>
      </c>
      <c r="G122" s="16" t="s">
        <v>45</v>
      </c>
      <c r="H122" s="16" t="s">
        <v>46</v>
      </c>
      <c r="I122" s="16" t="s">
        <v>47</v>
      </c>
      <c r="J122" s="5">
        <v>0</v>
      </c>
      <c r="K122" s="5">
        <v>0</v>
      </c>
      <c r="L122" s="5">
        <v>0</v>
      </c>
      <c r="M122" s="5">
        <v>50</v>
      </c>
      <c r="N122" s="5">
        <v>0</v>
      </c>
      <c r="O122" s="5">
        <v>0</v>
      </c>
      <c r="P122" s="5">
        <v>0</v>
      </c>
      <c r="Q122" s="5">
        <v>2</v>
      </c>
      <c r="R122" s="5">
        <v>0</v>
      </c>
      <c r="S122" s="5">
        <v>0</v>
      </c>
      <c r="T122" s="5">
        <v>0</v>
      </c>
      <c r="U122" s="5">
        <v>0</v>
      </c>
      <c r="V122" s="5">
        <v>2</v>
      </c>
      <c r="W122" s="5">
        <v>0</v>
      </c>
      <c r="X122" s="5">
        <v>2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40">
        <v>136.66999999999999</v>
      </c>
      <c r="AE122" s="5">
        <f t="shared" si="22"/>
        <v>56</v>
      </c>
      <c r="AF122" s="40">
        <f t="shared" si="23"/>
        <v>192.67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2</v>
      </c>
      <c r="AP122" s="5">
        <v>2</v>
      </c>
      <c r="AQ122" s="5">
        <v>0</v>
      </c>
      <c r="AR122" s="5">
        <v>0</v>
      </c>
      <c r="AS122" s="5">
        <v>2</v>
      </c>
      <c r="AT122" s="5">
        <v>2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40">
        <v>114.26</v>
      </c>
      <c r="BB122" s="5">
        <f t="shared" si="24"/>
        <v>8</v>
      </c>
      <c r="BC122" s="40">
        <f t="shared" ref="BC102:BC138" si="27">BA122+BB122</f>
        <v>122.26</v>
      </c>
      <c r="BD122" s="40">
        <f t="shared" si="25"/>
        <v>122.26</v>
      </c>
      <c r="BE122" s="40">
        <f t="shared" si="26"/>
        <v>27.380704313398624</v>
      </c>
    </row>
    <row r="123" spans="1:57" ht="43.2" x14ac:dyDescent="0.3">
      <c r="A123" s="5">
        <v>22</v>
      </c>
      <c r="B123" s="16" t="s">
        <v>44</v>
      </c>
      <c r="C123" s="16">
        <v>2004</v>
      </c>
      <c r="D123" s="16">
        <v>2004</v>
      </c>
      <c r="E123" s="16">
        <v>2004</v>
      </c>
      <c r="F123" s="16" t="s">
        <v>11</v>
      </c>
      <c r="G123" s="16" t="s">
        <v>45</v>
      </c>
      <c r="H123" s="16" t="s">
        <v>46</v>
      </c>
      <c r="I123" s="16" t="s">
        <v>47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2</v>
      </c>
      <c r="S123" s="5">
        <v>0</v>
      </c>
      <c r="T123" s="5">
        <v>0</v>
      </c>
      <c r="U123" s="5">
        <v>0</v>
      </c>
      <c r="V123" s="5">
        <v>0</v>
      </c>
      <c r="W123" s="5">
        <v>2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50</v>
      </c>
      <c r="AD123" s="40">
        <v>118.58</v>
      </c>
      <c r="AE123" s="5">
        <f t="shared" si="22"/>
        <v>54</v>
      </c>
      <c r="AF123" s="40">
        <f t="shared" si="23"/>
        <v>172.57999999999998</v>
      </c>
      <c r="AG123" s="5">
        <v>0</v>
      </c>
      <c r="AH123" s="5">
        <v>0</v>
      </c>
      <c r="AI123" s="5">
        <v>0</v>
      </c>
      <c r="AJ123" s="5">
        <v>0</v>
      </c>
      <c r="AK123" s="5">
        <v>2</v>
      </c>
      <c r="AL123" s="5">
        <v>0</v>
      </c>
      <c r="AM123" s="5">
        <v>2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2</v>
      </c>
      <c r="AT123" s="5">
        <v>0</v>
      </c>
      <c r="AU123" s="5">
        <v>2</v>
      </c>
      <c r="AV123" s="5">
        <v>0</v>
      </c>
      <c r="AW123" s="5">
        <v>0</v>
      </c>
      <c r="AX123" s="5">
        <v>2</v>
      </c>
      <c r="AY123" s="5">
        <v>0</v>
      </c>
      <c r="AZ123" s="5">
        <v>0</v>
      </c>
      <c r="BA123" s="40">
        <v>114.02</v>
      </c>
      <c r="BB123" s="5">
        <f t="shared" si="24"/>
        <v>10</v>
      </c>
      <c r="BC123" s="40">
        <f t="shared" si="27"/>
        <v>124.02</v>
      </c>
      <c r="BD123" s="40">
        <f t="shared" si="25"/>
        <v>124.02</v>
      </c>
      <c r="BE123" s="40">
        <f t="shared" si="26"/>
        <v>29.214419670764734</v>
      </c>
    </row>
    <row r="124" spans="1:57" ht="57.6" x14ac:dyDescent="0.3">
      <c r="A124" s="5">
        <v>23</v>
      </c>
      <c r="B124" s="16" t="s">
        <v>347</v>
      </c>
      <c r="C124" s="16">
        <v>2007</v>
      </c>
      <c r="D124" s="16">
        <v>2007</v>
      </c>
      <c r="E124" s="16">
        <v>2007</v>
      </c>
      <c r="F124" s="16" t="s">
        <v>11</v>
      </c>
      <c r="G124" s="16" t="s">
        <v>30</v>
      </c>
      <c r="H124" s="16" t="s">
        <v>31</v>
      </c>
      <c r="I124" s="16" t="s">
        <v>32</v>
      </c>
      <c r="J124" s="5">
        <v>2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2</v>
      </c>
      <c r="V124" s="5">
        <v>0</v>
      </c>
      <c r="W124" s="5">
        <v>0</v>
      </c>
      <c r="X124" s="5">
        <v>2</v>
      </c>
      <c r="Y124" s="5">
        <v>0</v>
      </c>
      <c r="Z124" s="5">
        <v>0</v>
      </c>
      <c r="AA124" s="5">
        <v>0</v>
      </c>
      <c r="AB124" s="5">
        <v>0</v>
      </c>
      <c r="AC124" s="5">
        <v>2</v>
      </c>
      <c r="AD124" s="40">
        <v>167.52</v>
      </c>
      <c r="AE124" s="5">
        <f t="shared" si="22"/>
        <v>8</v>
      </c>
      <c r="AF124" s="40">
        <f t="shared" si="23"/>
        <v>175.52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2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40">
        <v>126.03</v>
      </c>
      <c r="BB124" s="5">
        <f t="shared" si="24"/>
        <v>2</v>
      </c>
      <c r="BC124" s="40">
        <f t="shared" si="27"/>
        <v>128.03</v>
      </c>
      <c r="BD124" s="40">
        <f t="shared" si="25"/>
        <v>128.03</v>
      </c>
      <c r="BE124" s="40">
        <f t="shared" si="26"/>
        <v>33.392373411127316</v>
      </c>
    </row>
    <row r="125" spans="1:57" ht="43.2" x14ac:dyDescent="0.3">
      <c r="A125" s="5">
        <v>24</v>
      </c>
      <c r="B125" s="16" t="s">
        <v>411</v>
      </c>
      <c r="C125" s="16">
        <v>2004</v>
      </c>
      <c r="D125" s="16">
        <v>2004</v>
      </c>
      <c r="E125" s="16">
        <v>2004</v>
      </c>
      <c r="F125" s="16" t="s">
        <v>11</v>
      </c>
      <c r="G125" s="16" t="s">
        <v>84</v>
      </c>
      <c r="H125" s="16" t="s">
        <v>91</v>
      </c>
      <c r="I125" s="16" t="s">
        <v>92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2</v>
      </c>
      <c r="S125" s="5">
        <v>0</v>
      </c>
      <c r="T125" s="5">
        <v>0</v>
      </c>
      <c r="U125" s="5">
        <v>0</v>
      </c>
      <c r="V125" s="5">
        <v>0</v>
      </c>
      <c r="W125" s="5">
        <v>2</v>
      </c>
      <c r="X125" s="5">
        <v>2</v>
      </c>
      <c r="Y125" s="5">
        <v>0</v>
      </c>
      <c r="Z125" s="5">
        <v>0</v>
      </c>
      <c r="AA125" s="5">
        <v>0</v>
      </c>
      <c r="AB125" s="5">
        <v>0</v>
      </c>
      <c r="AC125" s="5">
        <v>2</v>
      </c>
      <c r="AD125" s="40">
        <v>147.34</v>
      </c>
      <c r="AE125" s="5">
        <f t="shared" si="22"/>
        <v>8</v>
      </c>
      <c r="AF125" s="40">
        <f t="shared" si="23"/>
        <v>155.34</v>
      </c>
      <c r="AG125" s="5">
        <v>0</v>
      </c>
      <c r="AH125" s="5">
        <v>0</v>
      </c>
      <c r="AI125" s="5">
        <v>2</v>
      </c>
      <c r="AJ125" s="5">
        <v>0</v>
      </c>
      <c r="AK125" s="5">
        <v>0</v>
      </c>
      <c r="AL125" s="5">
        <v>0</v>
      </c>
      <c r="AM125" s="5">
        <v>2</v>
      </c>
      <c r="AN125" s="5">
        <v>0</v>
      </c>
      <c r="AO125" s="5">
        <v>0</v>
      </c>
      <c r="AP125" s="5">
        <v>0</v>
      </c>
      <c r="AQ125" s="5">
        <v>2</v>
      </c>
      <c r="AR125" s="5">
        <v>0</v>
      </c>
      <c r="AS125" s="5">
        <v>0</v>
      </c>
      <c r="AT125" s="5">
        <v>2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2</v>
      </c>
      <c r="BA125" s="40">
        <v>123.84</v>
      </c>
      <c r="BB125" s="5">
        <f t="shared" si="24"/>
        <v>10</v>
      </c>
      <c r="BC125" s="40">
        <f t="shared" si="27"/>
        <v>133.84</v>
      </c>
      <c r="BD125" s="40">
        <f t="shared" si="25"/>
        <v>133.84</v>
      </c>
      <c r="BE125" s="40">
        <f t="shared" si="26"/>
        <v>39.445717857887061</v>
      </c>
    </row>
    <row r="126" spans="1:57" ht="57.6" x14ac:dyDescent="0.3">
      <c r="A126" s="5">
        <v>25</v>
      </c>
      <c r="B126" s="16" t="s">
        <v>260</v>
      </c>
      <c r="C126" s="16">
        <v>2005</v>
      </c>
      <c r="D126" s="16">
        <v>2005</v>
      </c>
      <c r="E126" s="16">
        <v>2005</v>
      </c>
      <c r="F126" s="16" t="s">
        <v>11</v>
      </c>
      <c r="G126" s="16" t="s">
        <v>61</v>
      </c>
      <c r="H126" s="16" t="s">
        <v>62</v>
      </c>
      <c r="I126" s="16" t="s">
        <v>261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2</v>
      </c>
      <c r="X126" s="5">
        <v>0</v>
      </c>
      <c r="Y126" s="5">
        <v>0</v>
      </c>
      <c r="Z126" s="5">
        <v>0</v>
      </c>
      <c r="AA126" s="5">
        <v>0</v>
      </c>
      <c r="AB126" s="5">
        <v>2</v>
      </c>
      <c r="AC126" s="5">
        <v>0</v>
      </c>
      <c r="AD126" s="40">
        <v>142.62</v>
      </c>
      <c r="AE126" s="5">
        <f t="shared" si="22"/>
        <v>4</v>
      </c>
      <c r="AF126" s="40">
        <f t="shared" si="23"/>
        <v>146.62</v>
      </c>
      <c r="AG126" s="5">
        <v>2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2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40">
        <v>130.24</v>
      </c>
      <c r="BB126" s="5">
        <f t="shared" si="24"/>
        <v>4</v>
      </c>
      <c r="BC126" s="40">
        <f t="shared" si="27"/>
        <v>134.24</v>
      </c>
      <c r="BD126" s="40">
        <f t="shared" si="25"/>
        <v>134.24</v>
      </c>
      <c r="BE126" s="40">
        <f t="shared" si="26"/>
        <v>39.862471348197545</v>
      </c>
    </row>
    <row r="127" spans="1:57" ht="57.6" x14ac:dyDescent="0.3">
      <c r="A127" s="5">
        <v>26</v>
      </c>
      <c r="B127" s="16" t="s">
        <v>131</v>
      </c>
      <c r="C127" s="16">
        <v>2004</v>
      </c>
      <c r="D127" s="16">
        <v>2004</v>
      </c>
      <c r="E127" s="16">
        <v>2004</v>
      </c>
      <c r="F127" s="16" t="s">
        <v>11</v>
      </c>
      <c r="G127" s="16" t="s">
        <v>132</v>
      </c>
      <c r="H127" s="16" t="s">
        <v>133</v>
      </c>
      <c r="I127" s="16" t="s">
        <v>134</v>
      </c>
      <c r="J127" s="5">
        <v>0</v>
      </c>
      <c r="K127" s="5">
        <v>0</v>
      </c>
      <c r="L127" s="5">
        <v>0</v>
      </c>
      <c r="M127" s="5">
        <v>2</v>
      </c>
      <c r="N127" s="5">
        <v>0</v>
      </c>
      <c r="O127" s="5">
        <v>0</v>
      </c>
      <c r="P127" s="5">
        <v>0</v>
      </c>
      <c r="Q127" s="5">
        <v>2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2</v>
      </c>
      <c r="X127" s="5">
        <v>2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40">
        <v>140.83000000000001</v>
      </c>
      <c r="AE127" s="5">
        <f t="shared" si="22"/>
        <v>8</v>
      </c>
      <c r="AF127" s="40">
        <f t="shared" si="23"/>
        <v>148.83000000000001</v>
      </c>
      <c r="AG127" s="5">
        <v>2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2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40">
        <v>136.72999999999999</v>
      </c>
      <c r="BB127" s="5">
        <f t="shared" si="24"/>
        <v>4</v>
      </c>
      <c r="BC127" s="40">
        <f t="shared" si="27"/>
        <v>140.72999999999999</v>
      </c>
      <c r="BD127" s="40">
        <f t="shared" si="25"/>
        <v>140.72999999999999</v>
      </c>
      <c r="BE127" s="40">
        <f t="shared" si="26"/>
        <v>46.624296728485085</v>
      </c>
    </row>
    <row r="128" spans="1:57" ht="72" x14ac:dyDescent="0.3">
      <c r="A128" s="5">
        <v>27</v>
      </c>
      <c r="B128" s="16" t="s">
        <v>175</v>
      </c>
      <c r="C128" s="16">
        <v>2005</v>
      </c>
      <c r="D128" s="16">
        <v>2005</v>
      </c>
      <c r="E128" s="16">
        <v>2005</v>
      </c>
      <c r="F128" s="16" t="s">
        <v>11</v>
      </c>
      <c r="G128" s="16" t="s">
        <v>176</v>
      </c>
      <c r="H128" s="16" t="s">
        <v>177</v>
      </c>
      <c r="I128" s="16" t="s">
        <v>178</v>
      </c>
      <c r="J128" s="5">
        <v>0</v>
      </c>
      <c r="K128" s="5">
        <v>2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2</v>
      </c>
      <c r="S128" s="5">
        <v>2</v>
      </c>
      <c r="T128" s="5">
        <v>0</v>
      </c>
      <c r="U128" s="5">
        <v>0</v>
      </c>
      <c r="V128" s="5">
        <v>0</v>
      </c>
      <c r="W128" s="5">
        <v>2</v>
      </c>
      <c r="X128" s="5">
        <v>2</v>
      </c>
      <c r="Y128" s="5">
        <v>0</v>
      </c>
      <c r="Z128" s="5">
        <v>0</v>
      </c>
      <c r="AA128" s="5">
        <v>0</v>
      </c>
      <c r="AB128" s="5">
        <v>0</v>
      </c>
      <c r="AC128" s="5">
        <v>2</v>
      </c>
      <c r="AD128" s="40">
        <v>146.91999999999999</v>
      </c>
      <c r="AE128" s="5">
        <f t="shared" si="22"/>
        <v>12</v>
      </c>
      <c r="AF128" s="40">
        <f t="shared" si="23"/>
        <v>158.91999999999999</v>
      </c>
      <c r="AG128" s="5">
        <v>0</v>
      </c>
      <c r="AH128" s="5">
        <v>0</v>
      </c>
      <c r="AI128" s="5">
        <v>2</v>
      </c>
      <c r="AJ128" s="5">
        <v>0</v>
      </c>
      <c r="AK128" s="5">
        <v>0</v>
      </c>
      <c r="AL128" s="5">
        <v>0</v>
      </c>
      <c r="AM128" s="5">
        <v>2</v>
      </c>
      <c r="AN128" s="5">
        <v>0</v>
      </c>
      <c r="AO128" s="5">
        <v>2</v>
      </c>
      <c r="AP128" s="5">
        <v>2</v>
      </c>
      <c r="AQ128" s="5">
        <v>0</v>
      </c>
      <c r="AR128" s="5">
        <v>0</v>
      </c>
      <c r="AS128" s="5">
        <v>0</v>
      </c>
      <c r="AT128" s="5">
        <v>2</v>
      </c>
      <c r="AU128" s="5">
        <v>0</v>
      </c>
      <c r="AV128" s="5">
        <v>0</v>
      </c>
      <c r="AW128" s="5">
        <v>0</v>
      </c>
      <c r="AX128" s="5">
        <v>2</v>
      </c>
      <c r="AY128" s="5">
        <v>0</v>
      </c>
      <c r="AZ128" s="5">
        <v>2</v>
      </c>
      <c r="BA128" s="40">
        <v>136.08000000000001</v>
      </c>
      <c r="BB128" s="5">
        <f t="shared" si="24"/>
        <v>14</v>
      </c>
      <c r="BC128" s="40">
        <f t="shared" si="27"/>
        <v>150.08000000000001</v>
      </c>
      <c r="BD128" s="40">
        <f t="shared" si="25"/>
        <v>150.08000000000001</v>
      </c>
      <c r="BE128" s="40">
        <f t="shared" si="26"/>
        <v>56.365909564492611</v>
      </c>
    </row>
    <row r="129" spans="1:57" ht="28.8" x14ac:dyDescent="0.3">
      <c r="A129" s="5">
        <v>28</v>
      </c>
      <c r="B129" s="16" t="s">
        <v>268</v>
      </c>
      <c r="C129" s="16">
        <v>1998</v>
      </c>
      <c r="D129" s="16">
        <v>1998</v>
      </c>
      <c r="E129" s="16">
        <v>1998</v>
      </c>
      <c r="F129" s="16">
        <v>1</v>
      </c>
      <c r="G129" s="16" t="s">
        <v>78</v>
      </c>
      <c r="H129" s="16" t="s">
        <v>79</v>
      </c>
      <c r="I129" s="16" t="s">
        <v>80</v>
      </c>
      <c r="J129" s="5">
        <v>0</v>
      </c>
      <c r="K129" s="5">
        <v>2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2</v>
      </c>
      <c r="S129" s="5">
        <v>0</v>
      </c>
      <c r="T129" s="5">
        <v>50</v>
      </c>
      <c r="U129" s="5">
        <v>0</v>
      </c>
      <c r="V129" s="5">
        <v>0</v>
      </c>
      <c r="W129" s="5">
        <v>2</v>
      </c>
      <c r="X129" s="5">
        <v>0</v>
      </c>
      <c r="Y129" s="5">
        <v>0</v>
      </c>
      <c r="Z129" s="5">
        <v>2</v>
      </c>
      <c r="AA129" s="5">
        <v>0</v>
      </c>
      <c r="AB129" s="5">
        <v>0</v>
      </c>
      <c r="AC129" s="5">
        <v>2</v>
      </c>
      <c r="AD129" s="40">
        <v>151.75</v>
      </c>
      <c r="AE129" s="5">
        <f t="shared" si="22"/>
        <v>60</v>
      </c>
      <c r="AF129" s="40">
        <f t="shared" si="23"/>
        <v>211.75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2</v>
      </c>
      <c r="AP129" s="5">
        <v>0</v>
      </c>
      <c r="AQ129" s="5">
        <v>0</v>
      </c>
      <c r="AR129" s="5">
        <v>0</v>
      </c>
      <c r="AS129" s="5">
        <v>0</v>
      </c>
      <c r="AT129" s="5">
        <v>2</v>
      </c>
      <c r="AU129" s="5">
        <v>2</v>
      </c>
      <c r="AV129" s="5">
        <v>0</v>
      </c>
      <c r="AW129" s="5">
        <v>2</v>
      </c>
      <c r="AX129" s="5">
        <v>0</v>
      </c>
      <c r="AY129" s="5">
        <v>2</v>
      </c>
      <c r="AZ129" s="5">
        <v>0</v>
      </c>
      <c r="BA129" s="40">
        <v>141.76</v>
      </c>
      <c r="BB129" s="5">
        <f t="shared" si="24"/>
        <v>10</v>
      </c>
      <c r="BC129" s="40">
        <f t="shared" si="27"/>
        <v>151.76</v>
      </c>
      <c r="BD129" s="40">
        <f t="shared" si="25"/>
        <v>151.76</v>
      </c>
      <c r="BE129" s="40">
        <f t="shared" si="26"/>
        <v>58.116274223796601</v>
      </c>
    </row>
    <row r="130" spans="1:57" ht="28.8" x14ac:dyDescent="0.3">
      <c r="A130" s="5">
        <v>29</v>
      </c>
      <c r="B130" s="16" t="s">
        <v>77</v>
      </c>
      <c r="C130" s="16">
        <v>2001</v>
      </c>
      <c r="D130" s="16">
        <v>2001</v>
      </c>
      <c r="E130" s="16">
        <v>2001</v>
      </c>
      <c r="F130" s="16">
        <v>1</v>
      </c>
      <c r="G130" s="16" t="s">
        <v>78</v>
      </c>
      <c r="H130" s="16" t="s">
        <v>79</v>
      </c>
      <c r="I130" s="16" t="s">
        <v>80</v>
      </c>
      <c r="J130" s="5">
        <v>2</v>
      </c>
      <c r="K130" s="5">
        <v>0</v>
      </c>
      <c r="L130" s="5">
        <v>2</v>
      </c>
      <c r="M130" s="5">
        <v>0</v>
      </c>
      <c r="N130" s="5">
        <v>0</v>
      </c>
      <c r="O130" s="5">
        <v>2</v>
      </c>
      <c r="P130" s="5">
        <v>0</v>
      </c>
      <c r="Q130" s="5">
        <v>0</v>
      </c>
      <c r="R130" s="5">
        <v>2</v>
      </c>
      <c r="S130" s="5">
        <v>0</v>
      </c>
      <c r="T130" s="5">
        <v>0</v>
      </c>
      <c r="U130" s="5">
        <v>2</v>
      </c>
      <c r="V130" s="5">
        <v>0</v>
      </c>
      <c r="W130" s="5">
        <v>2</v>
      </c>
      <c r="X130" s="5">
        <v>50</v>
      </c>
      <c r="Y130" s="5">
        <v>0</v>
      </c>
      <c r="Z130" s="5">
        <v>2</v>
      </c>
      <c r="AA130" s="5">
        <v>0</v>
      </c>
      <c r="AB130" s="5">
        <v>0</v>
      </c>
      <c r="AC130" s="5">
        <v>0</v>
      </c>
      <c r="AD130" s="40">
        <v>165.04</v>
      </c>
      <c r="AE130" s="5">
        <f t="shared" si="22"/>
        <v>64</v>
      </c>
      <c r="AF130" s="40">
        <f t="shared" si="23"/>
        <v>229.04</v>
      </c>
      <c r="AG130" s="5">
        <v>0</v>
      </c>
      <c r="AH130" s="5">
        <v>2</v>
      </c>
      <c r="AI130" s="5">
        <v>0</v>
      </c>
      <c r="AJ130" s="5">
        <v>0</v>
      </c>
      <c r="AK130" s="5">
        <v>2</v>
      </c>
      <c r="AL130" s="5">
        <v>2</v>
      </c>
      <c r="AM130" s="5">
        <v>0</v>
      </c>
      <c r="AN130" s="5">
        <v>0</v>
      </c>
      <c r="AO130" s="5">
        <v>0</v>
      </c>
      <c r="AP130" s="5">
        <v>2</v>
      </c>
      <c r="AQ130" s="5">
        <v>2</v>
      </c>
      <c r="AR130" s="5">
        <v>0</v>
      </c>
      <c r="AS130" s="5">
        <v>0</v>
      </c>
      <c r="AT130" s="5">
        <v>2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40">
        <v>140.65</v>
      </c>
      <c r="BB130" s="5">
        <f t="shared" si="24"/>
        <v>12</v>
      </c>
      <c r="BC130" s="40">
        <f t="shared" si="27"/>
        <v>152.65</v>
      </c>
      <c r="BD130" s="40">
        <f t="shared" si="25"/>
        <v>152.65</v>
      </c>
      <c r="BE130" s="40">
        <f t="shared" si="26"/>
        <v>59.043550739737448</v>
      </c>
    </row>
    <row r="131" spans="1:57" ht="57.6" x14ac:dyDescent="0.3">
      <c r="A131" s="5">
        <v>30</v>
      </c>
      <c r="B131" s="16" t="s">
        <v>192</v>
      </c>
      <c r="C131" s="16">
        <v>2004</v>
      </c>
      <c r="D131" s="16">
        <v>2004</v>
      </c>
      <c r="E131" s="16">
        <v>2004</v>
      </c>
      <c r="F131" s="16" t="s">
        <v>11</v>
      </c>
      <c r="G131" s="16" t="s">
        <v>132</v>
      </c>
      <c r="H131" s="16" t="s">
        <v>133</v>
      </c>
      <c r="I131" s="16" t="s">
        <v>193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2</v>
      </c>
      <c r="T131" s="5">
        <v>0</v>
      </c>
      <c r="U131" s="5">
        <v>2</v>
      </c>
      <c r="V131" s="5">
        <v>50</v>
      </c>
      <c r="W131" s="5">
        <v>50</v>
      </c>
      <c r="X131" s="5">
        <v>0</v>
      </c>
      <c r="Y131" s="5">
        <v>0</v>
      </c>
      <c r="Z131" s="5">
        <v>0</v>
      </c>
      <c r="AA131" s="5">
        <v>0</v>
      </c>
      <c r="AB131" s="5">
        <v>2</v>
      </c>
      <c r="AC131" s="5">
        <v>0</v>
      </c>
      <c r="AD131" s="40">
        <v>162.16999999999999</v>
      </c>
      <c r="AE131" s="5">
        <f t="shared" si="22"/>
        <v>106</v>
      </c>
      <c r="AF131" s="40">
        <f t="shared" si="23"/>
        <v>268.16999999999996</v>
      </c>
      <c r="AG131" s="5">
        <v>2</v>
      </c>
      <c r="AH131" s="5">
        <v>0</v>
      </c>
      <c r="AI131" s="5">
        <v>2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2</v>
      </c>
      <c r="AP131" s="5">
        <v>2</v>
      </c>
      <c r="AQ131" s="5">
        <v>0</v>
      </c>
      <c r="AR131" s="5">
        <v>0</v>
      </c>
      <c r="AS131" s="5">
        <v>0</v>
      </c>
      <c r="AT131" s="5">
        <v>2</v>
      </c>
      <c r="AU131" s="5">
        <v>2</v>
      </c>
      <c r="AV131" s="5">
        <v>0</v>
      </c>
      <c r="AW131" s="5">
        <v>0</v>
      </c>
      <c r="AX131" s="5">
        <v>2</v>
      </c>
      <c r="AY131" s="5">
        <v>0</v>
      </c>
      <c r="AZ131" s="5">
        <v>0</v>
      </c>
      <c r="BA131" s="40">
        <v>139.27000000000001</v>
      </c>
      <c r="BB131" s="5">
        <f t="shared" si="24"/>
        <v>14</v>
      </c>
      <c r="BC131" s="40">
        <f t="shared" si="27"/>
        <v>153.27000000000001</v>
      </c>
      <c r="BD131" s="40">
        <f t="shared" si="25"/>
        <v>153.27000000000001</v>
      </c>
      <c r="BE131" s="40">
        <f t="shared" si="26"/>
        <v>59.6895186497187</v>
      </c>
    </row>
    <row r="132" spans="1:57" ht="43.2" x14ac:dyDescent="0.3">
      <c r="A132" s="5">
        <v>31</v>
      </c>
      <c r="B132" s="16" t="s">
        <v>464</v>
      </c>
      <c r="C132" s="16">
        <v>2006</v>
      </c>
      <c r="D132" s="16">
        <v>2006</v>
      </c>
      <c r="E132" s="16">
        <v>2006</v>
      </c>
      <c r="F132" s="16">
        <v>2</v>
      </c>
      <c r="G132" s="16" t="s">
        <v>84</v>
      </c>
      <c r="H132" s="16" t="s">
        <v>91</v>
      </c>
      <c r="I132" s="16" t="s">
        <v>394</v>
      </c>
      <c r="J132" s="5">
        <v>0</v>
      </c>
      <c r="K132" s="5">
        <v>0</v>
      </c>
      <c r="L132" s="5">
        <v>0</v>
      </c>
      <c r="M132" s="5">
        <v>0</v>
      </c>
      <c r="N132" s="5">
        <v>2</v>
      </c>
      <c r="O132" s="5">
        <v>0</v>
      </c>
      <c r="P132" s="5">
        <v>0</v>
      </c>
      <c r="Q132" s="5">
        <v>0</v>
      </c>
      <c r="R132" s="5">
        <v>0</v>
      </c>
      <c r="S132" s="5">
        <v>2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40">
        <v>151.6</v>
      </c>
      <c r="AE132" s="5">
        <f t="shared" si="22"/>
        <v>4</v>
      </c>
      <c r="AF132" s="40">
        <f t="shared" si="23"/>
        <v>155.6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2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2</v>
      </c>
      <c r="AU132" s="5">
        <v>2</v>
      </c>
      <c r="AV132" s="5">
        <v>0</v>
      </c>
      <c r="AW132" s="5">
        <v>0</v>
      </c>
      <c r="AX132" s="5">
        <v>0</v>
      </c>
      <c r="AY132" s="5">
        <v>0</v>
      </c>
      <c r="AZ132" s="5">
        <v>2</v>
      </c>
      <c r="BA132" s="40">
        <v>147.26</v>
      </c>
      <c r="BB132" s="5">
        <f t="shared" si="24"/>
        <v>8</v>
      </c>
      <c r="BC132" s="40">
        <f t="shared" si="27"/>
        <v>155.26</v>
      </c>
      <c r="BD132" s="40">
        <f t="shared" si="25"/>
        <v>155.26</v>
      </c>
      <c r="BE132" s="40">
        <f t="shared" si="26"/>
        <v>61.762867264013323</v>
      </c>
    </row>
    <row r="133" spans="1:57" ht="57.6" x14ac:dyDescent="0.3">
      <c r="A133" s="5">
        <v>32</v>
      </c>
      <c r="B133" s="16" t="s">
        <v>29</v>
      </c>
      <c r="C133" s="16">
        <v>2005</v>
      </c>
      <c r="D133" s="16">
        <v>2005</v>
      </c>
      <c r="E133" s="16">
        <v>2005</v>
      </c>
      <c r="F133" s="16" t="s">
        <v>11</v>
      </c>
      <c r="G133" s="16" t="s">
        <v>30</v>
      </c>
      <c r="H133" s="16" t="s">
        <v>31</v>
      </c>
      <c r="I133" s="16" t="s">
        <v>32</v>
      </c>
      <c r="J133" s="5">
        <v>0</v>
      </c>
      <c r="K133" s="5">
        <v>2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2</v>
      </c>
      <c r="U133" s="5">
        <v>0</v>
      </c>
      <c r="V133" s="5">
        <v>0</v>
      </c>
      <c r="W133" s="5">
        <v>2</v>
      </c>
      <c r="X133" s="5">
        <v>2</v>
      </c>
      <c r="Y133" s="5">
        <v>0</v>
      </c>
      <c r="Z133" s="5">
        <v>2</v>
      </c>
      <c r="AA133" s="5">
        <v>0</v>
      </c>
      <c r="AB133" s="5">
        <v>0</v>
      </c>
      <c r="AC133" s="5">
        <v>2</v>
      </c>
      <c r="AD133" s="40">
        <v>155.97</v>
      </c>
      <c r="AE133" s="5">
        <f t="shared" si="22"/>
        <v>12</v>
      </c>
      <c r="AF133" s="40">
        <f t="shared" si="23"/>
        <v>167.97</v>
      </c>
      <c r="AG133" s="5">
        <v>2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2</v>
      </c>
      <c r="AS133" s="5">
        <v>0</v>
      </c>
      <c r="AT133" s="5">
        <v>2</v>
      </c>
      <c r="AU133" s="5">
        <v>0</v>
      </c>
      <c r="AV133" s="5">
        <v>0</v>
      </c>
      <c r="AW133" s="5">
        <v>0</v>
      </c>
      <c r="AX133" s="5">
        <v>2</v>
      </c>
      <c r="AY133" s="5">
        <v>0</v>
      </c>
      <c r="AZ133" s="5">
        <v>0</v>
      </c>
      <c r="BA133" s="40">
        <v>151.62</v>
      </c>
      <c r="BB133" s="5">
        <f t="shared" si="24"/>
        <v>8</v>
      </c>
      <c r="BC133" s="40">
        <f t="shared" si="27"/>
        <v>159.62</v>
      </c>
      <c r="BD133" s="40">
        <f t="shared" si="25"/>
        <v>159.62</v>
      </c>
      <c r="BE133" s="40">
        <f t="shared" si="26"/>
        <v>66.305480308397577</v>
      </c>
    </row>
    <row r="134" spans="1:57" ht="43.2" x14ac:dyDescent="0.3">
      <c r="A134" s="5">
        <v>33</v>
      </c>
      <c r="B134" s="16" t="s">
        <v>492</v>
      </c>
      <c r="C134" s="16">
        <v>2005</v>
      </c>
      <c r="D134" s="16">
        <v>2005</v>
      </c>
      <c r="E134" s="16">
        <v>2005</v>
      </c>
      <c r="F134" s="16" t="s">
        <v>11</v>
      </c>
      <c r="G134" s="16" t="s">
        <v>25</v>
      </c>
      <c r="H134" s="16" t="s">
        <v>40</v>
      </c>
      <c r="I134" s="16" t="s">
        <v>27</v>
      </c>
      <c r="J134" s="5">
        <v>0</v>
      </c>
      <c r="K134" s="5">
        <v>2</v>
      </c>
      <c r="L134" s="5">
        <v>0</v>
      </c>
      <c r="M134" s="5">
        <v>0</v>
      </c>
      <c r="N134" s="5">
        <v>0</v>
      </c>
      <c r="O134" s="5">
        <v>0</v>
      </c>
      <c r="P134" s="5">
        <v>2</v>
      </c>
      <c r="Q134" s="5">
        <v>0</v>
      </c>
      <c r="R134" s="5">
        <v>0</v>
      </c>
      <c r="S134" s="5">
        <v>2</v>
      </c>
      <c r="T134" s="5">
        <v>50</v>
      </c>
      <c r="U134" s="5">
        <v>0</v>
      </c>
      <c r="V134" s="5">
        <v>0</v>
      </c>
      <c r="W134" s="5">
        <v>2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40">
        <v>154.25</v>
      </c>
      <c r="AE134" s="5">
        <f t="shared" si="22"/>
        <v>58</v>
      </c>
      <c r="AF134" s="40">
        <f t="shared" si="23"/>
        <v>212.25</v>
      </c>
      <c r="AG134" s="5">
        <v>0</v>
      </c>
      <c r="AH134" s="5">
        <v>2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2</v>
      </c>
      <c r="AO134" s="5">
        <v>0</v>
      </c>
      <c r="AP134" s="5">
        <v>0</v>
      </c>
      <c r="AQ134" s="5">
        <v>2</v>
      </c>
      <c r="AR134" s="5">
        <v>0</v>
      </c>
      <c r="AS134" s="5">
        <v>2</v>
      </c>
      <c r="AT134" s="5">
        <v>2</v>
      </c>
      <c r="AU134" s="5">
        <v>2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40">
        <v>151.77000000000001</v>
      </c>
      <c r="BB134" s="5">
        <f t="shared" si="24"/>
        <v>12</v>
      </c>
      <c r="BC134" s="40">
        <f t="shared" si="27"/>
        <v>163.77000000000001</v>
      </c>
      <c r="BD134" s="40">
        <f t="shared" si="25"/>
        <v>163.77000000000001</v>
      </c>
      <c r="BE134" s="40">
        <f t="shared" si="26"/>
        <v>70.629297770368822</v>
      </c>
    </row>
    <row r="135" spans="1:57" ht="57.6" x14ac:dyDescent="0.3">
      <c r="A135" s="5">
        <v>34</v>
      </c>
      <c r="B135" s="16" t="s">
        <v>327</v>
      </c>
      <c r="C135" s="16">
        <v>2005</v>
      </c>
      <c r="D135" s="16">
        <v>2005</v>
      </c>
      <c r="E135" s="16">
        <v>2005</v>
      </c>
      <c r="F135" s="16" t="s">
        <v>11</v>
      </c>
      <c r="G135" s="16" t="s">
        <v>132</v>
      </c>
      <c r="H135" s="16" t="s">
        <v>133</v>
      </c>
      <c r="I135" s="16" t="s">
        <v>193</v>
      </c>
      <c r="J135" s="5">
        <v>0</v>
      </c>
      <c r="K135" s="5">
        <v>2</v>
      </c>
      <c r="L135" s="5">
        <v>2</v>
      </c>
      <c r="M135" s="5">
        <v>0</v>
      </c>
      <c r="N135" s="5">
        <v>0</v>
      </c>
      <c r="O135" s="5">
        <v>2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2</v>
      </c>
      <c r="X135" s="5">
        <v>2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40">
        <v>200.56</v>
      </c>
      <c r="AE135" s="5">
        <f t="shared" si="22"/>
        <v>10</v>
      </c>
      <c r="AF135" s="40">
        <f t="shared" si="23"/>
        <v>210.56</v>
      </c>
      <c r="AG135" s="5">
        <v>0</v>
      </c>
      <c r="AH135" s="5">
        <v>2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2</v>
      </c>
      <c r="AR135" s="5">
        <v>0</v>
      </c>
      <c r="AS135" s="5">
        <v>0</v>
      </c>
      <c r="AT135" s="5">
        <v>0</v>
      </c>
      <c r="AU135" s="5">
        <v>2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40">
        <v>182.31</v>
      </c>
      <c r="BB135" s="5">
        <f t="shared" si="24"/>
        <v>6</v>
      </c>
      <c r="BC135" s="40">
        <f t="shared" si="27"/>
        <v>188.31</v>
      </c>
      <c r="BD135" s="40">
        <f t="shared" si="25"/>
        <v>188.31</v>
      </c>
      <c r="BE135" s="40">
        <f t="shared" si="26"/>
        <v>96.197124400916863</v>
      </c>
    </row>
    <row r="136" spans="1:57" ht="28.8" x14ac:dyDescent="0.3">
      <c r="A136" s="5"/>
      <c r="B136" s="16" t="s">
        <v>157</v>
      </c>
      <c r="C136" s="16">
        <v>2006</v>
      </c>
      <c r="D136" s="16">
        <v>2006</v>
      </c>
      <c r="E136" s="16">
        <v>2006</v>
      </c>
      <c r="F136" s="16">
        <v>2</v>
      </c>
      <c r="G136" s="16" t="s">
        <v>158</v>
      </c>
      <c r="H136" s="16" t="s">
        <v>159</v>
      </c>
      <c r="I136" s="16" t="s">
        <v>160</v>
      </c>
      <c r="J136" s="5">
        <v>0</v>
      </c>
      <c r="K136" s="5">
        <v>2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2</v>
      </c>
      <c r="W136" s="5">
        <v>2</v>
      </c>
      <c r="X136" s="5">
        <v>2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40">
        <v>140.83000000000001</v>
      </c>
      <c r="AE136" s="5">
        <f t="shared" si="22"/>
        <v>8</v>
      </c>
      <c r="AF136" s="40">
        <f t="shared" si="23"/>
        <v>148.83000000000001</v>
      </c>
      <c r="AG136" s="5">
        <v>0</v>
      </c>
      <c r="AH136" s="5">
        <v>0</v>
      </c>
      <c r="AI136" s="5">
        <v>0</v>
      </c>
      <c r="AJ136" s="5">
        <v>0</v>
      </c>
      <c r="AK136" s="5">
        <v>2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50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40"/>
      <c r="BB136" s="5">
        <f t="shared" si="24"/>
        <v>52</v>
      </c>
      <c r="BC136" s="40" t="s">
        <v>970</v>
      </c>
      <c r="BD136" s="40">
        <f t="shared" si="25"/>
        <v>148.83000000000001</v>
      </c>
      <c r="BE136" s="40">
        <f t="shared" si="26"/>
        <v>55.063554907272348</v>
      </c>
    </row>
    <row r="137" spans="1:57" ht="43.2" x14ac:dyDescent="0.3">
      <c r="A137" s="5"/>
      <c r="B137" s="16" t="s">
        <v>101</v>
      </c>
      <c r="C137" s="16">
        <v>2005</v>
      </c>
      <c r="D137" s="16">
        <v>2005</v>
      </c>
      <c r="E137" s="16">
        <v>2005</v>
      </c>
      <c r="F137" s="16" t="s">
        <v>11</v>
      </c>
      <c r="G137" s="16" t="s">
        <v>12</v>
      </c>
      <c r="H137" s="16" t="s">
        <v>102</v>
      </c>
      <c r="I137" s="16" t="s">
        <v>103</v>
      </c>
      <c r="J137" s="5">
        <v>0</v>
      </c>
      <c r="K137" s="5">
        <v>2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2</v>
      </c>
      <c r="R137" s="5">
        <v>2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2</v>
      </c>
      <c r="AD137" s="40">
        <v>146.54</v>
      </c>
      <c r="AE137" s="5">
        <f t="shared" si="22"/>
        <v>8</v>
      </c>
      <c r="AF137" s="40">
        <f t="shared" si="23"/>
        <v>154.54</v>
      </c>
      <c r="AG137" s="5">
        <v>0</v>
      </c>
      <c r="AH137" s="5">
        <v>2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2</v>
      </c>
      <c r="AQ137" s="5">
        <v>2</v>
      </c>
      <c r="AR137" s="5"/>
      <c r="AS137" s="5"/>
      <c r="AT137" s="5"/>
      <c r="AU137" s="5"/>
      <c r="AV137" s="5"/>
      <c r="AW137" s="5"/>
      <c r="AX137" s="5"/>
      <c r="AY137" s="5"/>
      <c r="AZ137" s="5"/>
      <c r="BA137" s="40"/>
      <c r="BB137" s="5">
        <f t="shared" si="24"/>
        <v>6</v>
      </c>
      <c r="BC137" s="40" t="s">
        <v>970</v>
      </c>
      <c r="BD137" s="40">
        <f t="shared" si="25"/>
        <v>154.54</v>
      </c>
      <c r="BE137" s="40">
        <f t="shared" si="26"/>
        <v>61.012710981454454</v>
      </c>
    </row>
    <row r="138" spans="1:57" ht="72" x14ac:dyDescent="0.3">
      <c r="A138" s="5"/>
      <c r="B138" s="16" t="s">
        <v>415</v>
      </c>
      <c r="C138" s="16">
        <v>2005</v>
      </c>
      <c r="D138" s="16">
        <v>2005</v>
      </c>
      <c r="E138" s="16">
        <v>2005</v>
      </c>
      <c r="F138" s="16" t="s">
        <v>11</v>
      </c>
      <c r="G138" s="16" t="s">
        <v>142</v>
      </c>
      <c r="H138" s="16" t="s">
        <v>416</v>
      </c>
      <c r="I138" s="16" t="s">
        <v>144</v>
      </c>
      <c r="J138" s="5">
        <v>0</v>
      </c>
      <c r="K138" s="5">
        <v>2</v>
      </c>
      <c r="L138" s="5">
        <v>0</v>
      </c>
      <c r="M138" s="5">
        <v>2</v>
      </c>
      <c r="N138" s="5">
        <v>2</v>
      </c>
      <c r="O138" s="5">
        <v>2</v>
      </c>
      <c r="P138" s="5">
        <v>0</v>
      </c>
      <c r="Q138" s="5">
        <v>0</v>
      </c>
      <c r="R138" s="5">
        <v>2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50</v>
      </c>
      <c r="Y138" s="5">
        <v>50</v>
      </c>
      <c r="Z138" s="5">
        <v>2</v>
      </c>
      <c r="AA138" s="5">
        <v>0</v>
      </c>
      <c r="AB138" s="5">
        <v>2</v>
      </c>
      <c r="AC138" s="5">
        <v>0</v>
      </c>
      <c r="AD138" s="40">
        <v>208.22</v>
      </c>
      <c r="AE138" s="5">
        <f t="shared" si="22"/>
        <v>114</v>
      </c>
      <c r="AF138" s="40">
        <f t="shared" si="23"/>
        <v>322.22000000000003</v>
      </c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40"/>
      <c r="BB138" s="5">
        <f t="shared" si="24"/>
        <v>0</v>
      </c>
      <c r="BC138" s="40" t="s">
        <v>1003</v>
      </c>
      <c r="BD138" s="40">
        <f t="shared" si="25"/>
        <v>322.22000000000003</v>
      </c>
      <c r="BE138" s="40">
        <f t="shared" si="26"/>
        <v>235.71577411960826</v>
      </c>
    </row>
    <row r="140" spans="1:57" ht="18" x14ac:dyDescent="0.3">
      <c r="A140" s="20" t="s">
        <v>1009</v>
      </c>
      <c r="B140" s="20"/>
      <c r="C140" s="20"/>
      <c r="D140" s="20"/>
      <c r="E140" s="20"/>
      <c r="F140" s="20"/>
      <c r="G140" s="20"/>
      <c r="H140" s="20"/>
      <c r="I140" s="20"/>
      <c r="J140" s="20"/>
    </row>
    <row r="141" spans="1:57" x14ac:dyDescent="0.3">
      <c r="A141" s="27" t="s">
        <v>961</v>
      </c>
      <c r="B141" s="27" t="s">
        <v>1</v>
      </c>
      <c r="C141" s="27" t="s">
        <v>2</v>
      </c>
      <c r="D141" s="27" t="s">
        <v>543</v>
      </c>
      <c r="E141" s="27" t="s">
        <v>544</v>
      </c>
      <c r="F141" s="27" t="s">
        <v>3</v>
      </c>
      <c r="G141" s="27" t="s">
        <v>4</v>
      </c>
      <c r="H141" s="27" t="s">
        <v>5</v>
      </c>
      <c r="I141" s="27" t="s">
        <v>6</v>
      </c>
      <c r="J141" s="29" t="s">
        <v>963</v>
      </c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1"/>
      <c r="AG141" s="29" t="s">
        <v>967</v>
      </c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1"/>
      <c r="BD141" s="27" t="s">
        <v>968</v>
      </c>
      <c r="BE141" s="27" t="s">
        <v>969</v>
      </c>
    </row>
    <row r="142" spans="1:57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32">
        <v>1</v>
      </c>
      <c r="K142" s="32">
        <v>2</v>
      </c>
      <c r="L142" s="32">
        <v>3</v>
      </c>
      <c r="M142" s="32">
        <v>4</v>
      </c>
      <c r="N142" s="32">
        <v>5</v>
      </c>
      <c r="O142" s="32">
        <v>6</v>
      </c>
      <c r="P142" s="32">
        <v>7</v>
      </c>
      <c r="Q142" s="32">
        <v>8</v>
      </c>
      <c r="R142" s="32">
        <v>9</v>
      </c>
      <c r="S142" s="32">
        <v>10</v>
      </c>
      <c r="T142" s="32">
        <v>11</v>
      </c>
      <c r="U142" s="32">
        <v>12</v>
      </c>
      <c r="V142" s="32">
        <v>13</v>
      </c>
      <c r="W142" s="32">
        <v>14</v>
      </c>
      <c r="X142" s="32">
        <v>15</v>
      </c>
      <c r="Y142" s="32">
        <v>16</v>
      </c>
      <c r="Z142" s="32">
        <v>17</v>
      </c>
      <c r="AA142" s="32">
        <v>18</v>
      </c>
      <c r="AB142" s="32">
        <v>19</v>
      </c>
      <c r="AC142" s="32">
        <v>20</v>
      </c>
      <c r="AD142" s="32" t="s">
        <v>964</v>
      </c>
      <c r="AE142" s="32" t="s">
        <v>965</v>
      </c>
      <c r="AF142" s="32" t="s">
        <v>966</v>
      </c>
      <c r="AG142" s="32">
        <v>1</v>
      </c>
      <c r="AH142" s="32">
        <v>2</v>
      </c>
      <c r="AI142" s="32">
        <v>3</v>
      </c>
      <c r="AJ142" s="32">
        <v>4</v>
      </c>
      <c r="AK142" s="32">
        <v>5</v>
      </c>
      <c r="AL142" s="32">
        <v>6</v>
      </c>
      <c r="AM142" s="32">
        <v>7</v>
      </c>
      <c r="AN142" s="32">
        <v>8</v>
      </c>
      <c r="AO142" s="32">
        <v>9</v>
      </c>
      <c r="AP142" s="32">
        <v>10</v>
      </c>
      <c r="AQ142" s="32">
        <v>11</v>
      </c>
      <c r="AR142" s="32">
        <v>12</v>
      </c>
      <c r="AS142" s="32">
        <v>13</v>
      </c>
      <c r="AT142" s="32">
        <v>14</v>
      </c>
      <c r="AU142" s="32">
        <v>15</v>
      </c>
      <c r="AV142" s="32">
        <v>16</v>
      </c>
      <c r="AW142" s="32">
        <v>17</v>
      </c>
      <c r="AX142" s="32">
        <v>18</v>
      </c>
      <c r="AY142" s="32">
        <v>19</v>
      </c>
      <c r="AZ142" s="32">
        <v>20</v>
      </c>
      <c r="BA142" s="32" t="s">
        <v>964</v>
      </c>
      <c r="BB142" s="32" t="s">
        <v>965</v>
      </c>
      <c r="BC142" s="32" t="s">
        <v>966</v>
      </c>
      <c r="BD142" s="28"/>
      <c r="BE142" s="28"/>
    </row>
    <row r="143" spans="1:57" ht="28.8" x14ac:dyDescent="0.3">
      <c r="A143" s="37">
        <v>1</v>
      </c>
      <c r="B143" s="38" t="s">
        <v>490</v>
      </c>
      <c r="C143" s="38">
        <v>1999</v>
      </c>
      <c r="D143" s="38">
        <v>1999</v>
      </c>
      <c r="E143" s="38">
        <v>1999</v>
      </c>
      <c r="F143" s="38" t="s">
        <v>266</v>
      </c>
      <c r="G143" s="38" t="s">
        <v>35</v>
      </c>
      <c r="H143" s="38" t="s">
        <v>36</v>
      </c>
      <c r="I143" s="38" t="s">
        <v>482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9">
        <v>89.44</v>
      </c>
      <c r="AE143" s="37">
        <f t="shared" ref="AE143:AE174" si="28">SUM(J143:AC143)</f>
        <v>0</v>
      </c>
      <c r="AF143" s="39">
        <f t="shared" ref="AF143:AF174" si="29">AD143+AE143</f>
        <v>89.44</v>
      </c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9"/>
      <c r="BB143" s="37">
        <f t="shared" ref="BB143:BB174" si="30">SUM(AG143:AZ143)</f>
        <v>0</v>
      </c>
      <c r="BC143" s="39"/>
      <c r="BD143" s="39">
        <f t="shared" ref="BD143:BD174" si="31">MIN(BC143,AF143)</f>
        <v>89.44</v>
      </c>
      <c r="BE143" s="39">
        <f t="shared" ref="BE143:BE174" si="32">IF( AND(ISNUMBER(BD$143),ISNUMBER(BD143)),(BD143-BD$143)/BD$143*100,"")</f>
        <v>0</v>
      </c>
    </row>
    <row r="144" spans="1:57" ht="28.8" x14ac:dyDescent="0.3">
      <c r="A144" s="5">
        <v>2</v>
      </c>
      <c r="B144" s="16" t="s">
        <v>277</v>
      </c>
      <c r="C144" s="16">
        <v>2000</v>
      </c>
      <c r="D144" s="16">
        <v>2000</v>
      </c>
      <c r="E144" s="16">
        <v>2000</v>
      </c>
      <c r="F144" s="16" t="s">
        <v>11</v>
      </c>
      <c r="G144" s="16" t="s">
        <v>12</v>
      </c>
      <c r="H144" s="16" t="s">
        <v>102</v>
      </c>
      <c r="I144" s="16" t="s">
        <v>278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40">
        <v>92.78</v>
      </c>
      <c r="AE144" s="5">
        <f t="shared" si="28"/>
        <v>0</v>
      </c>
      <c r="AF144" s="40">
        <f t="shared" si="29"/>
        <v>92.78</v>
      </c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40"/>
      <c r="BB144" s="5">
        <f t="shared" si="30"/>
        <v>0</v>
      </c>
      <c r="BC144" s="40"/>
      <c r="BD144" s="40">
        <f t="shared" si="31"/>
        <v>92.78</v>
      </c>
      <c r="BE144" s="40">
        <f t="shared" si="32"/>
        <v>3.7343470483005401</v>
      </c>
    </row>
    <row r="145" spans="1:57" ht="57.6" x14ac:dyDescent="0.3">
      <c r="A145" s="5">
        <v>3</v>
      </c>
      <c r="B145" s="16" t="s">
        <v>481</v>
      </c>
      <c r="C145" s="16">
        <v>2002</v>
      </c>
      <c r="D145" s="16">
        <v>2002</v>
      </c>
      <c r="E145" s="16">
        <v>2002</v>
      </c>
      <c r="F145" s="16" t="s">
        <v>83</v>
      </c>
      <c r="G145" s="16" t="s">
        <v>35</v>
      </c>
      <c r="H145" s="16" t="s">
        <v>400</v>
      </c>
      <c r="I145" s="16" t="s">
        <v>482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2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40">
        <v>91.4</v>
      </c>
      <c r="AE145" s="5">
        <f t="shared" si="28"/>
        <v>2</v>
      </c>
      <c r="AF145" s="40">
        <f t="shared" si="29"/>
        <v>93.4</v>
      </c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40"/>
      <c r="BB145" s="5">
        <f t="shared" si="30"/>
        <v>0</v>
      </c>
      <c r="BC145" s="40"/>
      <c r="BD145" s="40">
        <f t="shared" si="31"/>
        <v>93.4</v>
      </c>
      <c r="BE145" s="40">
        <f t="shared" si="32"/>
        <v>4.4275491949910641</v>
      </c>
    </row>
    <row r="146" spans="1:57" ht="57.6" x14ac:dyDescent="0.3">
      <c r="A146" s="5">
        <v>4</v>
      </c>
      <c r="B146" s="16" t="s">
        <v>257</v>
      </c>
      <c r="C146" s="16">
        <v>1998</v>
      </c>
      <c r="D146" s="16">
        <v>1998</v>
      </c>
      <c r="E146" s="16">
        <v>1998</v>
      </c>
      <c r="F146" s="16" t="s">
        <v>83</v>
      </c>
      <c r="G146" s="16" t="s">
        <v>142</v>
      </c>
      <c r="H146" s="16" t="s">
        <v>143</v>
      </c>
      <c r="I146" s="16" t="s">
        <v>258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40">
        <v>95.63</v>
      </c>
      <c r="AE146" s="5">
        <f t="shared" si="28"/>
        <v>0</v>
      </c>
      <c r="AF146" s="40">
        <f t="shared" si="29"/>
        <v>95.63</v>
      </c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40"/>
      <c r="BB146" s="5">
        <f t="shared" si="30"/>
        <v>0</v>
      </c>
      <c r="BC146" s="40"/>
      <c r="BD146" s="40">
        <f t="shared" si="31"/>
        <v>95.63</v>
      </c>
      <c r="BE146" s="40">
        <f t="shared" si="32"/>
        <v>6.9208407871198547</v>
      </c>
    </row>
    <row r="147" spans="1:57" ht="72" x14ac:dyDescent="0.3">
      <c r="A147" s="5">
        <v>5</v>
      </c>
      <c r="B147" s="16" t="s">
        <v>431</v>
      </c>
      <c r="C147" s="16">
        <v>2003</v>
      </c>
      <c r="D147" s="16">
        <v>2003</v>
      </c>
      <c r="E147" s="16">
        <v>2003</v>
      </c>
      <c r="F147" s="16" t="s">
        <v>83</v>
      </c>
      <c r="G147" s="16" t="s">
        <v>12</v>
      </c>
      <c r="H147" s="16" t="s">
        <v>13</v>
      </c>
      <c r="I147" s="16" t="s">
        <v>377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2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40">
        <v>94.05</v>
      </c>
      <c r="AE147" s="5">
        <f t="shared" si="28"/>
        <v>2</v>
      </c>
      <c r="AF147" s="40">
        <f t="shared" si="29"/>
        <v>96.05</v>
      </c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40"/>
      <c r="BB147" s="5">
        <f t="shared" si="30"/>
        <v>0</v>
      </c>
      <c r="BC147" s="40"/>
      <c r="BD147" s="40">
        <f t="shared" si="31"/>
        <v>96.05</v>
      </c>
      <c r="BE147" s="40">
        <f t="shared" si="32"/>
        <v>7.3904293381037558</v>
      </c>
    </row>
    <row r="148" spans="1:57" ht="43.2" x14ac:dyDescent="0.3">
      <c r="A148" s="5">
        <v>6</v>
      </c>
      <c r="B148" s="16" t="s">
        <v>433</v>
      </c>
      <c r="C148" s="16">
        <v>2003</v>
      </c>
      <c r="D148" s="16">
        <v>2003</v>
      </c>
      <c r="E148" s="16">
        <v>2003</v>
      </c>
      <c r="F148" s="16" t="s">
        <v>11</v>
      </c>
      <c r="G148" s="16" t="s">
        <v>137</v>
      </c>
      <c r="H148" s="16" t="s">
        <v>434</v>
      </c>
      <c r="I148" s="16" t="s">
        <v>139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2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2</v>
      </c>
      <c r="Z148" s="5">
        <v>0</v>
      </c>
      <c r="AA148" s="5">
        <v>0</v>
      </c>
      <c r="AB148" s="5">
        <v>0</v>
      </c>
      <c r="AC148" s="5">
        <v>0</v>
      </c>
      <c r="AD148" s="40">
        <v>94.13</v>
      </c>
      <c r="AE148" s="5">
        <f t="shared" si="28"/>
        <v>4</v>
      </c>
      <c r="AF148" s="40">
        <f t="shared" si="29"/>
        <v>98.13</v>
      </c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40"/>
      <c r="BB148" s="5">
        <f t="shared" si="30"/>
        <v>0</v>
      </c>
      <c r="BC148" s="40"/>
      <c r="BD148" s="40">
        <f t="shared" si="31"/>
        <v>98.13</v>
      </c>
      <c r="BE148" s="40">
        <f t="shared" si="32"/>
        <v>9.7160107334525918</v>
      </c>
    </row>
    <row r="149" spans="1:57" ht="57.6" x14ac:dyDescent="0.3">
      <c r="A149" s="5">
        <v>7</v>
      </c>
      <c r="B149" s="16" t="s">
        <v>446</v>
      </c>
      <c r="C149" s="16">
        <v>2001</v>
      </c>
      <c r="D149" s="16">
        <v>2001</v>
      </c>
      <c r="E149" s="16">
        <v>2001</v>
      </c>
      <c r="F149" s="16" t="s">
        <v>11</v>
      </c>
      <c r="G149" s="16" t="s">
        <v>212</v>
      </c>
      <c r="H149" s="16" t="s">
        <v>213</v>
      </c>
      <c r="I149" s="16" t="s">
        <v>214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40">
        <v>99.31</v>
      </c>
      <c r="AE149" s="5">
        <f t="shared" si="28"/>
        <v>0</v>
      </c>
      <c r="AF149" s="40">
        <f t="shared" si="29"/>
        <v>99.31</v>
      </c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40"/>
      <c r="BB149" s="5">
        <f t="shared" si="30"/>
        <v>0</v>
      </c>
      <c r="BC149" s="40"/>
      <c r="BD149" s="40">
        <f t="shared" si="31"/>
        <v>99.31</v>
      </c>
      <c r="BE149" s="40">
        <f t="shared" si="32"/>
        <v>11.035330948121651</v>
      </c>
    </row>
    <row r="150" spans="1:57" ht="86.4" x14ac:dyDescent="0.3">
      <c r="A150" s="5">
        <v>8</v>
      </c>
      <c r="B150" s="16" t="s">
        <v>473</v>
      </c>
      <c r="C150" s="16">
        <v>2002</v>
      </c>
      <c r="D150" s="16">
        <v>2002</v>
      </c>
      <c r="E150" s="16">
        <v>2002</v>
      </c>
      <c r="F150" s="16" t="s">
        <v>11</v>
      </c>
      <c r="G150" s="16" t="s">
        <v>19</v>
      </c>
      <c r="H150" s="16" t="s">
        <v>474</v>
      </c>
      <c r="I150" s="16" t="s">
        <v>120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40">
        <v>99.5</v>
      </c>
      <c r="AE150" s="5">
        <f t="shared" si="28"/>
        <v>0</v>
      </c>
      <c r="AF150" s="40">
        <f t="shared" si="29"/>
        <v>99.5</v>
      </c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40"/>
      <c r="BB150" s="5">
        <f t="shared" si="30"/>
        <v>0</v>
      </c>
      <c r="BC150" s="40"/>
      <c r="BD150" s="40">
        <f t="shared" si="31"/>
        <v>99.5</v>
      </c>
      <c r="BE150" s="40">
        <f t="shared" si="32"/>
        <v>11.247763864042938</v>
      </c>
    </row>
    <row r="151" spans="1:57" ht="43.2" x14ac:dyDescent="0.3">
      <c r="A151" s="5">
        <v>9</v>
      </c>
      <c r="B151" s="16" t="s">
        <v>205</v>
      </c>
      <c r="C151" s="16">
        <v>2003</v>
      </c>
      <c r="D151" s="16">
        <v>2003</v>
      </c>
      <c r="E151" s="16">
        <v>2003</v>
      </c>
      <c r="F151" s="16" t="s">
        <v>83</v>
      </c>
      <c r="G151" s="16" t="s">
        <v>35</v>
      </c>
      <c r="H151" s="16" t="s">
        <v>36</v>
      </c>
      <c r="I151" s="16" t="s">
        <v>116</v>
      </c>
      <c r="J151" s="5">
        <v>2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40">
        <v>98.83</v>
      </c>
      <c r="AE151" s="5">
        <f t="shared" si="28"/>
        <v>2</v>
      </c>
      <c r="AF151" s="40">
        <f t="shared" si="29"/>
        <v>100.83</v>
      </c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40"/>
      <c r="BB151" s="5">
        <f t="shared" si="30"/>
        <v>0</v>
      </c>
      <c r="BC151" s="40"/>
      <c r="BD151" s="40">
        <f t="shared" si="31"/>
        <v>100.83</v>
      </c>
      <c r="BE151" s="40">
        <f t="shared" si="32"/>
        <v>12.73479427549195</v>
      </c>
    </row>
    <row r="152" spans="1:57" ht="72" x14ac:dyDescent="0.3">
      <c r="A152" s="5">
        <v>10</v>
      </c>
      <c r="B152" s="16" t="s">
        <v>355</v>
      </c>
      <c r="C152" s="16">
        <v>2003</v>
      </c>
      <c r="D152" s="16">
        <v>2003</v>
      </c>
      <c r="E152" s="16">
        <v>2003</v>
      </c>
      <c r="F152" s="16" t="s">
        <v>11</v>
      </c>
      <c r="G152" s="16" t="s">
        <v>176</v>
      </c>
      <c r="H152" s="16" t="s">
        <v>356</v>
      </c>
      <c r="I152" s="16" t="s">
        <v>178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2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2</v>
      </c>
      <c r="AD152" s="40">
        <v>97.62</v>
      </c>
      <c r="AE152" s="5">
        <f t="shared" si="28"/>
        <v>4</v>
      </c>
      <c r="AF152" s="40">
        <f t="shared" si="29"/>
        <v>101.62</v>
      </c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40"/>
      <c r="BB152" s="5">
        <f t="shared" si="30"/>
        <v>0</v>
      </c>
      <c r="BC152" s="40"/>
      <c r="BD152" s="40">
        <f t="shared" si="31"/>
        <v>101.62</v>
      </c>
      <c r="BE152" s="40">
        <f t="shared" si="32"/>
        <v>13.618067978533102</v>
      </c>
    </row>
    <row r="153" spans="1:57" ht="43.2" x14ac:dyDescent="0.3">
      <c r="A153" s="5">
        <v>11</v>
      </c>
      <c r="B153" s="16" t="s">
        <v>484</v>
      </c>
      <c r="C153" s="16">
        <v>2002</v>
      </c>
      <c r="D153" s="16">
        <v>2002</v>
      </c>
      <c r="E153" s="16">
        <v>2002</v>
      </c>
      <c r="F153" s="16" t="s">
        <v>11</v>
      </c>
      <c r="G153" s="16" t="s">
        <v>45</v>
      </c>
      <c r="H153" s="16" t="s">
        <v>46</v>
      </c>
      <c r="I153" s="16" t="s">
        <v>47</v>
      </c>
      <c r="J153" s="5">
        <v>0</v>
      </c>
      <c r="K153" s="5">
        <v>0</v>
      </c>
      <c r="L153" s="5">
        <v>0</v>
      </c>
      <c r="M153" s="5">
        <v>0</v>
      </c>
      <c r="N153" s="5">
        <v>2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2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40">
        <v>99.48</v>
      </c>
      <c r="AE153" s="5">
        <f t="shared" si="28"/>
        <v>4</v>
      </c>
      <c r="AF153" s="40">
        <f t="shared" si="29"/>
        <v>103.48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40"/>
      <c r="BB153" s="5">
        <f t="shared" si="30"/>
        <v>0</v>
      </c>
      <c r="BC153" s="40"/>
      <c r="BD153" s="40">
        <f t="shared" si="31"/>
        <v>103.48</v>
      </c>
      <c r="BE153" s="40">
        <f t="shared" si="32"/>
        <v>15.69767441860466</v>
      </c>
    </row>
    <row r="154" spans="1:57" ht="43.2" x14ac:dyDescent="0.3">
      <c r="A154" s="5">
        <v>12</v>
      </c>
      <c r="B154" s="16" t="s">
        <v>512</v>
      </c>
      <c r="C154" s="16">
        <v>2003</v>
      </c>
      <c r="D154" s="16">
        <v>2003</v>
      </c>
      <c r="E154" s="16">
        <v>2003</v>
      </c>
      <c r="F154" s="16" t="s">
        <v>83</v>
      </c>
      <c r="G154" s="16" t="s">
        <v>45</v>
      </c>
      <c r="H154" s="16" t="s">
        <v>46</v>
      </c>
      <c r="I154" s="16" t="s">
        <v>47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2</v>
      </c>
      <c r="T154" s="5">
        <v>2</v>
      </c>
      <c r="U154" s="5">
        <v>0</v>
      </c>
      <c r="V154" s="5">
        <v>0</v>
      </c>
      <c r="W154" s="5">
        <v>2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40">
        <v>98.32</v>
      </c>
      <c r="AE154" s="5">
        <f t="shared" si="28"/>
        <v>6</v>
      </c>
      <c r="AF154" s="40">
        <f t="shared" si="29"/>
        <v>104.32</v>
      </c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40"/>
      <c r="BB154" s="5">
        <f t="shared" si="30"/>
        <v>0</v>
      </c>
      <c r="BC154" s="40"/>
      <c r="BD154" s="40">
        <f t="shared" si="31"/>
        <v>104.32</v>
      </c>
      <c r="BE154" s="40">
        <f t="shared" si="32"/>
        <v>16.636851520572446</v>
      </c>
    </row>
    <row r="155" spans="1:57" ht="57.6" x14ac:dyDescent="0.3">
      <c r="A155" s="5">
        <v>13</v>
      </c>
      <c r="B155" s="16" t="s">
        <v>141</v>
      </c>
      <c r="C155" s="16">
        <v>2003</v>
      </c>
      <c r="D155" s="16">
        <v>2003</v>
      </c>
      <c r="E155" s="16">
        <v>2003</v>
      </c>
      <c r="F155" s="16" t="s">
        <v>11</v>
      </c>
      <c r="G155" s="16" t="s">
        <v>142</v>
      </c>
      <c r="H155" s="16" t="s">
        <v>143</v>
      </c>
      <c r="I155" s="16" t="s">
        <v>144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2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40">
        <v>102.78</v>
      </c>
      <c r="AE155" s="5">
        <f t="shared" si="28"/>
        <v>2</v>
      </c>
      <c r="AF155" s="40">
        <f t="shared" si="29"/>
        <v>104.78</v>
      </c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40"/>
      <c r="BB155" s="5">
        <f t="shared" si="30"/>
        <v>0</v>
      </c>
      <c r="BC155" s="40"/>
      <c r="BD155" s="40">
        <f t="shared" si="31"/>
        <v>104.78</v>
      </c>
      <c r="BE155" s="40">
        <f t="shared" si="32"/>
        <v>17.151162790697679</v>
      </c>
    </row>
    <row r="156" spans="1:57" ht="43.2" x14ac:dyDescent="0.3">
      <c r="A156" s="5">
        <v>14</v>
      </c>
      <c r="B156" s="16" t="s">
        <v>450</v>
      </c>
      <c r="C156" s="16">
        <v>2005</v>
      </c>
      <c r="D156" s="16">
        <v>2005</v>
      </c>
      <c r="E156" s="16">
        <v>2005</v>
      </c>
      <c r="F156" s="16" t="s">
        <v>11</v>
      </c>
      <c r="G156" s="16" t="s">
        <v>84</v>
      </c>
      <c r="H156" s="16" t="s">
        <v>91</v>
      </c>
      <c r="I156" s="16" t="s">
        <v>92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2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40">
        <v>102.96</v>
      </c>
      <c r="AE156" s="5">
        <f t="shared" si="28"/>
        <v>2</v>
      </c>
      <c r="AF156" s="40">
        <f t="shared" si="29"/>
        <v>104.96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40"/>
      <c r="BB156" s="5">
        <f t="shared" si="30"/>
        <v>0</v>
      </c>
      <c r="BC156" s="40"/>
      <c r="BD156" s="40">
        <f t="shared" si="31"/>
        <v>104.96</v>
      </c>
      <c r="BE156" s="40">
        <f t="shared" si="32"/>
        <v>17.352415026833629</v>
      </c>
    </row>
    <row r="157" spans="1:57" ht="43.2" x14ac:dyDescent="0.3">
      <c r="A157" s="5">
        <v>15</v>
      </c>
      <c r="B157" s="16" t="s">
        <v>429</v>
      </c>
      <c r="C157" s="16">
        <v>1998</v>
      </c>
      <c r="D157" s="16">
        <v>1998</v>
      </c>
      <c r="E157" s="16">
        <v>1998</v>
      </c>
      <c r="F157" s="16" t="s">
        <v>83</v>
      </c>
      <c r="G157" s="16" t="s">
        <v>61</v>
      </c>
      <c r="H157" s="16" t="s">
        <v>95</v>
      </c>
      <c r="I157" s="16" t="s">
        <v>63</v>
      </c>
      <c r="J157" s="5">
        <v>2</v>
      </c>
      <c r="K157" s="5">
        <v>0</v>
      </c>
      <c r="L157" s="5">
        <v>0</v>
      </c>
      <c r="M157" s="5">
        <v>0</v>
      </c>
      <c r="N157" s="5">
        <v>2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2</v>
      </c>
      <c r="V157" s="5">
        <v>0</v>
      </c>
      <c r="W157" s="5">
        <v>2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40">
        <v>97.42</v>
      </c>
      <c r="AE157" s="5">
        <f t="shared" si="28"/>
        <v>8</v>
      </c>
      <c r="AF157" s="40">
        <f t="shared" si="29"/>
        <v>105.42</v>
      </c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40"/>
      <c r="BB157" s="5">
        <f t="shared" si="30"/>
        <v>0</v>
      </c>
      <c r="BC157" s="40"/>
      <c r="BD157" s="40">
        <f t="shared" si="31"/>
        <v>105.42</v>
      </c>
      <c r="BE157" s="40">
        <f t="shared" si="32"/>
        <v>17.866726296958859</v>
      </c>
    </row>
    <row r="158" spans="1:57" ht="57.6" x14ac:dyDescent="0.3">
      <c r="A158" s="5">
        <v>16</v>
      </c>
      <c r="B158" s="16" t="s">
        <v>183</v>
      </c>
      <c r="C158" s="16">
        <v>2005</v>
      </c>
      <c r="D158" s="16">
        <v>2005</v>
      </c>
      <c r="E158" s="16">
        <v>2005</v>
      </c>
      <c r="F158" s="16" t="s">
        <v>11</v>
      </c>
      <c r="G158" s="16" t="s">
        <v>50</v>
      </c>
      <c r="H158" s="16" t="s">
        <v>113</v>
      </c>
      <c r="I158" s="16" t="s">
        <v>52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2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2</v>
      </c>
      <c r="X158" s="5">
        <v>2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40">
        <v>102.79</v>
      </c>
      <c r="AE158" s="5">
        <f t="shared" si="28"/>
        <v>6</v>
      </c>
      <c r="AF158" s="40">
        <f t="shared" si="29"/>
        <v>108.79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40"/>
      <c r="BB158" s="5">
        <f t="shared" si="30"/>
        <v>0</v>
      </c>
      <c r="BC158" s="40"/>
      <c r="BD158" s="40">
        <f t="shared" si="31"/>
        <v>108.79</v>
      </c>
      <c r="BE158" s="40">
        <f t="shared" si="32"/>
        <v>21.634615384615394</v>
      </c>
    </row>
    <row r="159" spans="1:57" ht="43.2" x14ac:dyDescent="0.3">
      <c r="A159" s="5">
        <v>17</v>
      </c>
      <c r="B159" s="16" t="s">
        <v>329</v>
      </c>
      <c r="C159" s="16">
        <v>2003</v>
      </c>
      <c r="D159" s="16">
        <v>2003</v>
      </c>
      <c r="E159" s="16">
        <v>2003</v>
      </c>
      <c r="F159" s="16" t="s">
        <v>11</v>
      </c>
      <c r="G159" s="16" t="s">
        <v>137</v>
      </c>
      <c r="H159" s="16" t="s">
        <v>330</v>
      </c>
      <c r="I159" s="16" t="s">
        <v>331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2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2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40">
        <v>104.86</v>
      </c>
      <c r="AE159" s="5">
        <f t="shared" si="28"/>
        <v>4</v>
      </c>
      <c r="AF159" s="40">
        <f t="shared" si="29"/>
        <v>108.86</v>
      </c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40"/>
      <c r="BB159" s="5">
        <f t="shared" si="30"/>
        <v>0</v>
      </c>
      <c r="BC159" s="40"/>
      <c r="BD159" s="40">
        <f t="shared" si="31"/>
        <v>108.86</v>
      </c>
      <c r="BE159" s="40">
        <f t="shared" si="32"/>
        <v>21.712880143112702</v>
      </c>
    </row>
    <row r="160" spans="1:57" ht="72" x14ac:dyDescent="0.3">
      <c r="A160" s="5">
        <v>18</v>
      </c>
      <c r="B160" s="16" t="s">
        <v>516</v>
      </c>
      <c r="C160" s="16">
        <v>2005</v>
      </c>
      <c r="D160" s="16">
        <v>2005</v>
      </c>
      <c r="E160" s="16">
        <v>2005</v>
      </c>
      <c r="F160" s="16" t="s">
        <v>11</v>
      </c>
      <c r="G160" s="16" t="s">
        <v>176</v>
      </c>
      <c r="H160" s="16" t="s">
        <v>221</v>
      </c>
      <c r="I160" s="16" t="s">
        <v>178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2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40">
        <v>106.94</v>
      </c>
      <c r="AE160" s="5">
        <f t="shared" si="28"/>
        <v>2</v>
      </c>
      <c r="AF160" s="40">
        <f t="shared" si="29"/>
        <v>108.94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40"/>
      <c r="BB160" s="5">
        <f t="shared" si="30"/>
        <v>0</v>
      </c>
      <c r="BC160" s="40"/>
      <c r="BD160" s="40">
        <f t="shared" si="31"/>
        <v>108.94</v>
      </c>
      <c r="BE160" s="40">
        <f t="shared" si="32"/>
        <v>21.802325581395348</v>
      </c>
    </row>
    <row r="161" spans="1:57" ht="28.8" x14ac:dyDescent="0.3">
      <c r="A161" s="5">
        <v>19</v>
      </c>
      <c r="B161" s="16" t="s">
        <v>389</v>
      </c>
      <c r="C161" s="16">
        <v>2000</v>
      </c>
      <c r="D161" s="16">
        <v>2000</v>
      </c>
      <c r="E161" s="16">
        <v>2000</v>
      </c>
      <c r="F161" s="16" t="s">
        <v>83</v>
      </c>
      <c r="G161" s="16" t="s">
        <v>50</v>
      </c>
      <c r="H161" s="16" t="s">
        <v>306</v>
      </c>
      <c r="I161" s="16" t="s">
        <v>307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2</v>
      </c>
      <c r="V161" s="5">
        <v>0</v>
      </c>
      <c r="W161" s="5">
        <v>0</v>
      </c>
      <c r="X161" s="5">
        <v>2</v>
      </c>
      <c r="Y161" s="5">
        <v>0</v>
      </c>
      <c r="Z161" s="5">
        <v>0</v>
      </c>
      <c r="AA161" s="5">
        <v>2</v>
      </c>
      <c r="AB161" s="5">
        <v>0</v>
      </c>
      <c r="AC161" s="5">
        <v>2</v>
      </c>
      <c r="AD161" s="40">
        <v>101.26</v>
      </c>
      <c r="AE161" s="5">
        <f t="shared" si="28"/>
        <v>8</v>
      </c>
      <c r="AF161" s="40">
        <f t="shared" si="29"/>
        <v>109.26</v>
      </c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40"/>
      <c r="BB161" s="5">
        <f t="shared" si="30"/>
        <v>0</v>
      </c>
      <c r="BC161" s="40"/>
      <c r="BD161" s="40">
        <f t="shared" si="31"/>
        <v>109.26</v>
      </c>
      <c r="BE161" s="40">
        <f t="shared" si="32"/>
        <v>22.160107334525946</v>
      </c>
    </row>
    <row r="162" spans="1:57" ht="57.6" x14ac:dyDescent="0.3">
      <c r="A162" s="5">
        <v>20</v>
      </c>
      <c r="B162" s="16" t="s">
        <v>211</v>
      </c>
      <c r="C162" s="16">
        <v>2002</v>
      </c>
      <c r="D162" s="16">
        <v>2002</v>
      </c>
      <c r="E162" s="16">
        <v>2002</v>
      </c>
      <c r="F162" s="16" t="s">
        <v>11</v>
      </c>
      <c r="G162" s="16" t="s">
        <v>212</v>
      </c>
      <c r="H162" s="16" t="s">
        <v>213</v>
      </c>
      <c r="I162" s="16" t="s">
        <v>214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2</v>
      </c>
      <c r="U162" s="5">
        <v>0</v>
      </c>
      <c r="V162" s="5">
        <v>0</v>
      </c>
      <c r="W162" s="5">
        <v>0</v>
      </c>
      <c r="X162" s="5">
        <v>2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40">
        <v>105.75</v>
      </c>
      <c r="AE162" s="5">
        <f t="shared" si="28"/>
        <v>4</v>
      </c>
      <c r="AF162" s="40">
        <f t="shared" si="29"/>
        <v>109.75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40"/>
      <c r="BB162" s="5">
        <f t="shared" si="30"/>
        <v>0</v>
      </c>
      <c r="BC162" s="40"/>
      <c r="BD162" s="40">
        <f t="shared" si="31"/>
        <v>109.75</v>
      </c>
      <c r="BE162" s="40">
        <f t="shared" si="32"/>
        <v>22.707960644007159</v>
      </c>
    </row>
    <row r="163" spans="1:57" ht="57.6" x14ac:dyDescent="0.3">
      <c r="A163" s="5">
        <v>21</v>
      </c>
      <c r="B163" s="16" t="s">
        <v>265</v>
      </c>
      <c r="C163" s="16">
        <v>1998</v>
      </c>
      <c r="D163" s="16">
        <v>1998</v>
      </c>
      <c r="E163" s="16">
        <v>1998</v>
      </c>
      <c r="F163" s="16" t="s">
        <v>266</v>
      </c>
      <c r="G163" s="16" t="s">
        <v>142</v>
      </c>
      <c r="H163" s="16" t="s">
        <v>143</v>
      </c>
      <c r="I163" s="16" t="s">
        <v>258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50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40">
        <v>92.02</v>
      </c>
      <c r="AE163" s="5">
        <f t="shared" si="28"/>
        <v>50</v>
      </c>
      <c r="AF163" s="40">
        <f t="shared" si="29"/>
        <v>142.01999999999998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40">
        <v>91.42</v>
      </c>
      <c r="BB163" s="5">
        <f t="shared" si="30"/>
        <v>0</v>
      </c>
      <c r="BC163" s="40">
        <f t="shared" ref="BC143:BC174" si="33">BA163+BB163</f>
        <v>91.42</v>
      </c>
      <c r="BD163" s="40">
        <f t="shared" si="31"/>
        <v>91.42</v>
      </c>
      <c r="BE163" s="40">
        <f t="shared" si="32"/>
        <v>2.2137745974955321</v>
      </c>
    </row>
    <row r="164" spans="1:57" ht="57.6" x14ac:dyDescent="0.3">
      <c r="A164" s="5">
        <v>22</v>
      </c>
      <c r="B164" s="16" t="s">
        <v>275</v>
      </c>
      <c r="C164" s="16">
        <v>1999</v>
      </c>
      <c r="D164" s="16">
        <v>1999</v>
      </c>
      <c r="E164" s="16">
        <v>1999</v>
      </c>
      <c r="F164" s="16" t="s">
        <v>83</v>
      </c>
      <c r="G164" s="16" t="s">
        <v>12</v>
      </c>
      <c r="H164" s="16" t="s">
        <v>102</v>
      </c>
      <c r="I164" s="16" t="s">
        <v>226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50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2</v>
      </c>
      <c r="Z164" s="5">
        <v>0</v>
      </c>
      <c r="AA164" s="5">
        <v>0</v>
      </c>
      <c r="AB164" s="5">
        <v>0</v>
      </c>
      <c r="AC164" s="5">
        <v>2</v>
      </c>
      <c r="AD164" s="40">
        <v>89.4</v>
      </c>
      <c r="AE164" s="5">
        <f t="shared" si="28"/>
        <v>54</v>
      </c>
      <c r="AF164" s="40">
        <f t="shared" si="29"/>
        <v>143.4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40">
        <v>92.49</v>
      </c>
      <c r="BB164" s="5">
        <f t="shared" si="30"/>
        <v>0</v>
      </c>
      <c r="BC164" s="40">
        <f t="shared" si="33"/>
        <v>92.49</v>
      </c>
      <c r="BD164" s="40">
        <f t="shared" si="31"/>
        <v>92.49</v>
      </c>
      <c r="BE164" s="40">
        <f t="shared" si="32"/>
        <v>3.4101073345259358</v>
      </c>
    </row>
    <row r="165" spans="1:57" ht="28.8" x14ac:dyDescent="0.3">
      <c r="A165" s="5">
        <v>23</v>
      </c>
      <c r="B165" s="16" t="s">
        <v>335</v>
      </c>
      <c r="C165" s="16">
        <v>2002</v>
      </c>
      <c r="D165" s="16">
        <v>2002</v>
      </c>
      <c r="E165" s="16">
        <v>2002</v>
      </c>
      <c r="F165" s="16" t="s">
        <v>11</v>
      </c>
      <c r="G165" s="16" t="s">
        <v>123</v>
      </c>
      <c r="H165" s="16" t="s">
        <v>124</v>
      </c>
      <c r="I165" s="16" t="s">
        <v>125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2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2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40">
        <v>107.4</v>
      </c>
      <c r="AE165" s="5">
        <f t="shared" si="28"/>
        <v>4</v>
      </c>
      <c r="AF165" s="40">
        <f t="shared" si="29"/>
        <v>111.4</v>
      </c>
      <c r="AG165" s="5">
        <v>2</v>
      </c>
      <c r="AH165" s="5">
        <v>0</v>
      </c>
      <c r="AI165" s="5">
        <v>0</v>
      </c>
      <c r="AJ165" s="5">
        <v>0</v>
      </c>
      <c r="AK165" s="5">
        <v>2</v>
      </c>
      <c r="AL165" s="5">
        <v>0</v>
      </c>
      <c r="AM165" s="5">
        <v>0</v>
      </c>
      <c r="AN165" s="5">
        <v>0</v>
      </c>
      <c r="AO165" s="5">
        <v>2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40">
        <v>100.46</v>
      </c>
      <c r="BB165" s="5">
        <f t="shared" si="30"/>
        <v>6</v>
      </c>
      <c r="BC165" s="40">
        <f t="shared" si="33"/>
        <v>106.46</v>
      </c>
      <c r="BD165" s="40">
        <f t="shared" si="31"/>
        <v>106.46</v>
      </c>
      <c r="BE165" s="40">
        <f t="shared" si="32"/>
        <v>19.029516994633269</v>
      </c>
    </row>
    <row r="166" spans="1:57" ht="43.2" x14ac:dyDescent="0.3">
      <c r="A166" s="5">
        <v>24</v>
      </c>
      <c r="B166" s="16" t="s">
        <v>383</v>
      </c>
      <c r="C166" s="16">
        <v>2004</v>
      </c>
      <c r="D166" s="16">
        <v>2004</v>
      </c>
      <c r="E166" s="16">
        <v>2004</v>
      </c>
      <c r="F166" s="16" t="s">
        <v>11</v>
      </c>
      <c r="G166" s="16" t="s">
        <v>84</v>
      </c>
      <c r="H166" s="16" t="s">
        <v>91</v>
      </c>
      <c r="I166" s="16" t="s">
        <v>92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2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40">
        <v>108.85</v>
      </c>
      <c r="AE166" s="5">
        <f t="shared" si="28"/>
        <v>2</v>
      </c>
      <c r="AF166" s="40">
        <f t="shared" si="29"/>
        <v>110.85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2</v>
      </c>
      <c r="BA166" s="40">
        <v>105.55</v>
      </c>
      <c r="BB166" s="5">
        <f t="shared" si="30"/>
        <v>2</v>
      </c>
      <c r="BC166" s="40">
        <f t="shared" si="33"/>
        <v>107.55</v>
      </c>
      <c r="BD166" s="40">
        <f t="shared" si="31"/>
        <v>107.55</v>
      </c>
      <c r="BE166" s="40">
        <f t="shared" si="32"/>
        <v>20.248211091234346</v>
      </c>
    </row>
    <row r="167" spans="1:57" ht="72" x14ac:dyDescent="0.3">
      <c r="A167" s="5">
        <v>25</v>
      </c>
      <c r="B167" s="16" t="s">
        <v>168</v>
      </c>
      <c r="C167" s="16">
        <v>2006</v>
      </c>
      <c r="D167" s="16">
        <v>2006</v>
      </c>
      <c r="E167" s="16">
        <v>2006</v>
      </c>
      <c r="F167" s="16">
        <v>1</v>
      </c>
      <c r="G167" s="16" t="s">
        <v>12</v>
      </c>
      <c r="H167" s="16" t="s">
        <v>13</v>
      </c>
      <c r="I167" s="16" t="s">
        <v>169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2</v>
      </c>
      <c r="X167" s="5">
        <v>0</v>
      </c>
      <c r="Y167" s="5">
        <v>0</v>
      </c>
      <c r="Z167" s="5">
        <v>2</v>
      </c>
      <c r="AA167" s="5">
        <v>0</v>
      </c>
      <c r="AB167" s="5">
        <v>0</v>
      </c>
      <c r="AC167" s="5">
        <v>0</v>
      </c>
      <c r="AD167" s="40">
        <v>107.73</v>
      </c>
      <c r="AE167" s="5">
        <f t="shared" si="28"/>
        <v>4</v>
      </c>
      <c r="AF167" s="40">
        <f t="shared" si="29"/>
        <v>111.73</v>
      </c>
      <c r="AG167" s="5">
        <v>0</v>
      </c>
      <c r="AH167" s="5">
        <v>2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2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2</v>
      </c>
      <c r="BA167" s="40">
        <v>101.62</v>
      </c>
      <c r="BB167" s="5">
        <f t="shared" si="30"/>
        <v>6</v>
      </c>
      <c r="BC167" s="40">
        <f t="shared" si="33"/>
        <v>107.62</v>
      </c>
      <c r="BD167" s="40">
        <f t="shared" si="31"/>
        <v>107.62</v>
      </c>
      <c r="BE167" s="40">
        <f t="shared" si="32"/>
        <v>20.326475849731672</v>
      </c>
    </row>
    <row r="168" spans="1:57" x14ac:dyDescent="0.3">
      <c r="A168" s="5">
        <v>26</v>
      </c>
      <c r="B168" s="16" t="s">
        <v>366</v>
      </c>
      <c r="C168" s="16">
        <v>2004</v>
      </c>
      <c r="D168" s="16">
        <v>2004</v>
      </c>
      <c r="E168" s="16">
        <v>2004</v>
      </c>
      <c r="F168" s="16" t="s">
        <v>11</v>
      </c>
      <c r="G168" s="16" t="s">
        <v>50</v>
      </c>
      <c r="H168" s="16" t="s">
        <v>367</v>
      </c>
      <c r="I168" s="16" t="s">
        <v>368</v>
      </c>
      <c r="J168" s="5">
        <v>0</v>
      </c>
      <c r="K168" s="5">
        <v>2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2</v>
      </c>
      <c r="Y168" s="5">
        <v>0</v>
      </c>
      <c r="Z168" s="5">
        <v>0</v>
      </c>
      <c r="AA168" s="5">
        <v>0</v>
      </c>
      <c r="AB168" s="5">
        <v>0</v>
      </c>
      <c r="AC168" s="5">
        <v>2</v>
      </c>
      <c r="AD168" s="40">
        <v>105.4</v>
      </c>
      <c r="AE168" s="5">
        <f t="shared" si="28"/>
        <v>6</v>
      </c>
      <c r="AF168" s="40">
        <f t="shared" si="29"/>
        <v>111.4</v>
      </c>
      <c r="AG168" s="5">
        <v>2</v>
      </c>
      <c r="AH168" s="5">
        <v>2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2</v>
      </c>
      <c r="BA168" s="40">
        <v>102.31</v>
      </c>
      <c r="BB168" s="5">
        <f t="shared" si="30"/>
        <v>6</v>
      </c>
      <c r="BC168" s="40">
        <f t="shared" si="33"/>
        <v>108.31</v>
      </c>
      <c r="BD168" s="40">
        <f t="shared" si="31"/>
        <v>108.31</v>
      </c>
      <c r="BE168" s="40">
        <f t="shared" si="32"/>
        <v>21.097942754919504</v>
      </c>
    </row>
    <row r="169" spans="1:57" ht="57.6" x14ac:dyDescent="0.3">
      <c r="A169" s="5">
        <v>27</v>
      </c>
      <c r="B169" s="16" t="s">
        <v>403</v>
      </c>
      <c r="C169" s="16">
        <v>2004</v>
      </c>
      <c r="D169" s="16">
        <v>2004</v>
      </c>
      <c r="E169" s="16">
        <v>2004</v>
      </c>
      <c r="F169" s="16" t="s">
        <v>11</v>
      </c>
      <c r="G169" s="16" t="s">
        <v>132</v>
      </c>
      <c r="H169" s="16" t="s">
        <v>133</v>
      </c>
      <c r="I169" s="16" t="s">
        <v>193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2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40">
        <v>109.76</v>
      </c>
      <c r="AE169" s="5">
        <f t="shared" si="28"/>
        <v>2</v>
      </c>
      <c r="AF169" s="40">
        <f t="shared" si="29"/>
        <v>111.76</v>
      </c>
      <c r="AG169" s="5">
        <v>0</v>
      </c>
      <c r="AH169" s="5">
        <v>2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2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40">
        <v>108.23</v>
      </c>
      <c r="BB169" s="5">
        <f t="shared" si="30"/>
        <v>4</v>
      </c>
      <c r="BC169" s="40">
        <f t="shared" si="33"/>
        <v>112.23</v>
      </c>
      <c r="BD169" s="40">
        <f t="shared" si="31"/>
        <v>111.76</v>
      </c>
      <c r="BE169" s="40">
        <f t="shared" si="32"/>
        <v>24.955277280858684</v>
      </c>
    </row>
    <row r="170" spans="1:57" ht="100.8" x14ac:dyDescent="0.3">
      <c r="A170" s="5">
        <v>28</v>
      </c>
      <c r="B170" s="16" t="s">
        <v>118</v>
      </c>
      <c r="C170" s="16">
        <v>2003</v>
      </c>
      <c r="D170" s="16">
        <v>2003</v>
      </c>
      <c r="E170" s="16">
        <v>2003</v>
      </c>
      <c r="F170" s="16" t="s">
        <v>11</v>
      </c>
      <c r="G170" s="16" t="s">
        <v>19</v>
      </c>
      <c r="H170" s="16" t="s">
        <v>119</v>
      </c>
      <c r="I170" s="16" t="s">
        <v>120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2</v>
      </c>
      <c r="R170" s="5">
        <v>2</v>
      </c>
      <c r="S170" s="5">
        <v>0</v>
      </c>
      <c r="T170" s="5">
        <v>0</v>
      </c>
      <c r="U170" s="5">
        <v>0</v>
      </c>
      <c r="V170" s="5">
        <v>0</v>
      </c>
      <c r="W170" s="5">
        <v>2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40">
        <v>105.2</v>
      </c>
      <c r="AE170" s="5">
        <f t="shared" si="28"/>
        <v>6</v>
      </c>
      <c r="AF170" s="40">
        <f t="shared" si="29"/>
        <v>111.2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2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2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40">
        <v>109.25</v>
      </c>
      <c r="BB170" s="5">
        <f t="shared" si="30"/>
        <v>4</v>
      </c>
      <c r="BC170" s="40">
        <f t="shared" si="33"/>
        <v>113.25</v>
      </c>
      <c r="BD170" s="40">
        <f t="shared" si="31"/>
        <v>111.2</v>
      </c>
      <c r="BE170" s="40">
        <f t="shared" si="32"/>
        <v>24.32915921288015</v>
      </c>
    </row>
    <row r="171" spans="1:57" ht="57.6" x14ac:dyDescent="0.3">
      <c r="A171" s="5">
        <v>29</v>
      </c>
      <c r="B171" s="16" t="s">
        <v>290</v>
      </c>
      <c r="C171" s="16">
        <v>2004</v>
      </c>
      <c r="D171" s="16">
        <v>2004</v>
      </c>
      <c r="E171" s="16">
        <v>2004</v>
      </c>
      <c r="F171" s="16" t="s">
        <v>11</v>
      </c>
      <c r="G171" s="16" t="s">
        <v>132</v>
      </c>
      <c r="H171" s="16" t="s">
        <v>133</v>
      </c>
      <c r="I171" s="16" t="s">
        <v>193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2</v>
      </c>
      <c r="P171" s="5">
        <v>0</v>
      </c>
      <c r="Q171" s="5">
        <v>2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2</v>
      </c>
      <c r="X171" s="5">
        <v>2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40">
        <v>113.59</v>
      </c>
      <c r="AE171" s="5">
        <f t="shared" si="28"/>
        <v>8</v>
      </c>
      <c r="AF171" s="40">
        <f t="shared" si="29"/>
        <v>121.59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2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2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40">
        <v>110.64</v>
      </c>
      <c r="BB171" s="5">
        <f t="shared" si="30"/>
        <v>4</v>
      </c>
      <c r="BC171" s="40">
        <f t="shared" si="33"/>
        <v>114.64</v>
      </c>
      <c r="BD171" s="40">
        <f t="shared" si="31"/>
        <v>114.64</v>
      </c>
      <c r="BE171" s="40">
        <f t="shared" si="32"/>
        <v>28.175313059033989</v>
      </c>
    </row>
    <row r="172" spans="1:57" ht="57.6" x14ac:dyDescent="0.3">
      <c r="A172" s="5">
        <v>30</v>
      </c>
      <c r="B172" s="16" t="s">
        <v>353</v>
      </c>
      <c r="C172" s="16">
        <v>2002</v>
      </c>
      <c r="D172" s="16">
        <v>2002</v>
      </c>
      <c r="E172" s="16">
        <v>2002</v>
      </c>
      <c r="F172" s="16" t="s">
        <v>11</v>
      </c>
      <c r="G172" s="16" t="s">
        <v>142</v>
      </c>
      <c r="H172" s="16" t="s">
        <v>302</v>
      </c>
      <c r="I172" s="16" t="s">
        <v>303</v>
      </c>
      <c r="J172" s="5">
        <v>0</v>
      </c>
      <c r="K172" s="5">
        <v>0</v>
      </c>
      <c r="L172" s="5">
        <v>0</v>
      </c>
      <c r="M172" s="5">
        <v>0</v>
      </c>
      <c r="N172" s="5">
        <v>2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2</v>
      </c>
      <c r="AA172" s="5">
        <v>2</v>
      </c>
      <c r="AB172" s="5">
        <v>0</v>
      </c>
      <c r="AC172" s="5">
        <v>0</v>
      </c>
      <c r="AD172" s="40">
        <v>117.24</v>
      </c>
      <c r="AE172" s="5">
        <f t="shared" si="28"/>
        <v>6</v>
      </c>
      <c r="AF172" s="40">
        <f t="shared" si="29"/>
        <v>123.24</v>
      </c>
      <c r="AG172" s="5">
        <v>0</v>
      </c>
      <c r="AH172" s="5">
        <v>0</v>
      </c>
      <c r="AI172" s="5">
        <v>0</v>
      </c>
      <c r="AJ172" s="5">
        <v>2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2</v>
      </c>
      <c r="AS172" s="5">
        <v>0</v>
      </c>
      <c r="AT172" s="5">
        <v>2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40">
        <v>109.48</v>
      </c>
      <c r="BB172" s="5">
        <f t="shared" si="30"/>
        <v>6</v>
      </c>
      <c r="BC172" s="40">
        <f t="shared" si="33"/>
        <v>115.48</v>
      </c>
      <c r="BD172" s="40">
        <f t="shared" si="31"/>
        <v>115.48</v>
      </c>
      <c r="BE172" s="40">
        <f t="shared" si="32"/>
        <v>29.1144901610018</v>
      </c>
    </row>
    <row r="173" spans="1:57" ht="43.2" x14ac:dyDescent="0.3">
      <c r="A173" s="5">
        <v>31</v>
      </c>
      <c r="B173" s="16" t="s">
        <v>90</v>
      </c>
      <c r="C173" s="16">
        <v>2004</v>
      </c>
      <c r="D173" s="16">
        <v>2004</v>
      </c>
      <c r="E173" s="16">
        <v>2004</v>
      </c>
      <c r="F173" s="16">
        <v>1</v>
      </c>
      <c r="G173" s="16" t="s">
        <v>84</v>
      </c>
      <c r="H173" s="16" t="s">
        <v>91</v>
      </c>
      <c r="I173" s="16" t="s">
        <v>92</v>
      </c>
      <c r="J173" s="5">
        <v>0</v>
      </c>
      <c r="K173" s="5">
        <v>2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2</v>
      </c>
      <c r="R173" s="5">
        <v>2</v>
      </c>
      <c r="S173" s="5">
        <v>2</v>
      </c>
      <c r="T173" s="5">
        <v>0</v>
      </c>
      <c r="U173" s="5">
        <v>2</v>
      </c>
      <c r="V173" s="5">
        <v>0</v>
      </c>
      <c r="W173" s="5">
        <v>2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2</v>
      </c>
      <c r="AD173" s="40">
        <v>108.09</v>
      </c>
      <c r="AE173" s="5">
        <f t="shared" si="28"/>
        <v>14</v>
      </c>
      <c r="AF173" s="40">
        <f t="shared" si="29"/>
        <v>122.09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2</v>
      </c>
      <c r="AP173" s="5">
        <v>2</v>
      </c>
      <c r="AQ173" s="5">
        <v>0</v>
      </c>
      <c r="AR173" s="5">
        <v>0</v>
      </c>
      <c r="AS173" s="5">
        <v>0</v>
      </c>
      <c r="AT173" s="5">
        <v>2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40">
        <v>112.86</v>
      </c>
      <c r="BB173" s="5">
        <f t="shared" si="30"/>
        <v>6</v>
      </c>
      <c r="BC173" s="40">
        <f t="shared" si="33"/>
        <v>118.86</v>
      </c>
      <c r="BD173" s="40">
        <f t="shared" si="31"/>
        <v>118.86</v>
      </c>
      <c r="BE173" s="40">
        <f t="shared" si="32"/>
        <v>32.893559928443651</v>
      </c>
    </row>
    <row r="174" spans="1:57" ht="57.6" x14ac:dyDescent="0.3">
      <c r="A174" s="5">
        <v>32</v>
      </c>
      <c r="B174" s="16" t="s">
        <v>65</v>
      </c>
      <c r="C174" s="16">
        <v>2004</v>
      </c>
      <c r="D174" s="16">
        <v>2004</v>
      </c>
      <c r="E174" s="16">
        <v>2004</v>
      </c>
      <c r="F174" s="16">
        <v>1</v>
      </c>
      <c r="G174" s="16" t="s">
        <v>61</v>
      </c>
      <c r="H174" s="16" t="s">
        <v>62</v>
      </c>
      <c r="I174" s="16" t="s">
        <v>66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2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2</v>
      </c>
      <c r="AD174" s="40">
        <v>109.3</v>
      </c>
      <c r="AE174" s="5">
        <f t="shared" si="28"/>
        <v>4</v>
      </c>
      <c r="AF174" s="40">
        <f t="shared" si="29"/>
        <v>113.3</v>
      </c>
      <c r="AG174" s="5">
        <v>0</v>
      </c>
      <c r="AH174" s="5">
        <v>2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2</v>
      </c>
      <c r="AS174" s="5">
        <v>0</v>
      </c>
      <c r="AT174" s="5">
        <v>0</v>
      </c>
      <c r="AU174" s="5">
        <v>2</v>
      </c>
      <c r="AV174" s="5">
        <v>0</v>
      </c>
      <c r="AW174" s="5">
        <v>2</v>
      </c>
      <c r="AX174" s="5">
        <v>0</v>
      </c>
      <c r="AY174" s="5">
        <v>0</v>
      </c>
      <c r="AZ174" s="5">
        <v>0</v>
      </c>
      <c r="BA174" s="40">
        <v>112.5</v>
      </c>
      <c r="BB174" s="5">
        <f t="shared" si="30"/>
        <v>8</v>
      </c>
      <c r="BC174" s="40">
        <f t="shared" si="33"/>
        <v>120.5</v>
      </c>
      <c r="BD174" s="40">
        <f t="shared" si="31"/>
        <v>113.3</v>
      </c>
      <c r="BE174" s="40">
        <f t="shared" si="32"/>
        <v>26.677101967799643</v>
      </c>
    </row>
    <row r="175" spans="1:57" ht="43.2" x14ac:dyDescent="0.3">
      <c r="A175" s="5">
        <v>33</v>
      </c>
      <c r="B175" s="16" t="s">
        <v>296</v>
      </c>
      <c r="C175" s="16">
        <v>2000</v>
      </c>
      <c r="D175" s="16">
        <v>2000</v>
      </c>
      <c r="E175" s="16">
        <v>2000</v>
      </c>
      <c r="F175" s="16" t="s">
        <v>83</v>
      </c>
      <c r="G175" s="16" t="s">
        <v>35</v>
      </c>
      <c r="H175" s="16" t="s">
        <v>36</v>
      </c>
      <c r="I175" s="16" t="s">
        <v>116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2</v>
      </c>
      <c r="Q175" s="5">
        <v>0</v>
      </c>
      <c r="R175" s="5">
        <v>0</v>
      </c>
      <c r="S175" s="5">
        <v>2</v>
      </c>
      <c r="T175" s="5">
        <v>0</v>
      </c>
      <c r="U175" s="5">
        <v>0</v>
      </c>
      <c r="V175" s="5">
        <v>0</v>
      </c>
      <c r="W175" s="5">
        <v>2</v>
      </c>
      <c r="X175" s="5">
        <v>2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40">
        <v>105.28</v>
      </c>
      <c r="AE175" s="5">
        <f t="shared" ref="AE175:AE193" si="34">SUM(J175:AC175)</f>
        <v>8</v>
      </c>
      <c r="AF175" s="40">
        <f t="shared" ref="AF175:AF206" si="35">AD175+AE175</f>
        <v>113.28</v>
      </c>
      <c r="AG175" s="5">
        <v>0</v>
      </c>
      <c r="AH175" s="5">
        <v>2</v>
      </c>
      <c r="AI175" s="5">
        <v>0</v>
      </c>
      <c r="AJ175" s="5">
        <v>0</v>
      </c>
      <c r="AK175" s="5">
        <v>2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40">
        <v>118.79</v>
      </c>
      <c r="BB175" s="5">
        <f t="shared" ref="BB175:BB193" si="36">SUM(AG175:AZ175)</f>
        <v>4</v>
      </c>
      <c r="BC175" s="40">
        <f t="shared" ref="BC175:BC206" si="37">BA175+BB175</f>
        <v>122.79</v>
      </c>
      <c r="BD175" s="40">
        <f t="shared" ref="BD175:BD206" si="38">MIN(BC175,AF175)</f>
        <v>113.28</v>
      </c>
      <c r="BE175" s="40">
        <f t="shared" ref="BE175:BE206" si="39">IF( AND(ISNUMBER(BD$143),ISNUMBER(BD175)),(BD175-BD$143)/BD$143*100,"")</f>
        <v>26.654740608228984</v>
      </c>
    </row>
    <row r="176" spans="1:57" ht="57.6" x14ac:dyDescent="0.3">
      <c r="A176" s="5">
        <v>34</v>
      </c>
      <c r="B176" s="16" t="s">
        <v>17</v>
      </c>
      <c r="C176" s="16">
        <v>2004</v>
      </c>
      <c r="D176" s="16">
        <v>2004</v>
      </c>
      <c r="E176" s="16">
        <v>2004</v>
      </c>
      <c r="F176" s="16">
        <v>1</v>
      </c>
      <c r="G176" s="16" t="s">
        <v>19</v>
      </c>
      <c r="H176" s="16" t="s">
        <v>20</v>
      </c>
      <c r="I176" s="16" t="s">
        <v>21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2</v>
      </c>
      <c r="R176" s="5">
        <v>0</v>
      </c>
      <c r="S176" s="5">
        <v>2</v>
      </c>
      <c r="T176" s="5">
        <v>0</v>
      </c>
      <c r="U176" s="5">
        <v>0</v>
      </c>
      <c r="V176" s="5">
        <v>0</v>
      </c>
      <c r="W176" s="5">
        <v>0</v>
      </c>
      <c r="X176" s="5">
        <v>2</v>
      </c>
      <c r="Y176" s="5">
        <v>0</v>
      </c>
      <c r="Z176" s="5">
        <v>0</v>
      </c>
      <c r="AA176" s="5">
        <v>0</v>
      </c>
      <c r="AB176" s="5">
        <v>2</v>
      </c>
      <c r="AC176" s="5">
        <v>0</v>
      </c>
      <c r="AD176" s="40">
        <v>115.97</v>
      </c>
      <c r="AE176" s="5">
        <f t="shared" si="34"/>
        <v>8</v>
      </c>
      <c r="AF176" s="40">
        <f t="shared" si="35"/>
        <v>123.97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2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2</v>
      </c>
      <c r="AS176" s="5">
        <v>0</v>
      </c>
      <c r="AT176" s="5">
        <v>2</v>
      </c>
      <c r="AU176" s="5">
        <v>2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40">
        <v>115.39</v>
      </c>
      <c r="BB176" s="5">
        <f t="shared" si="36"/>
        <v>8</v>
      </c>
      <c r="BC176" s="40">
        <f t="shared" si="37"/>
        <v>123.39</v>
      </c>
      <c r="BD176" s="40">
        <f t="shared" si="38"/>
        <v>123.39</v>
      </c>
      <c r="BE176" s="40">
        <f t="shared" si="39"/>
        <v>37.958407871198574</v>
      </c>
    </row>
    <row r="177" spans="1:57" ht="57.6" x14ac:dyDescent="0.3">
      <c r="A177" s="5">
        <v>35</v>
      </c>
      <c r="B177" s="16" t="s">
        <v>364</v>
      </c>
      <c r="C177" s="16">
        <v>2004</v>
      </c>
      <c r="D177" s="16">
        <v>2004</v>
      </c>
      <c r="E177" s="16">
        <v>2004</v>
      </c>
      <c r="F177" s="16">
        <v>1</v>
      </c>
      <c r="G177" s="16" t="s">
        <v>132</v>
      </c>
      <c r="H177" s="16" t="s">
        <v>133</v>
      </c>
      <c r="I177" s="16" t="s">
        <v>193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2</v>
      </c>
      <c r="X177" s="5">
        <v>0</v>
      </c>
      <c r="Y177" s="5">
        <v>2</v>
      </c>
      <c r="Z177" s="5">
        <v>0</v>
      </c>
      <c r="AA177" s="5">
        <v>0</v>
      </c>
      <c r="AB177" s="5">
        <v>0</v>
      </c>
      <c r="AC177" s="5">
        <v>0</v>
      </c>
      <c r="AD177" s="40">
        <v>110.61</v>
      </c>
      <c r="AE177" s="5">
        <f t="shared" si="34"/>
        <v>4</v>
      </c>
      <c r="AF177" s="40">
        <f t="shared" si="35"/>
        <v>114.61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2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40">
        <v>121.44</v>
      </c>
      <c r="BB177" s="5">
        <f t="shared" si="36"/>
        <v>2</v>
      </c>
      <c r="BC177" s="40">
        <f t="shared" si="37"/>
        <v>123.44</v>
      </c>
      <c r="BD177" s="40">
        <f t="shared" si="38"/>
        <v>114.61</v>
      </c>
      <c r="BE177" s="40">
        <f t="shared" si="39"/>
        <v>28.141771019677996</v>
      </c>
    </row>
    <row r="178" spans="1:57" ht="43.2" x14ac:dyDescent="0.3">
      <c r="A178" s="5">
        <v>36</v>
      </c>
      <c r="B178" s="16" t="s">
        <v>385</v>
      </c>
      <c r="C178" s="16">
        <v>2005</v>
      </c>
      <c r="D178" s="16">
        <v>2005</v>
      </c>
      <c r="E178" s="16">
        <v>2005</v>
      </c>
      <c r="F178" s="16">
        <v>1</v>
      </c>
      <c r="G178" s="16" t="s">
        <v>84</v>
      </c>
      <c r="H178" s="16" t="s">
        <v>91</v>
      </c>
      <c r="I178" s="16" t="s">
        <v>86</v>
      </c>
      <c r="J178" s="5">
        <v>2</v>
      </c>
      <c r="K178" s="5">
        <v>0</v>
      </c>
      <c r="L178" s="5">
        <v>0</v>
      </c>
      <c r="M178" s="5">
        <v>2</v>
      </c>
      <c r="N178" s="5">
        <v>0</v>
      </c>
      <c r="O178" s="5">
        <v>0</v>
      </c>
      <c r="P178" s="5">
        <v>2</v>
      </c>
      <c r="Q178" s="5">
        <v>0</v>
      </c>
      <c r="R178" s="5">
        <v>2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40">
        <v>111.73</v>
      </c>
      <c r="AE178" s="5">
        <f t="shared" si="34"/>
        <v>8</v>
      </c>
      <c r="AF178" s="40">
        <f t="shared" si="35"/>
        <v>119.73</v>
      </c>
      <c r="AG178" s="5">
        <v>2</v>
      </c>
      <c r="AH178" s="5">
        <v>0</v>
      </c>
      <c r="AI178" s="5">
        <v>2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2</v>
      </c>
      <c r="AP178" s="5">
        <v>2</v>
      </c>
      <c r="AQ178" s="5">
        <v>0</v>
      </c>
      <c r="AR178" s="5">
        <v>0</v>
      </c>
      <c r="AS178" s="5">
        <v>0</v>
      </c>
      <c r="AT178" s="5">
        <v>2</v>
      </c>
      <c r="AU178" s="5">
        <v>2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40">
        <v>111.52</v>
      </c>
      <c r="BB178" s="5">
        <f t="shared" si="36"/>
        <v>12</v>
      </c>
      <c r="BC178" s="40">
        <f t="shared" si="37"/>
        <v>123.52</v>
      </c>
      <c r="BD178" s="40">
        <f t="shared" si="38"/>
        <v>119.73</v>
      </c>
      <c r="BE178" s="40">
        <f t="shared" si="39"/>
        <v>33.866279069767451</v>
      </c>
    </row>
    <row r="179" spans="1:57" ht="72" x14ac:dyDescent="0.3">
      <c r="A179" s="5">
        <v>37</v>
      </c>
      <c r="B179" s="16" t="s">
        <v>248</v>
      </c>
      <c r="C179" s="16">
        <v>2006</v>
      </c>
      <c r="D179" s="16">
        <v>2006</v>
      </c>
      <c r="E179" s="16">
        <v>2006</v>
      </c>
      <c r="F179" s="16" t="s">
        <v>11</v>
      </c>
      <c r="G179" s="16" t="s">
        <v>176</v>
      </c>
      <c r="H179" s="16" t="s">
        <v>221</v>
      </c>
      <c r="I179" s="16" t="s">
        <v>178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40">
        <v>117.97</v>
      </c>
      <c r="AE179" s="5">
        <f t="shared" si="34"/>
        <v>0</v>
      </c>
      <c r="AF179" s="40">
        <f t="shared" si="35"/>
        <v>117.97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2</v>
      </c>
      <c r="AS179" s="5">
        <v>2</v>
      </c>
      <c r="AT179" s="5">
        <v>2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40">
        <v>117.59</v>
      </c>
      <c r="BB179" s="5">
        <f t="shared" si="36"/>
        <v>6</v>
      </c>
      <c r="BC179" s="40">
        <f t="shared" si="37"/>
        <v>123.59</v>
      </c>
      <c r="BD179" s="40">
        <f t="shared" si="38"/>
        <v>117.97</v>
      </c>
      <c r="BE179" s="40">
        <f t="shared" si="39"/>
        <v>31.898479427549198</v>
      </c>
    </row>
    <row r="180" spans="1:57" ht="57.6" x14ac:dyDescent="0.3">
      <c r="A180" s="5">
        <v>38</v>
      </c>
      <c r="B180" s="16" t="s">
        <v>60</v>
      </c>
      <c r="C180" s="16">
        <v>2004</v>
      </c>
      <c r="D180" s="16">
        <v>2004</v>
      </c>
      <c r="E180" s="16">
        <v>2004</v>
      </c>
      <c r="F180" s="16">
        <v>1</v>
      </c>
      <c r="G180" s="16" t="s">
        <v>61</v>
      </c>
      <c r="H180" s="16" t="s">
        <v>62</v>
      </c>
      <c r="I180" s="16" t="s">
        <v>63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2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50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40">
        <v>119.69</v>
      </c>
      <c r="AE180" s="5">
        <f t="shared" si="34"/>
        <v>52</v>
      </c>
      <c r="AF180" s="40">
        <f t="shared" si="35"/>
        <v>171.69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2</v>
      </c>
      <c r="AS180" s="5">
        <v>0</v>
      </c>
      <c r="AT180" s="5">
        <v>2</v>
      </c>
      <c r="AU180" s="5">
        <v>2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40">
        <v>117.71</v>
      </c>
      <c r="BB180" s="5">
        <f t="shared" si="36"/>
        <v>6</v>
      </c>
      <c r="BC180" s="40">
        <f t="shared" si="37"/>
        <v>123.71</v>
      </c>
      <c r="BD180" s="40">
        <f t="shared" si="38"/>
        <v>123.71</v>
      </c>
      <c r="BE180" s="40">
        <f t="shared" si="39"/>
        <v>38.316189624329155</v>
      </c>
    </row>
    <row r="181" spans="1:57" ht="72" x14ac:dyDescent="0.3">
      <c r="A181" s="5">
        <v>39</v>
      </c>
      <c r="B181" s="16" t="s">
        <v>499</v>
      </c>
      <c r="C181" s="16">
        <v>2006</v>
      </c>
      <c r="D181" s="16">
        <v>2006</v>
      </c>
      <c r="E181" s="16">
        <v>2006</v>
      </c>
      <c r="F181" s="16">
        <v>1</v>
      </c>
      <c r="G181" s="16" t="s">
        <v>12</v>
      </c>
      <c r="H181" s="16" t="s">
        <v>13</v>
      </c>
      <c r="I181" s="16" t="s">
        <v>14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2</v>
      </c>
      <c r="R181" s="5">
        <v>0</v>
      </c>
      <c r="S181" s="5">
        <v>0</v>
      </c>
      <c r="T181" s="5">
        <v>0</v>
      </c>
      <c r="U181" s="5">
        <v>0</v>
      </c>
      <c r="V181" s="5">
        <v>2</v>
      </c>
      <c r="W181" s="5">
        <v>0</v>
      </c>
      <c r="X181" s="5">
        <v>2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40">
        <v>124.34</v>
      </c>
      <c r="AE181" s="5">
        <f t="shared" si="34"/>
        <v>6</v>
      </c>
      <c r="AF181" s="40">
        <f t="shared" si="35"/>
        <v>130.34</v>
      </c>
      <c r="AG181" s="5">
        <v>0</v>
      </c>
      <c r="AH181" s="5">
        <v>0</v>
      </c>
      <c r="AI181" s="5">
        <v>0</v>
      </c>
      <c r="AJ181" s="5">
        <v>2</v>
      </c>
      <c r="AK181" s="5">
        <v>0</v>
      </c>
      <c r="AL181" s="5">
        <v>0</v>
      </c>
      <c r="AM181" s="5">
        <v>2</v>
      </c>
      <c r="AN181" s="5">
        <v>0</v>
      </c>
      <c r="AO181" s="5">
        <v>2</v>
      </c>
      <c r="AP181" s="5">
        <v>0</v>
      </c>
      <c r="AQ181" s="5">
        <v>0</v>
      </c>
      <c r="AR181" s="5">
        <v>0</v>
      </c>
      <c r="AS181" s="5">
        <v>2</v>
      </c>
      <c r="AT181" s="5">
        <v>2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40">
        <v>120.58</v>
      </c>
      <c r="BB181" s="5">
        <f t="shared" si="36"/>
        <v>10</v>
      </c>
      <c r="BC181" s="40">
        <f t="shared" si="37"/>
        <v>130.57999999999998</v>
      </c>
      <c r="BD181" s="40">
        <f t="shared" si="38"/>
        <v>130.34</v>
      </c>
      <c r="BE181" s="40">
        <f t="shared" si="39"/>
        <v>45.728980322003586</v>
      </c>
    </row>
    <row r="182" spans="1:57" ht="57.6" x14ac:dyDescent="0.3">
      <c r="A182" s="5">
        <v>40</v>
      </c>
      <c r="B182" s="16" t="s">
        <v>421</v>
      </c>
      <c r="C182" s="16">
        <v>2000</v>
      </c>
      <c r="D182" s="16">
        <v>2000</v>
      </c>
      <c r="E182" s="16">
        <v>2000</v>
      </c>
      <c r="F182" s="16">
        <v>1</v>
      </c>
      <c r="G182" s="16" t="s">
        <v>212</v>
      </c>
      <c r="H182" s="16" t="s">
        <v>213</v>
      </c>
      <c r="I182" s="16" t="s">
        <v>214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50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40">
        <v>143.84</v>
      </c>
      <c r="AE182" s="5">
        <f t="shared" si="34"/>
        <v>50</v>
      </c>
      <c r="AF182" s="40">
        <f t="shared" si="35"/>
        <v>193.84</v>
      </c>
      <c r="AG182" s="5">
        <v>0</v>
      </c>
      <c r="AH182" s="5">
        <v>0</v>
      </c>
      <c r="AI182" s="5">
        <v>0</v>
      </c>
      <c r="AJ182" s="5">
        <v>2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2</v>
      </c>
      <c r="AU182" s="5">
        <v>2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40">
        <v>125.41</v>
      </c>
      <c r="BB182" s="5">
        <f t="shared" si="36"/>
        <v>6</v>
      </c>
      <c r="BC182" s="40">
        <f t="shared" si="37"/>
        <v>131.41</v>
      </c>
      <c r="BD182" s="40">
        <f t="shared" si="38"/>
        <v>131.41</v>
      </c>
      <c r="BE182" s="40">
        <f t="shared" si="39"/>
        <v>46.925313059033989</v>
      </c>
    </row>
    <row r="183" spans="1:57" ht="72" x14ac:dyDescent="0.3">
      <c r="A183" s="5">
        <v>41</v>
      </c>
      <c r="B183" s="16" t="s">
        <v>448</v>
      </c>
      <c r="C183" s="16">
        <v>2003</v>
      </c>
      <c r="D183" s="16">
        <v>2003</v>
      </c>
      <c r="E183" s="16">
        <v>2003</v>
      </c>
      <c r="F183" s="16" t="s">
        <v>83</v>
      </c>
      <c r="G183" s="16" t="s">
        <v>12</v>
      </c>
      <c r="H183" s="16" t="s">
        <v>13</v>
      </c>
      <c r="I183" s="16" t="s">
        <v>69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2</v>
      </c>
      <c r="S183" s="5">
        <v>0</v>
      </c>
      <c r="T183" s="5">
        <v>0</v>
      </c>
      <c r="U183" s="5">
        <v>2</v>
      </c>
      <c r="V183" s="5">
        <v>0</v>
      </c>
      <c r="W183" s="5">
        <v>2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40">
        <v>105.16</v>
      </c>
      <c r="AE183" s="5">
        <f t="shared" si="34"/>
        <v>6</v>
      </c>
      <c r="AF183" s="40">
        <f t="shared" si="35"/>
        <v>111.16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2</v>
      </c>
      <c r="AS183" s="5">
        <v>0</v>
      </c>
      <c r="AT183" s="5">
        <v>2</v>
      </c>
      <c r="AU183" s="5">
        <v>0</v>
      </c>
      <c r="AV183" s="5">
        <v>2</v>
      </c>
      <c r="AW183" s="5">
        <v>0</v>
      </c>
      <c r="AX183" s="5">
        <v>0</v>
      </c>
      <c r="AY183" s="5">
        <v>0</v>
      </c>
      <c r="AZ183" s="5">
        <v>0</v>
      </c>
      <c r="BA183" s="40">
        <v>126.67</v>
      </c>
      <c r="BB183" s="5">
        <f t="shared" si="36"/>
        <v>6</v>
      </c>
      <c r="BC183" s="40">
        <f t="shared" si="37"/>
        <v>132.67000000000002</v>
      </c>
      <c r="BD183" s="40">
        <f t="shared" si="38"/>
        <v>111.16</v>
      </c>
      <c r="BE183" s="40">
        <f t="shared" si="39"/>
        <v>24.284436493738816</v>
      </c>
    </row>
    <row r="184" spans="1:57" ht="72" x14ac:dyDescent="0.3">
      <c r="A184" s="5">
        <v>42</v>
      </c>
      <c r="B184" s="16" t="s">
        <v>171</v>
      </c>
      <c r="C184" s="16">
        <v>2004</v>
      </c>
      <c r="D184" s="16">
        <v>2004</v>
      </c>
      <c r="E184" s="16">
        <v>2004</v>
      </c>
      <c r="F184" s="16">
        <v>1</v>
      </c>
      <c r="G184" s="16" t="s">
        <v>12</v>
      </c>
      <c r="H184" s="16" t="s">
        <v>13</v>
      </c>
      <c r="I184" s="16" t="s">
        <v>69</v>
      </c>
      <c r="J184" s="5">
        <v>0</v>
      </c>
      <c r="K184" s="5">
        <v>2</v>
      </c>
      <c r="L184" s="5">
        <v>0</v>
      </c>
      <c r="M184" s="5">
        <v>0</v>
      </c>
      <c r="N184" s="5">
        <v>0</v>
      </c>
      <c r="O184" s="5">
        <v>0</v>
      </c>
      <c r="P184" s="5">
        <v>2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2</v>
      </c>
      <c r="X184" s="5">
        <v>0</v>
      </c>
      <c r="Y184" s="5">
        <v>0</v>
      </c>
      <c r="Z184" s="5">
        <v>0</v>
      </c>
      <c r="AA184" s="5">
        <v>0</v>
      </c>
      <c r="AB184" s="5">
        <v>2</v>
      </c>
      <c r="AC184" s="5">
        <v>0</v>
      </c>
      <c r="AD184" s="40">
        <v>122.22</v>
      </c>
      <c r="AE184" s="5">
        <f t="shared" si="34"/>
        <v>8</v>
      </c>
      <c r="AF184" s="40">
        <f t="shared" si="35"/>
        <v>130.22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2</v>
      </c>
      <c r="AU184" s="5">
        <v>2</v>
      </c>
      <c r="AV184" s="5">
        <v>0</v>
      </c>
      <c r="AW184" s="5">
        <v>0</v>
      </c>
      <c r="AX184" s="5">
        <v>0</v>
      </c>
      <c r="AY184" s="5">
        <v>0</v>
      </c>
      <c r="AZ184" s="5">
        <v>2</v>
      </c>
      <c r="BA184" s="40">
        <v>128.16</v>
      </c>
      <c r="BB184" s="5">
        <f t="shared" si="36"/>
        <v>6</v>
      </c>
      <c r="BC184" s="40">
        <f t="shared" si="37"/>
        <v>134.16</v>
      </c>
      <c r="BD184" s="40">
        <f t="shared" si="38"/>
        <v>130.22</v>
      </c>
      <c r="BE184" s="40">
        <f t="shared" si="39"/>
        <v>45.594812164579608</v>
      </c>
    </row>
    <row r="185" spans="1:57" ht="57.6" x14ac:dyDescent="0.3">
      <c r="A185" s="5">
        <v>43</v>
      </c>
      <c r="B185" s="16" t="s">
        <v>197</v>
      </c>
      <c r="C185" s="16">
        <v>2004</v>
      </c>
      <c r="D185" s="16">
        <v>2004</v>
      </c>
      <c r="E185" s="16">
        <v>2004</v>
      </c>
      <c r="F185" s="16">
        <v>1</v>
      </c>
      <c r="G185" s="16" t="s">
        <v>19</v>
      </c>
      <c r="H185" s="16" t="s">
        <v>20</v>
      </c>
      <c r="I185" s="16" t="s">
        <v>21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2</v>
      </c>
      <c r="Q185" s="5">
        <v>0</v>
      </c>
      <c r="R185" s="5">
        <v>2</v>
      </c>
      <c r="S185" s="5">
        <v>0</v>
      </c>
      <c r="T185" s="5">
        <v>0</v>
      </c>
      <c r="U185" s="5">
        <v>0</v>
      </c>
      <c r="V185" s="5">
        <v>0</v>
      </c>
      <c r="W185" s="5">
        <v>2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2</v>
      </c>
      <c r="AD185" s="40">
        <v>128.19999999999999</v>
      </c>
      <c r="AE185" s="5">
        <f t="shared" si="34"/>
        <v>8</v>
      </c>
      <c r="AF185" s="40">
        <f t="shared" si="35"/>
        <v>136.19999999999999</v>
      </c>
      <c r="AG185" s="5">
        <v>0</v>
      </c>
      <c r="AH185" s="5">
        <v>0</v>
      </c>
      <c r="AI185" s="5">
        <v>2</v>
      </c>
      <c r="AJ185" s="5">
        <v>0</v>
      </c>
      <c r="AK185" s="5">
        <v>0</v>
      </c>
      <c r="AL185" s="5">
        <v>0</v>
      </c>
      <c r="AM185" s="5">
        <v>2</v>
      </c>
      <c r="AN185" s="5">
        <v>0</v>
      </c>
      <c r="AO185" s="5">
        <v>2</v>
      </c>
      <c r="AP185" s="5">
        <v>0</v>
      </c>
      <c r="AQ185" s="5">
        <v>0</v>
      </c>
      <c r="AR185" s="5">
        <v>0</v>
      </c>
      <c r="AS185" s="5">
        <v>0</v>
      </c>
      <c r="AT185" s="5">
        <v>2</v>
      </c>
      <c r="AU185" s="5">
        <v>0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40">
        <v>126.66</v>
      </c>
      <c r="BB185" s="5">
        <f t="shared" si="36"/>
        <v>8</v>
      </c>
      <c r="BC185" s="40">
        <f t="shared" si="37"/>
        <v>134.66</v>
      </c>
      <c r="BD185" s="40">
        <f t="shared" si="38"/>
        <v>134.66</v>
      </c>
      <c r="BE185" s="40">
        <f t="shared" si="39"/>
        <v>50.559033989266545</v>
      </c>
    </row>
    <row r="186" spans="1:57" ht="43.2" x14ac:dyDescent="0.3">
      <c r="A186" s="5">
        <v>44</v>
      </c>
      <c r="B186" s="16" t="s">
        <v>531</v>
      </c>
      <c r="C186" s="16">
        <v>2006</v>
      </c>
      <c r="D186" s="16">
        <v>2006</v>
      </c>
      <c r="E186" s="16">
        <v>2006</v>
      </c>
      <c r="F186" s="16">
        <v>1</v>
      </c>
      <c r="G186" s="16" t="s">
        <v>35</v>
      </c>
      <c r="H186" s="16" t="s">
        <v>58</v>
      </c>
      <c r="I186" s="16" t="s">
        <v>37</v>
      </c>
      <c r="J186" s="5">
        <v>0</v>
      </c>
      <c r="K186" s="5">
        <v>0</v>
      </c>
      <c r="L186" s="5">
        <v>0</v>
      </c>
      <c r="M186" s="5">
        <v>0</v>
      </c>
      <c r="N186" s="5">
        <v>2</v>
      </c>
      <c r="O186" s="5">
        <v>0</v>
      </c>
      <c r="P186" s="5">
        <v>0</v>
      </c>
      <c r="Q186" s="5">
        <v>2</v>
      </c>
      <c r="R186" s="5">
        <v>2</v>
      </c>
      <c r="S186" s="5">
        <v>2</v>
      </c>
      <c r="T186" s="5">
        <v>0</v>
      </c>
      <c r="U186" s="5">
        <v>0</v>
      </c>
      <c r="V186" s="5">
        <v>0</v>
      </c>
      <c r="W186" s="5">
        <v>2</v>
      </c>
      <c r="X186" s="5">
        <v>0</v>
      </c>
      <c r="Y186" s="5">
        <v>0</v>
      </c>
      <c r="Z186" s="5">
        <v>0</v>
      </c>
      <c r="AA186" s="5">
        <v>50</v>
      </c>
      <c r="AB186" s="5">
        <v>0</v>
      </c>
      <c r="AC186" s="5">
        <v>0</v>
      </c>
      <c r="AD186" s="40">
        <v>153.24</v>
      </c>
      <c r="AE186" s="5">
        <f t="shared" si="34"/>
        <v>60</v>
      </c>
      <c r="AF186" s="40">
        <f t="shared" si="35"/>
        <v>213.24</v>
      </c>
      <c r="AG186" s="5">
        <v>2</v>
      </c>
      <c r="AH186" s="5">
        <v>2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2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2</v>
      </c>
      <c r="AX186" s="5">
        <v>0</v>
      </c>
      <c r="AY186" s="5">
        <v>0</v>
      </c>
      <c r="AZ186" s="5">
        <v>0</v>
      </c>
      <c r="BA186" s="40">
        <v>130.85</v>
      </c>
      <c r="BB186" s="5">
        <f t="shared" si="36"/>
        <v>8</v>
      </c>
      <c r="BC186" s="40">
        <f t="shared" si="37"/>
        <v>138.85</v>
      </c>
      <c r="BD186" s="40">
        <f t="shared" si="38"/>
        <v>138.85</v>
      </c>
      <c r="BE186" s="40">
        <f t="shared" si="39"/>
        <v>55.243738819320207</v>
      </c>
    </row>
    <row r="187" spans="1:57" ht="57.6" x14ac:dyDescent="0.3">
      <c r="A187" s="5">
        <v>45</v>
      </c>
      <c r="B187" s="16" t="s">
        <v>486</v>
      </c>
      <c r="C187" s="16">
        <v>2003</v>
      </c>
      <c r="D187" s="16">
        <v>2003</v>
      </c>
      <c r="E187" s="16">
        <v>2003</v>
      </c>
      <c r="F187" s="16" t="s">
        <v>11</v>
      </c>
      <c r="G187" s="16" t="s">
        <v>271</v>
      </c>
      <c r="H187" s="16" t="s">
        <v>487</v>
      </c>
      <c r="I187" s="16" t="s">
        <v>488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2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2</v>
      </c>
      <c r="X187" s="5">
        <v>50</v>
      </c>
      <c r="Y187" s="5">
        <v>0</v>
      </c>
      <c r="Z187" s="5">
        <v>0</v>
      </c>
      <c r="AA187" s="5">
        <v>2</v>
      </c>
      <c r="AB187" s="5">
        <v>0</v>
      </c>
      <c r="AC187" s="5">
        <v>0</v>
      </c>
      <c r="AD187" s="40">
        <v>125.2</v>
      </c>
      <c r="AE187" s="5">
        <f t="shared" si="34"/>
        <v>56</v>
      </c>
      <c r="AF187" s="40">
        <f t="shared" si="35"/>
        <v>181.2</v>
      </c>
      <c r="AG187" s="5">
        <v>0</v>
      </c>
      <c r="AH187" s="5">
        <v>0</v>
      </c>
      <c r="AI187" s="5">
        <v>0</v>
      </c>
      <c r="AJ187" s="5">
        <v>0</v>
      </c>
      <c r="AK187" s="5">
        <v>2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2</v>
      </c>
      <c r="AX187" s="5">
        <v>0</v>
      </c>
      <c r="AY187" s="5">
        <v>0</v>
      </c>
      <c r="AZ187" s="5">
        <v>0</v>
      </c>
      <c r="BA187" s="40">
        <v>135.55000000000001</v>
      </c>
      <c r="BB187" s="5">
        <f t="shared" si="36"/>
        <v>4</v>
      </c>
      <c r="BC187" s="40">
        <f t="shared" si="37"/>
        <v>139.55000000000001</v>
      </c>
      <c r="BD187" s="40">
        <f t="shared" si="38"/>
        <v>139.55000000000001</v>
      </c>
      <c r="BE187" s="40">
        <f t="shared" si="39"/>
        <v>56.02638640429339</v>
      </c>
    </row>
    <row r="188" spans="1:57" ht="57.6" x14ac:dyDescent="0.3">
      <c r="A188" s="5">
        <v>46</v>
      </c>
      <c r="B188" s="16" t="s">
        <v>246</v>
      </c>
      <c r="C188" s="16">
        <v>2002</v>
      </c>
      <c r="D188" s="16">
        <v>2002</v>
      </c>
      <c r="E188" s="16">
        <v>2002</v>
      </c>
      <c r="F188" s="16" t="s">
        <v>11</v>
      </c>
      <c r="G188" s="16" t="s">
        <v>132</v>
      </c>
      <c r="H188" s="16" t="s">
        <v>133</v>
      </c>
      <c r="I188" s="16" t="s">
        <v>193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2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2</v>
      </c>
      <c r="Y188" s="5">
        <v>0</v>
      </c>
      <c r="Z188" s="5">
        <v>0</v>
      </c>
      <c r="AA188" s="5">
        <v>2</v>
      </c>
      <c r="AB188" s="5">
        <v>0</v>
      </c>
      <c r="AC188" s="5">
        <v>0</v>
      </c>
      <c r="AD188" s="40">
        <v>129.15</v>
      </c>
      <c r="AE188" s="5">
        <f t="shared" si="34"/>
        <v>6</v>
      </c>
      <c r="AF188" s="40">
        <f t="shared" si="35"/>
        <v>135.15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2</v>
      </c>
      <c r="AO188" s="5">
        <v>2</v>
      </c>
      <c r="AP188" s="5">
        <v>0</v>
      </c>
      <c r="AQ188" s="5">
        <v>0</v>
      </c>
      <c r="AR188" s="5">
        <v>2</v>
      </c>
      <c r="AS188" s="5">
        <v>2</v>
      </c>
      <c r="AT188" s="5">
        <v>2</v>
      </c>
      <c r="AU188" s="5">
        <v>0</v>
      </c>
      <c r="AV188" s="5">
        <v>0</v>
      </c>
      <c r="AW188" s="5">
        <v>2</v>
      </c>
      <c r="AX188" s="5">
        <v>0</v>
      </c>
      <c r="AY188" s="5">
        <v>0</v>
      </c>
      <c r="AZ188" s="5">
        <v>0</v>
      </c>
      <c r="BA188" s="40">
        <v>129.04</v>
      </c>
      <c r="BB188" s="5">
        <f t="shared" si="36"/>
        <v>12</v>
      </c>
      <c r="BC188" s="40">
        <f t="shared" si="37"/>
        <v>141.04</v>
      </c>
      <c r="BD188" s="40">
        <f t="shared" si="38"/>
        <v>135.15</v>
      </c>
      <c r="BE188" s="40">
        <f t="shared" si="39"/>
        <v>51.106887298747772</v>
      </c>
    </row>
    <row r="189" spans="1:57" ht="43.2" x14ac:dyDescent="0.3">
      <c r="A189" s="5">
        <v>47</v>
      </c>
      <c r="B189" s="16" t="s">
        <v>393</v>
      </c>
      <c r="C189" s="16">
        <v>2006</v>
      </c>
      <c r="D189" s="16">
        <v>2006</v>
      </c>
      <c r="E189" s="16">
        <v>2006</v>
      </c>
      <c r="F189" s="16">
        <v>2</v>
      </c>
      <c r="G189" s="16" t="s">
        <v>84</v>
      </c>
      <c r="H189" s="16" t="s">
        <v>91</v>
      </c>
      <c r="I189" s="16" t="s">
        <v>394</v>
      </c>
      <c r="J189" s="5">
        <v>0</v>
      </c>
      <c r="K189" s="5">
        <v>0</v>
      </c>
      <c r="L189" s="5">
        <v>0</v>
      </c>
      <c r="M189" s="5">
        <v>0</v>
      </c>
      <c r="N189" s="5">
        <v>2</v>
      </c>
      <c r="O189" s="5">
        <v>2</v>
      </c>
      <c r="P189" s="5">
        <v>0</v>
      </c>
      <c r="Q189" s="5">
        <v>0</v>
      </c>
      <c r="R189" s="5">
        <v>0</v>
      </c>
      <c r="S189" s="5">
        <v>2</v>
      </c>
      <c r="T189" s="5">
        <v>0</v>
      </c>
      <c r="U189" s="5">
        <v>0</v>
      </c>
      <c r="V189" s="5">
        <v>0</v>
      </c>
      <c r="W189" s="5">
        <v>2</v>
      </c>
      <c r="X189" s="5">
        <v>2</v>
      </c>
      <c r="Y189" s="5">
        <v>0</v>
      </c>
      <c r="Z189" s="5">
        <v>2</v>
      </c>
      <c r="AA189" s="5">
        <v>2</v>
      </c>
      <c r="AB189" s="5">
        <v>0</v>
      </c>
      <c r="AC189" s="5">
        <v>0</v>
      </c>
      <c r="AD189" s="40">
        <v>176.61</v>
      </c>
      <c r="AE189" s="5">
        <f t="shared" si="34"/>
        <v>14</v>
      </c>
      <c r="AF189" s="40">
        <f t="shared" si="35"/>
        <v>190.61</v>
      </c>
      <c r="AG189" s="5">
        <v>0</v>
      </c>
      <c r="AH189" s="5">
        <v>0</v>
      </c>
      <c r="AI189" s="5">
        <v>0</v>
      </c>
      <c r="AJ189" s="5">
        <v>2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2</v>
      </c>
      <c r="AU189" s="5">
        <v>2</v>
      </c>
      <c r="AV189" s="5">
        <v>0</v>
      </c>
      <c r="AW189" s="5">
        <v>0</v>
      </c>
      <c r="AX189" s="5">
        <v>0</v>
      </c>
      <c r="AY189" s="5">
        <v>0</v>
      </c>
      <c r="AZ189" s="5">
        <v>2</v>
      </c>
      <c r="BA189" s="40">
        <v>141.47999999999999</v>
      </c>
      <c r="BB189" s="5">
        <f t="shared" si="36"/>
        <v>8</v>
      </c>
      <c r="BC189" s="40">
        <f t="shared" si="37"/>
        <v>149.47999999999999</v>
      </c>
      <c r="BD189" s="40">
        <f t="shared" si="38"/>
        <v>149.47999999999999</v>
      </c>
      <c r="BE189" s="40">
        <f t="shared" si="39"/>
        <v>67.128801431127002</v>
      </c>
    </row>
    <row r="190" spans="1:57" ht="86.4" x14ac:dyDescent="0.3">
      <c r="A190" s="5">
        <v>48</v>
      </c>
      <c r="B190" s="16" t="s">
        <v>233</v>
      </c>
      <c r="C190" s="16">
        <v>2005</v>
      </c>
      <c r="D190" s="16">
        <v>2005</v>
      </c>
      <c r="E190" s="16">
        <v>2005</v>
      </c>
      <c r="F190" s="16">
        <v>1</v>
      </c>
      <c r="G190" s="16" t="s">
        <v>188</v>
      </c>
      <c r="H190" s="16" t="s">
        <v>189</v>
      </c>
      <c r="I190" s="16" t="s">
        <v>190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2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40">
        <v>130.75</v>
      </c>
      <c r="AE190" s="5">
        <f t="shared" si="34"/>
        <v>2</v>
      </c>
      <c r="AF190" s="40">
        <f t="shared" si="35"/>
        <v>132.75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2</v>
      </c>
      <c r="AN190" s="5">
        <v>0</v>
      </c>
      <c r="AO190" s="5">
        <v>2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2</v>
      </c>
      <c r="AV190" s="5">
        <v>0</v>
      </c>
      <c r="AW190" s="5">
        <v>0</v>
      </c>
      <c r="AX190" s="5">
        <v>0</v>
      </c>
      <c r="AY190" s="5">
        <v>0</v>
      </c>
      <c r="AZ190" s="5">
        <v>0</v>
      </c>
      <c r="BA190" s="40">
        <v>145.71</v>
      </c>
      <c r="BB190" s="5">
        <f t="shared" si="36"/>
        <v>6</v>
      </c>
      <c r="BC190" s="40">
        <f t="shared" si="37"/>
        <v>151.71</v>
      </c>
      <c r="BD190" s="40">
        <f t="shared" si="38"/>
        <v>132.75</v>
      </c>
      <c r="BE190" s="40">
        <f t="shared" si="39"/>
        <v>48.423524150268335</v>
      </c>
    </row>
    <row r="191" spans="1:57" ht="86.4" x14ac:dyDescent="0.3">
      <c r="A191" s="5">
        <v>49</v>
      </c>
      <c r="B191" s="16" t="s">
        <v>466</v>
      </c>
      <c r="C191" s="16">
        <v>2007</v>
      </c>
      <c r="D191" s="16">
        <v>2007</v>
      </c>
      <c r="E191" s="16">
        <v>2007</v>
      </c>
      <c r="F191" s="16">
        <v>1</v>
      </c>
      <c r="G191" s="16" t="s">
        <v>188</v>
      </c>
      <c r="H191" s="16" t="s">
        <v>189</v>
      </c>
      <c r="I191" s="16" t="s">
        <v>190</v>
      </c>
      <c r="J191" s="5">
        <v>0</v>
      </c>
      <c r="K191" s="5">
        <v>0</v>
      </c>
      <c r="L191" s="5">
        <v>0</v>
      </c>
      <c r="M191" s="5">
        <v>2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40">
        <v>152.5</v>
      </c>
      <c r="AE191" s="5">
        <f t="shared" si="34"/>
        <v>2</v>
      </c>
      <c r="AF191" s="40">
        <f t="shared" si="35"/>
        <v>154.5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2</v>
      </c>
      <c r="AO191" s="5">
        <v>0</v>
      </c>
      <c r="AP191" s="5">
        <v>0</v>
      </c>
      <c r="AQ191" s="5">
        <v>2</v>
      </c>
      <c r="AR191" s="5">
        <v>2</v>
      </c>
      <c r="AS191" s="5">
        <v>2</v>
      </c>
      <c r="AT191" s="5">
        <v>2</v>
      </c>
      <c r="AU191" s="5">
        <v>2</v>
      </c>
      <c r="AV191" s="5">
        <v>0</v>
      </c>
      <c r="AW191" s="5">
        <v>0</v>
      </c>
      <c r="AX191" s="5">
        <v>2</v>
      </c>
      <c r="AY191" s="5">
        <v>0</v>
      </c>
      <c r="AZ191" s="5">
        <v>2</v>
      </c>
      <c r="BA191" s="40">
        <v>143.56</v>
      </c>
      <c r="BB191" s="5">
        <f t="shared" si="36"/>
        <v>16</v>
      </c>
      <c r="BC191" s="40">
        <f t="shared" si="37"/>
        <v>159.56</v>
      </c>
      <c r="BD191" s="40">
        <f t="shared" si="38"/>
        <v>154.5</v>
      </c>
      <c r="BE191" s="40">
        <f t="shared" si="39"/>
        <v>72.741502683363152</v>
      </c>
    </row>
    <row r="192" spans="1:57" ht="28.8" x14ac:dyDescent="0.3">
      <c r="A192" s="5">
        <v>50</v>
      </c>
      <c r="B192" s="16" t="s">
        <v>24</v>
      </c>
      <c r="C192" s="16">
        <v>2003</v>
      </c>
      <c r="D192" s="16">
        <v>2003</v>
      </c>
      <c r="E192" s="16">
        <v>2003</v>
      </c>
      <c r="F192" s="16" t="s">
        <v>11</v>
      </c>
      <c r="G192" s="16" t="s">
        <v>25</v>
      </c>
      <c r="H192" s="16" t="s">
        <v>26</v>
      </c>
      <c r="I192" s="16" t="s">
        <v>27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2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2</v>
      </c>
      <c r="X192" s="5">
        <v>2</v>
      </c>
      <c r="Y192" s="5">
        <v>50</v>
      </c>
      <c r="Z192" s="5">
        <v>0</v>
      </c>
      <c r="AA192" s="5">
        <v>0</v>
      </c>
      <c r="AB192" s="5">
        <v>2</v>
      </c>
      <c r="AC192" s="5">
        <v>0</v>
      </c>
      <c r="AD192" s="40">
        <v>121.55</v>
      </c>
      <c r="AE192" s="5">
        <f t="shared" si="34"/>
        <v>58</v>
      </c>
      <c r="AF192" s="40">
        <f t="shared" si="35"/>
        <v>179.55</v>
      </c>
      <c r="AG192" s="5">
        <v>0</v>
      </c>
      <c r="AH192" s="5">
        <v>2</v>
      </c>
      <c r="AI192" s="5">
        <v>0</v>
      </c>
      <c r="AJ192" s="5">
        <v>0</v>
      </c>
      <c r="AK192" s="5">
        <v>2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2</v>
      </c>
      <c r="AT192" s="5">
        <v>2</v>
      </c>
      <c r="AU192" s="5">
        <v>0</v>
      </c>
      <c r="AV192" s="5">
        <v>0</v>
      </c>
      <c r="AW192" s="5">
        <v>0</v>
      </c>
      <c r="AX192" s="5">
        <v>2</v>
      </c>
      <c r="AY192" s="5">
        <v>2</v>
      </c>
      <c r="AZ192" s="5">
        <v>0</v>
      </c>
      <c r="BA192" s="40">
        <v>148.74</v>
      </c>
      <c r="BB192" s="5">
        <f t="shared" si="36"/>
        <v>12</v>
      </c>
      <c r="BC192" s="40">
        <f t="shared" si="37"/>
        <v>160.74</v>
      </c>
      <c r="BD192" s="40">
        <f t="shared" si="38"/>
        <v>160.74</v>
      </c>
      <c r="BE192" s="40">
        <f t="shared" si="39"/>
        <v>79.718246869409668</v>
      </c>
    </row>
    <row r="193" spans="1:57" ht="28.8" x14ac:dyDescent="0.3">
      <c r="A193" s="5">
        <v>51</v>
      </c>
      <c r="B193" s="16" t="s">
        <v>528</v>
      </c>
      <c r="C193" s="16">
        <v>2006</v>
      </c>
      <c r="D193" s="16">
        <v>2006</v>
      </c>
      <c r="E193" s="16">
        <v>2006</v>
      </c>
      <c r="F193" s="16">
        <v>1</v>
      </c>
      <c r="G193" s="16" t="s">
        <v>271</v>
      </c>
      <c r="H193" s="16" t="s">
        <v>529</v>
      </c>
      <c r="I193" s="16" t="s">
        <v>273</v>
      </c>
      <c r="J193" s="5">
        <v>0</v>
      </c>
      <c r="K193" s="5">
        <v>2</v>
      </c>
      <c r="L193" s="5">
        <v>2</v>
      </c>
      <c r="M193" s="5">
        <v>2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50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40">
        <v>159.11000000000001</v>
      </c>
      <c r="AE193" s="5">
        <f t="shared" si="34"/>
        <v>56</v>
      </c>
      <c r="AF193" s="40">
        <f t="shared" si="35"/>
        <v>215.11</v>
      </c>
      <c r="AG193" s="5">
        <v>0</v>
      </c>
      <c r="AH193" s="5">
        <v>0</v>
      </c>
      <c r="AI193" s="5">
        <v>2</v>
      </c>
      <c r="AJ193" s="5">
        <v>0</v>
      </c>
      <c r="AK193" s="5">
        <v>2</v>
      </c>
      <c r="AL193" s="5">
        <v>0</v>
      </c>
      <c r="AM193" s="5">
        <v>2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0</v>
      </c>
      <c r="AY193" s="5">
        <v>0</v>
      </c>
      <c r="AZ193" s="5">
        <v>2</v>
      </c>
      <c r="BA193" s="40">
        <v>179.85</v>
      </c>
      <c r="BB193" s="5">
        <f t="shared" si="36"/>
        <v>8</v>
      </c>
      <c r="BC193" s="40">
        <f t="shared" si="37"/>
        <v>187.85</v>
      </c>
      <c r="BD193" s="40">
        <f t="shared" si="38"/>
        <v>187.85</v>
      </c>
      <c r="BE193" s="40">
        <f t="shared" si="39"/>
        <v>110.02906976744187</v>
      </c>
    </row>
    <row r="195" spans="1:57" ht="18" x14ac:dyDescent="0.3">
      <c r="A195" s="20" t="s">
        <v>1010</v>
      </c>
      <c r="B195" s="20"/>
      <c r="C195" s="20"/>
      <c r="D195" s="20"/>
      <c r="E195" s="20"/>
      <c r="F195" s="20"/>
      <c r="G195" s="20"/>
      <c r="H195" s="20"/>
      <c r="I195" s="20"/>
      <c r="J195" s="20"/>
    </row>
    <row r="196" spans="1:57" x14ac:dyDescent="0.3">
      <c r="A196" s="27" t="s">
        <v>961</v>
      </c>
      <c r="B196" s="27" t="s">
        <v>1</v>
      </c>
      <c r="C196" s="27" t="s">
        <v>2</v>
      </c>
      <c r="D196" s="27" t="s">
        <v>543</v>
      </c>
      <c r="E196" s="27" t="s">
        <v>544</v>
      </c>
      <c r="F196" s="27" t="s">
        <v>3</v>
      </c>
      <c r="G196" s="27" t="s">
        <v>4</v>
      </c>
      <c r="H196" s="27" t="s">
        <v>5</v>
      </c>
      <c r="I196" s="27" t="s">
        <v>6</v>
      </c>
      <c r="J196" s="29" t="s">
        <v>963</v>
      </c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1"/>
      <c r="AG196" s="29" t="s">
        <v>967</v>
      </c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1"/>
      <c r="BD196" s="27" t="s">
        <v>968</v>
      </c>
      <c r="BE196" s="27" t="s">
        <v>969</v>
      </c>
    </row>
    <row r="197" spans="1:57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32">
        <v>1</v>
      </c>
      <c r="K197" s="32">
        <v>2</v>
      </c>
      <c r="L197" s="32">
        <v>3</v>
      </c>
      <c r="M197" s="32">
        <v>4</v>
      </c>
      <c r="N197" s="32">
        <v>5</v>
      </c>
      <c r="O197" s="32">
        <v>6</v>
      </c>
      <c r="P197" s="32">
        <v>7</v>
      </c>
      <c r="Q197" s="32">
        <v>8</v>
      </c>
      <c r="R197" s="32">
        <v>9</v>
      </c>
      <c r="S197" s="32">
        <v>10</v>
      </c>
      <c r="T197" s="32">
        <v>11</v>
      </c>
      <c r="U197" s="32">
        <v>12</v>
      </c>
      <c r="V197" s="32">
        <v>13</v>
      </c>
      <c r="W197" s="32">
        <v>14</v>
      </c>
      <c r="X197" s="32">
        <v>15</v>
      </c>
      <c r="Y197" s="32">
        <v>16</v>
      </c>
      <c r="Z197" s="32">
        <v>17</v>
      </c>
      <c r="AA197" s="32">
        <v>18</v>
      </c>
      <c r="AB197" s="32">
        <v>19</v>
      </c>
      <c r="AC197" s="32">
        <v>20</v>
      </c>
      <c r="AD197" s="32" t="s">
        <v>964</v>
      </c>
      <c r="AE197" s="32" t="s">
        <v>965</v>
      </c>
      <c r="AF197" s="32" t="s">
        <v>966</v>
      </c>
      <c r="AG197" s="32">
        <v>1</v>
      </c>
      <c r="AH197" s="32">
        <v>2</v>
      </c>
      <c r="AI197" s="32">
        <v>3</v>
      </c>
      <c r="AJ197" s="32">
        <v>4</v>
      </c>
      <c r="AK197" s="32">
        <v>5</v>
      </c>
      <c r="AL197" s="32">
        <v>6</v>
      </c>
      <c r="AM197" s="32">
        <v>7</v>
      </c>
      <c r="AN197" s="32">
        <v>8</v>
      </c>
      <c r="AO197" s="32">
        <v>9</v>
      </c>
      <c r="AP197" s="32">
        <v>10</v>
      </c>
      <c r="AQ197" s="32">
        <v>11</v>
      </c>
      <c r="AR197" s="32">
        <v>12</v>
      </c>
      <c r="AS197" s="32">
        <v>13</v>
      </c>
      <c r="AT197" s="32">
        <v>14</v>
      </c>
      <c r="AU197" s="32">
        <v>15</v>
      </c>
      <c r="AV197" s="32">
        <v>16</v>
      </c>
      <c r="AW197" s="32">
        <v>17</v>
      </c>
      <c r="AX197" s="32">
        <v>18</v>
      </c>
      <c r="AY197" s="32">
        <v>19</v>
      </c>
      <c r="AZ197" s="32">
        <v>20</v>
      </c>
      <c r="BA197" s="32" t="s">
        <v>964</v>
      </c>
      <c r="BB197" s="32" t="s">
        <v>965</v>
      </c>
      <c r="BC197" s="32" t="s">
        <v>966</v>
      </c>
      <c r="BD197" s="28"/>
      <c r="BE197" s="28"/>
    </row>
    <row r="198" spans="1:57" ht="57.6" x14ac:dyDescent="0.3">
      <c r="A198" s="37">
        <v>1</v>
      </c>
      <c r="B198" s="38" t="s">
        <v>254</v>
      </c>
      <c r="C198" s="38">
        <v>1998</v>
      </c>
      <c r="D198" s="38">
        <v>1998</v>
      </c>
      <c r="E198" s="38">
        <v>1998</v>
      </c>
      <c r="F198" s="38" t="s">
        <v>83</v>
      </c>
      <c r="G198" s="38" t="s">
        <v>84</v>
      </c>
      <c r="H198" s="38" t="s">
        <v>85</v>
      </c>
      <c r="I198" s="38" t="s">
        <v>255</v>
      </c>
      <c r="J198" s="37">
        <v>2</v>
      </c>
      <c r="K198" s="37">
        <v>0</v>
      </c>
      <c r="L198" s="37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9">
        <v>102.15</v>
      </c>
      <c r="AE198" s="37">
        <f t="shared" ref="AE198:AE228" si="40">SUM(J198:AC198)</f>
        <v>2</v>
      </c>
      <c r="AF198" s="39">
        <f t="shared" ref="AF198:AF228" si="41">AD198+AE198</f>
        <v>104.15</v>
      </c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9"/>
      <c r="BB198" s="37">
        <f t="shared" ref="BB198:BB228" si="42">SUM(AG198:AZ198)</f>
        <v>0</v>
      </c>
      <c r="BC198" s="39"/>
      <c r="BD198" s="39">
        <f t="shared" ref="BD198:BD228" si="43">MIN(BC198,AF198)</f>
        <v>104.15</v>
      </c>
      <c r="BE198" s="39">
        <f t="shared" ref="BE198:BE228" si="44">IF( AND(ISNUMBER(BD$198),ISNUMBER(BD198)),(BD198-BD$198)/BD$198*100,"")</f>
        <v>0</v>
      </c>
    </row>
    <row r="199" spans="1:57" ht="86.4" x14ac:dyDescent="0.3">
      <c r="A199" s="5">
        <v>2</v>
      </c>
      <c r="B199" s="16" t="s">
        <v>507</v>
      </c>
      <c r="C199" s="16">
        <v>2000</v>
      </c>
      <c r="D199" s="16">
        <v>2000</v>
      </c>
      <c r="E199" s="16">
        <v>2000</v>
      </c>
      <c r="F199" s="16" t="s">
        <v>83</v>
      </c>
      <c r="G199" s="16" t="s">
        <v>508</v>
      </c>
      <c r="H199" s="16" t="s">
        <v>509</v>
      </c>
      <c r="I199" s="16" t="s">
        <v>510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2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40">
        <v>106.23</v>
      </c>
      <c r="AE199" s="5">
        <f t="shared" si="40"/>
        <v>2</v>
      </c>
      <c r="AF199" s="40">
        <f t="shared" si="41"/>
        <v>108.23</v>
      </c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40"/>
      <c r="BB199" s="5">
        <f t="shared" si="42"/>
        <v>0</v>
      </c>
      <c r="BC199" s="40"/>
      <c r="BD199" s="40">
        <f t="shared" si="43"/>
        <v>108.23</v>
      </c>
      <c r="BE199" s="40">
        <f t="shared" si="44"/>
        <v>3.9174267882861242</v>
      </c>
    </row>
    <row r="200" spans="1:57" ht="28.8" x14ac:dyDescent="0.3">
      <c r="A200" s="5">
        <v>3</v>
      </c>
      <c r="B200" s="16" t="s">
        <v>309</v>
      </c>
      <c r="C200" s="16">
        <v>2005</v>
      </c>
      <c r="D200" s="16">
        <v>2005</v>
      </c>
      <c r="E200" s="16">
        <v>2005</v>
      </c>
      <c r="F200" s="16" t="s">
        <v>11</v>
      </c>
      <c r="G200" s="16" t="s">
        <v>310</v>
      </c>
      <c r="H200" s="16" t="s">
        <v>102</v>
      </c>
      <c r="I200" s="16" t="s">
        <v>311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2</v>
      </c>
      <c r="R200" s="5">
        <v>0</v>
      </c>
      <c r="S200" s="5">
        <v>0</v>
      </c>
      <c r="T200" s="5">
        <v>2</v>
      </c>
      <c r="U200" s="5">
        <v>0</v>
      </c>
      <c r="V200" s="5">
        <v>0</v>
      </c>
      <c r="W200" s="5">
        <v>2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40">
        <v>102.92</v>
      </c>
      <c r="AE200" s="5">
        <f t="shared" si="40"/>
        <v>6</v>
      </c>
      <c r="AF200" s="40">
        <f t="shared" si="41"/>
        <v>108.92</v>
      </c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40"/>
      <c r="BB200" s="5">
        <f t="shared" si="42"/>
        <v>0</v>
      </c>
      <c r="BC200" s="40"/>
      <c r="BD200" s="40">
        <f t="shared" si="43"/>
        <v>108.92</v>
      </c>
      <c r="BE200" s="40">
        <f t="shared" si="44"/>
        <v>4.5799327892462749</v>
      </c>
    </row>
    <row r="201" spans="1:57" ht="72" x14ac:dyDescent="0.3">
      <c r="A201" s="5">
        <v>4</v>
      </c>
      <c r="B201" s="16" t="s">
        <v>349</v>
      </c>
      <c r="C201" s="16">
        <v>2003</v>
      </c>
      <c r="D201" s="16">
        <v>2003</v>
      </c>
      <c r="E201" s="16">
        <v>2003</v>
      </c>
      <c r="F201" s="16" t="s">
        <v>83</v>
      </c>
      <c r="G201" s="16" t="s">
        <v>137</v>
      </c>
      <c r="H201" s="16" t="s">
        <v>350</v>
      </c>
      <c r="I201" s="16" t="s">
        <v>351</v>
      </c>
      <c r="J201" s="5">
        <v>0</v>
      </c>
      <c r="K201" s="5">
        <v>0</v>
      </c>
      <c r="L201" s="5">
        <v>2</v>
      </c>
      <c r="M201" s="5">
        <v>0</v>
      </c>
      <c r="N201" s="5">
        <v>0</v>
      </c>
      <c r="O201" s="5">
        <v>0</v>
      </c>
      <c r="P201" s="5">
        <v>0</v>
      </c>
      <c r="Q201" s="5">
        <v>2</v>
      </c>
      <c r="R201" s="5">
        <v>0</v>
      </c>
      <c r="S201" s="5">
        <v>0</v>
      </c>
      <c r="T201" s="5">
        <v>0</v>
      </c>
      <c r="U201" s="5">
        <v>0</v>
      </c>
      <c r="V201" s="5">
        <v>2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40">
        <v>104.39</v>
      </c>
      <c r="AE201" s="5">
        <f t="shared" si="40"/>
        <v>6</v>
      </c>
      <c r="AF201" s="40">
        <f t="shared" si="41"/>
        <v>110.39</v>
      </c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40"/>
      <c r="BB201" s="5">
        <f t="shared" si="42"/>
        <v>0</v>
      </c>
      <c r="BC201" s="40"/>
      <c r="BD201" s="40">
        <f t="shared" si="43"/>
        <v>110.39</v>
      </c>
      <c r="BE201" s="40">
        <f t="shared" si="44"/>
        <v>5.9913586173787756</v>
      </c>
    </row>
    <row r="202" spans="1:57" ht="43.2" x14ac:dyDescent="0.3">
      <c r="A202" s="5">
        <v>5</v>
      </c>
      <c r="B202" s="16" t="s">
        <v>459</v>
      </c>
      <c r="C202" s="16">
        <v>2001</v>
      </c>
      <c r="D202" s="16">
        <v>2001</v>
      </c>
      <c r="E202" s="16">
        <v>2001</v>
      </c>
      <c r="F202" s="16" t="s">
        <v>83</v>
      </c>
      <c r="G202" s="16" t="s">
        <v>12</v>
      </c>
      <c r="H202" s="16" t="s">
        <v>102</v>
      </c>
      <c r="I202" s="16" t="s">
        <v>460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2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40">
        <v>111.56</v>
      </c>
      <c r="AE202" s="5">
        <f t="shared" si="40"/>
        <v>2</v>
      </c>
      <c r="AF202" s="40">
        <f t="shared" si="41"/>
        <v>113.56</v>
      </c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40"/>
      <c r="BB202" s="5">
        <f t="shared" si="42"/>
        <v>0</v>
      </c>
      <c r="BC202" s="40"/>
      <c r="BD202" s="40">
        <f t="shared" si="43"/>
        <v>113.56</v>
      </c>
      <c r="BE202" s="40">
        <f t="shared" si="44"/>
        <v>9.0350456072971639</v>
      </c>
    </row>
    <row r="203" spans="1:57" ht="57.6" x14ac:dyDescent="0.3">
      <c r="A203" s="5">
        <v>6</v>
      </c>
      <c r="B203" s="16" t="s">
        <v>82</v>
      </c>
      <c r="C203" s="16">
        <v>2002</v>
      </c>
      <c r="D203" s="16">
        <v>2002</v>
      </c>
      <c r="E203" s="16">
        <v>2002</v>
      </c>
      <c r="F203" s="16" t="s">
        <v>83</v>
      </c>
      <c r="G203" s="16" t="s">
        <v>84</v>
      </c>
      <c r="H203" s="16" t="s">
        <v>85</v>
      </c>
      <c r="I203" s="16" t="s">
        <v>86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2</v>
      </c>
      <c r="AD203" s="40">
        <v>113.41</v>
      </c>
      <c r="AE203" s="5">
        <f t="shared" si="40"/>
        <v>2</v>
      </c>
      <c r="AF203" s="40">
        <f t="shared" si="41"/>
        <v>115.41</v>
      </c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40"/>
      <c r="BB203" s="5">
        <f t="shared" si="42"/>
        <v>0</v>
      </c>
      <c r="BC203" s="40"/>
      <c r="BD203" s="40">
        <f t="shared" si="43"/>
        <v>115.41</v>
      </c>
      <c r="BE203" s="40">
        <f t="shared" si="44"/>
        <v>10.811329812770033</v>
      </c>
    </row>
    <row r="204" spans="1:57" ht="43.2" x14ac:dyDescent="0.3">
      <c r="A204" s="5">
        <v>7</v>
      </c>
      <c r="B204" s="16" t="s">
        <v>286</v>
      </c>
      <c r="C204" s="16">
        <v>1999</v>
      </c>
      <c r="D204" s="16">
        <v>1999</v>
      </c>
      <c r="E204" s="16">
        <v>1999</v>
      </c>
      <c r="F204" s="16" t="s">
        <v>83</v>
      </c>
      <c r="G204" s="16" t="s">
        <v>137</v>
      </c>
      <c r="H204" s="16" t="s">
        <v>287</v>
      </c>
      <c r="I204" s="16" t="s">
        <v>288</v>
      </c>
      <c r="J204" s="5">
        <v>2</v>
      </c>
      <c r="K204" s="5">
        <v>2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2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40">
        <v>110.84</v>
      </c>
      <c r="AE204" s="5">
        <f t="shared" si="40"/>
        <v>6</v>
      </c>
      <c r="AF204" s="40">
        <f t="shared" si="41"/>
        <v>116.84</v>
      </c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40"/>
      <c r="BB204" s="5">
        <f t="shared" si="42"/>
        <v>0</v>
      </c>
      <c r="BC204" s="40"/>
      <c r="BD204" s="40">
        <f t="shared" si="43"/>
        <v>116.84</v>
      </c>
      <c r="BE204" s="40">
        <f t="shared" si="44"/>
        <v>12.184349495919344</v>
      </c>
    </row>
    <row r="205" spans="1:57" ht="57.6" x14ac:dyDescent="0.3">
      <c r="A205" s="5">
        <v>8</v>
      </c>
      <c r="B205" s="16" t="s">
        <v>235</v>
      </c>
      <c r="C205" s="16">
        <v>2002</v>
      </c>
      <c r="D205" s="16">
        <v>2002</v>
      </c>
      <c r="E205" s="16">
        <v>2002</v>
      </c>
      <c r="F205" s="16" t="s">
        <v>11</v>
      </c>
      <c r="G205" s="16" t="s">
        <v>137</v>
      </c>
      <c r="H205" s="16" t="s">
        <v>236</v>
      </c>
      <c r="I205" s="16" t="s">
        <v>237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2</v>
      </c>
      <c r="X205" s="5">
        <v>2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40">
        <v>113.63</v>
      </c>
      <c r="AE205" s="5">
        <f t="shared" si="40"/>
        <v>4</v>
      </c>
      <c r="AF205" s="40">
        <f t="shared" si="41"/>
        <v>117.63</v>
      </c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40"/>
      <c r="BB205" s="5">
        <f t="shared" si="42"/>
        <v>0</v>
      </c>
      <c r="BC205" s="40"/>
      <c r="BD205" s="40">
        <f t="shared" si="43"/>
        <v>117.63</v>
      </c>
      <c r="BE205" s="40">
        <f t="shared" si="44"/>
        <v>12.942870859337482</v>
      </c>
    </row>
    <row r="206" spans="1:57" x14ac:dyDescent="0.3">
      <c r="A206" s="5">
        <v>9</v>
      </c>
      <c r="B206" s="16" t="s">
        <v>436</v>
      </c>
      <c r="C206" s="16">
        <v>2001</v>
      </c>
      <c r="D206" s="16">
        <v>2001</v>
      </c>
      <c r="E206" s="16">
        <v>2001</v>
      </c>
      <c r="F206" s="16" t="s">
        <v>83</v>
      </c>
      <c r="G206" s="16" t="s">
        <v>50</v>
      </c>
      <c r="H206" s="16" t="s">
        <v>367</v>
      </c>
      <c r="I206" s="16" t="s">
        <v>437</v>
      </c>
      <c r="J206" s="5">
        <v>0</v>
      </c>
      <c r="K206" s="5">
        <v>0</v>
      </c>
      <c r="L206" s="5">
        <v>0</v>
      </c>
      <c r="M206" s="5">
        <v>2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40">
        <v>116.17</v>
      </c>
      <c r="AE206" s="5">
        <f t="shared" si="40"/>
        <v>2</v>
      </c>
      <c r="AF206" s="40">
        <f t="shared" si="41"/>
        <v>118.17</v>
      </c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40"/>
      <c r="BB206" s="5">
        <f t="shared" si="42"/>
        <v>0</v>
      </c>
      <c r="BC206" s="40"/>
      <c r="BD206" s="40">
        <f t="shared" si="43"/>
        <v>118.17</v>
      </c>
      <c r="BE206" s="40">
        <f t="shared" si="44"/>
        <v>13.461353816610652</v>
      </c>
    </row>
    <row r="207" spans="1:57" ht="57.6" x14ac:dyDescent="0.3">
      <c r="A207" s="5">
        <v>10</v>
      </c>
      <c r="B207" s="16" t="s">
        <v>325</v>
      </c>
      <c r="C207" s="16">
        <v>2003</v>
      </c>
      <c r="D207" s="16">
        <v>2003</v>
      </c>
      <c r="E207" s="16">
        <v>2003</v>
      </c>
      <c r="F207" s="16" t="s">
        <v>83</v>
      </c>
      <c r="G207" s="16" t="s">
        <v>142</v>
      </c>
      <c r="H207" s="16" t="s">
        <v>302</v>
      </c>
      <c r="I207" s="16" t="s">
        <v>303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2</v>
      </c>
      <c r="S207" s="5">
        <v>0</v>
      </c>
      <c r="T207" s="5">
        <v>0</v>
      </c>
      <c r="U207" s="5">
        <v>0</v>
      </c>
      <c r="V207" s="5">
        <v>2</v>
      </c>
      <c r="W207" s="5">
        <v>2</v>
      </c>
      <c r="X207" s="5">
        <v>0</v>
      </c>
      <c r="Y207" s="5">
        <v>0</v>
      </c>
      <c r="Z207" s="5">
        <v>0</v>
      </c>
      <c r="AA207" s="5">
        <v>0</v>
      </c>
      <c r="AB207" s="5">
        <v>2</v>
      </c>
      <c r="AC207" s="5">
        <v>0</v>
      </c>
      <c r="AD207" s="40">
        <v>113.48</v>
      </c>
      <c r="AE207" s="5">
        <f t="shared" si="40"/>
        <v>8</v>
      </c>
      <c r="AF207" s="40">
        <f t="shared" si="41"/>
        <v>121.48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40"/>
      <c r="BB207" s="5">
        <f t="shared" si="42"/>
        <v>0</v>
      </c>
      <c r="BC207" s="40"/>
      <c r="BD207" s="40">
        <f t="shared" si="43"/>
        <v>121.48</v>
      </c>
      <c r="BE207" s="40">
        <f t="shared" si="44"/>
        <v>16.639462313970231</v>
      </c>
    </row>
    <row r="208" spans="1:57" ht="72" x14ac:dyDescent="0.3">
      <c r="A208" s="5">
        <v>11</v>
      </c>
      <c r="B208" s="16" t="s">
        <v>136</v>
      </c>
      <c r="C208" s="16">
        <v>2003</v>
      </c>
      <c r="D208" s="16">
        <v>2003</v>
      </c>
      <c r="E208" s="16">
        <v>2003</v>
      </c>
      <c r="F208" s="16" t="s">
        <v>83</v>
      </c>
      <c r="G208" s="16" t="s">
        <v>137</v>
      </c>
      <c r="H208" s="16" t="s">
        <v>138</v>
      </c>
      <c r="I208" s="16" t="s">
        <v>139</v>
      </c>
      <c r="J208" s="5">
        <v>0</v>
      </c>
      <c r="K208" s="5">
        <v>0</v>
      </c>
      <c r="L208" s="5">
        <v>0</v>
      </c>
      <c r="M208" s="5">
        <v>0</v>
      </c>
      <c r="N208" s="5">
        <v>2</v>
      </c>
      <c r="O208" s="5">
        <v>2</v>
      </c>
      <c r="P208" s="5">
        <v>0</v>
      </c>
      <c r="Q208" s="5">
        <v>0</v>
      </c>
      <c r="R208" s="5">
        <v>0</v>
      </c>
      <c r="S208" s="5">
        <v>2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40">
        <v>115.49</v>
      </c>
      <c r="AE208" s="5">
        <f t="shared" si="40"/>
        <v>6</v>
      </c>
      <c r="AF208" s="40">
        <f t="shared" si="41"/>
        <v>121.49</v>
      </c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40"/>
      <c r="BB208" s="5">
        <f t="shared" si="42"/>
        <v>0</v>
      </c>
      <c r="BC208" s="40"/>
      <c r="BD208" s="40">
        <f t="shared" si="43"/>
        <v>121.49</v>
      </c>
      <c r="BE208" s="40">
        <f t="shared" si="44"/>
        <v>16.649063850216024</v>
      </c>
    </row>
    <row r="209" spans="1:57" ht="43.2" x14ac:dyDescent="0.3">
      <c r="A209" s="5">
        <v>12</v>
      </c>
      <c r="B209" s="16" t="s">
        <v>283</v>
      </c>
      <c r="C209" s="16">
        <v>1999</v>
      </c>
      <c r="D209" s="16">
        <v>1999</v>
      </c>
      <c r="E209" s="16">
        <v>1999</v>
      </c>
      <c r="F209" s="16" t="s">
        <v>83</v>
      </c>
      <c r="G209" s="16" t="s">
        <v>229</v>
      </c>
      <c r="H209" s="16" t="s">
        <v>102</v>
      </c>
      <c r="I209" s="16" t="s">
        <v>284</v>
      </c>
      <c r="J209" s="5">
        <v>2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2</v>
      </c>
      <c r="R209" s="5">
        <v>2</v>
      </c>
      <c r="S209" s="5">
        <v>0</v>
      </c>
      <c r="T209" s="5">
        <v>0</v>
      </c>
      <c r="U209" s="5">
        <v>0</v>
      </c>
      <c r="V209" s="5">
        <v>0</v>
      </c>
      <c r="W209" s="5">
        <v>2</v>
      </c>
      <c r="X209" s="5">
        <v>2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40">
        <v>114.99</v>
      </c>
      <c r="AE209" s="5">
        <f t="shared" si="40"/>
        <v>10</v>
      </c>
      <c r="AF209" s="40">
        <f t="shared" si="41"/>
        <v>124.99</v>
      </c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40"/>
      <c r="BB209" s="5">
        <f t="shared" si="42"/>
        <v>0</v>
      </c>
      <c r="BC209" s="40"/>
      <c r="BD209" s="40">
        <f t="shared" si="43"/>
        <v>124.99</v>
      </c>
      <c r="BE209" s="40">
        <f t="shared" si="44"/>
        <v>20.009601536245789</v>
      </c>
    </row>
    <row r="210" spans="1:57" ht="43.2" x14ac:dyDescent="0.3">
      <c r="A210" s="5">
        <v>12</v>
      </c>
      <c r="B210" s="16" t="s">
        <v>317</v>
      </c>
      <c r="C210" s="16">
        <v>2006</v>
      </c>
      <c r="D210" s="16">
        <v>2006</v>
      </c>
      <c r="E210" s="16">
        <v>2006</v>
      </c>
      <c r="F210" s="16" t="s">
        <v>11</v>
      </c>
      <c r="G210" s="16" t="s">
        <v>84</v>
      </c>
      <c r="H210" s="16" t="s">
        <v>91</v>
      </c>
      <c r="I210" s="16" t="s">
        <v>86</v>
      </c>
      <c r="J210" s="5">
        <v>2</v>
      </c>
      <c r="K210" s="5">
        <v>0</v>
      </c>
      <c r="L210" s="5">
        <v>0</v>
      </c>
      <c r="M210" s="5">
        <v>0</v>
      </c>
      <c r="N210" s="5">
        <v>2</v>
      </c>
      <c r="O210" s="5">
        <v>0</v>
      </c>
      <c r="P210" s="5">
        <v>0</v>
      </c>
      <c r="Q210" s="5">
        <v>0</v>
      </c>
      <c r="R210" s="5">
        <v>0</v>
      </c>
      <c r="S210" s="5">
        <v>2</v>
      </c>
      <c r="T210" s="5">
        <v>0</v>
      </c>
      <c r="U210" s="5">
        <v>2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40">
        <v>116.99</v>
      </c>
      <c r="AE210" s="5">
        <f t="shared" si="40"/>
        <v>8</v>
      </c>
      <c r="AF210" s="40">
        <f t="shared" si="41"/>
        <v>124.99</v>
      </c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40"/>
      <c r="BB210" s="5">
        <f t="shared" si="42"/>
        <v>0</v>
      </c>
      <c r="BC210" s="40"/>
      <c r="BD210" s="40">
        <f t="shared" si="43"/>
        <v>124.99</v>
      </c>
      <c r="BE210" s="40">
        <f t="shared" si="44"/>
        <v>20.009601536245789</v>
      </c>
    </row>
    <row r="211" spans="1:57" ht="43.2" x14ac:dyDescent="0.3">
      <c r="A211" s="5">
        <v>14</v>
      </c>
      <c r="B211" s="16" t="s">
        <v>44</v>
      </c>
      <c r="C211" s="16">
        <v>2004</v>
      </c>
      <c r="D211" s="16">
        <v>2004</v>
      </c>
      <c r="E211" s="16">
        <v>2004</v>
      </c>
      <c r="F211" s="16" t="s">
        <v>11</v>
      </c>
      <c r="G211" s="16" t="s">
        <v>45</v>
      </c>
      <c r="H211" s="16" t="s">
        <v>46</v>
      </c>
      <c r="I211" s="16" t="s">
        <v>47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2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40">
        <v>123.02</v>
      </c>
      <c r="AE211" s="5">
        <f t="shared" si="40"/>
        <v>2</v>
      </c>
      <c r="AF211" s="40">
        <f t="shared" si="41"/>
        <v>125.02</v>
      </c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40"/>
      <c r="BB211" s="5">
        <f t="shared" si="42"/>
        <v>0</v>
      </c>
      <c r="BC211" s="40"/>
      <c r="BD211" s="40">
        <f t="shared" si="43"/>
        <v>125.02</v>
      </c>
      <c r="BE211" s="40">
        <f t="shared" si="44"/>
        <v>20.038406144983188</v>
      </c>
    </row>
    <row r="212" spans="1:57" ht="72" x14ac:dyDescent="0.3">
      <c r="A212" s="5">
        <v>15</v>
      </c>
      <c r="B212" s="16" t="s">
        <v>476</v>
      </c>
      <c r="C212" s="16">
        <v>2004</v>
      </c>
      <c r="D212" s="16">
        <v>2004</v>
      </c>
      <c r="E212" s="16">
        <v>2004</v>
      </c>
      <c r="F212" s="16" t="s">
        <v>83</v>
      </c>
      <c r="G212" s="16" t="s">
        <v>12</v>
      </c>
      <c r="H212" s="16" t="s">
        <v>13</v>
      </c>
      <c r="I212" s="16" t="s">
        <v>14</v>
      </c>
      <c r="J212" s="5">
        <v>2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2</v>
      </c>
      <c r="V212" s="5">
        <v>0</v>
      </c>
      <c r="W212" s="5">
        <v>2</v>
      </c>
      <c r="X212" s="5">
        <v>2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40">
        <v>117.97</v>
      </c>
      <c r="AE212" s="5">
        <f t="shared" si="40"/>
        <v>8</v>
      </c>
      <c r="AF212" s="40">
        <f t="shared" si="41"/>
        <v>125.97</v>
      </c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40"/>
      <c r="BB212" s="5">
        <f t="shared" si="42"/>
        <v>0</v>
      </c>
      <c r="BC212" s="40"/>
      <c r="BD212" s="40">
        <f t="shared" si="43"/>
        <v>125.97</v>
      </c>
      <c r="BE212" s="40">
        <f t="shared" si="44"/>
        <v>20.950552088334128</v>
      </c>
    </row>
    <row r="213" spans="1:57" ht="43.2" x14ac:dyDescent="0.3">
      <c r="A213" s="5">
        <v>16</v>
      </c>
      <c r="B213" s="16" t="s">
        <v>387</v>
      </c>
      <c r="C213" s="16">
        <v>2002</v>
      </c>
      <c r="D213" s="16">
        <v>2002</v>
      </c>
      <c r="E213" s="16">
        <v>2002</v>
      </c>
      <c r="F213" s="16" t="s">
        <v>11</v>
      </c>
      <c r="G213" s="16" t="s">
        <v>61</v>
      </c>
      <c r="H213" s="16" t="s">
        <v>95</v>
      </c>
      <c r="I213" s="16" t="s">
        <v>96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2</v>
      </c>
      <c r="W213" s="5">
        <v>2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40">
        <v>122.77</v>
      </c>
      <c r="AE213" s="5">
        <f t="shared" si="40"/>
        <v>4</v>
      </c>
      <c r="AF213" s="40">
        <f t="shared" si="41"/>
        <v>126.77</v>
      </c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40"/>
      <c r="BB213" s="5">
        <f t="shared" si="42"/>
        <v>0</v>
      </c>
      <c r="BC213" s="40"/>
      <c r="BD213" s="40">
        <f t="shared" si="43"/>
        <v>126.77</v>
      </c>
      <c r="BE213" s="40">
        <f t="shared" si="44"/>
        <v>21.718674987998067</v>
      </c>
    </row>
    <row r="214" spans="1:57" ht="43.2" x14ac:dyDescent="0.3">
      <c r="A214" s="5">
        <v>17</v>
      </c>
      <c r="B214" s="16" t="s">
        <v>153</v>
      </c>
      <c r="C214" s="16">
        <v>2005</v>
      </c>
      <c r="D214" s="16">
        <v>2005</v>
      </c>
      <c r="E214" s="16">
        <v>2005</v>
      </c>
      <c r="F214" s="16">
        <v>1</v>
      </c>
      <c r="G214" s="16" t="s">
        <v>12</v>
      </c>
      <c r="H214" s="16" t="s">
        <v>102</v>
      </c>
      <c r="I214" s="16" t="s">
        <v>103</v>
      </c>
      <c r="J214" s="5">
        <v>0</v>
      </c>
      <c r="K214" s="5">
        <v>2</v>
      </c>
      <c r="L214" s="5">
        <v>0</v>
      </c>
      <c r="M214" s="5">
        <v>0</v>
      </c>
      <c r="N214" s="5">
        <v>0</v>
      </c>
      <c r="O214" s="5">
        <v>2</v>
      </c>
      <c r="P214" s="5">
        <v>0</v>
      </c>
      <c r="Q214" s="5">
        <v>2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2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2</v>
      </c>
      <c r="AD214" s="40">
        <v>123.11</v>
      </c>
      <c r="AE214" s="5">
        <f t="shared" si="40"/>
        <v>10</v>
      </c>
      <c r="AF214" s="40">
        <f t="shared" si="41"/>
        <v>133.11000000000001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40"/>
      <c r="BB214" s="5">
        <f t="shared" si="42"/>
        <v>0</v>
      </c>
      <c r="BC214" s="40"/>
      <c r="BD214" s="40">
        <f t="shared" si="43"/>
        <v>133.11000000000001</v>
      </c>
      <c r="BE214" s="40">
        <f t="shared" si="44"/>
        <v>27.806048967834862</v>
      </c>
    </row>
    <row r="215" spans="1:57" ht="28.8" x14ac:dyDescent="0.3">
      <c r="A215" s="5">
        <v>18</v>
      </c>
      <c r="B215" s="16" t="s">
        <v>263</v>
      </c>
      <c r="C215" s="16">
        <v>2006</v>
      </c>
      <c r="D215" s="16">
        <v>2006</v>
      </c>
      <c r="E215" s="16">
        <v>2006</v>
      </c>
      <c r="F215" s="16" t="s">
        <v>11</v>
      </c>
      <c r="G215" s="16" t="s">
        <v>123</v>
      </c>
      <c r="H215" s="16" t="s">
        <v>124</v>
      </c>
      <c r="I215" s="16" t="s">
        <v>125</v>
      </c>
      <c r="J215" s="5">
        <v>0</v>
      </c>
      <c r="K215" s="5">
        <v>2</v>
      </c>
      <c r="L215" s="5">
        <v>0</v>
      </c>
      <c r="M215" s="5">
        <v>0</v>
      </c>
      <c r="N215" s="5">
        <v>0</v>
      </c>
      <c r="O215" s="5">
        <v>0</v>
      </c>
      <c r="P215" s="5">
        <v>2</v>
      </c>
      <c r="Q215" s="5">
        <v>2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2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40">
        <v>130.47999999999999</v>
      </c>
      <c r="AE215" s="5">
        <f t="shared" si="40"/>
        <v>8</v>
      </c>
      <c r="AF215" s="40">
        <f t="shared" si="41"/>
        <v>138.47999999999999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40"/>
      <c r="BB215" s="5">
        <f t="shared" si="42"/>
        <v>0</v>
      </c>
      <c r="BC215" s="40"/>
      <c r="BD215" s="40">
        <f t="shared" si="43"/>
        <v>138.47999999999999</v>
      </c>
      <c r="BE215" s="40">
        <f t="shared" si="44"/>
        <v>32.962073931829075</v>
      </c>
    </row>
    <row r="216" spans="1:57" ht="43.2" x14ac:dyDescent="0.3">
      <c r="A216" s="5">
        <v>19</v>
      </c>
      <c r="B216" s="16" t="s">
        <v>411</v>
      </c>
      <c r="C216" s="16">
        <v>2004</v>
      </c>
      <c r="D216" s="16">
        <v>2004</v>
      </c>
      <c r="E216" s="16">
        <v>2004</v>
      </c>
      <c r="F216" s="16" t="s">
        <v>11</v>
      </c>
      <c r="G216" s="16" t="s">
        <v>84</v>
      </c>
      <c r="H216" s="16" t="s">
        <v>91</v>
      </c>
      <c r="I216" s="16" t="s">
        <v>92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2</v>
      </c>
      <c r="P216" s="5">
        <v>0</v>
      </c>
      <c r="Q216" s="5">
        <v>2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2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40">
        <v>132.9</v>
      </c>
      <c r="AE216" s="5">
        <f t="shared" si="40"/>
        <v>6</v>
      </c>
      <c r="AF216" s="40">
        <f t="shared" si="41"/>
        <v>138.9</v>
      </c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40"/>
      <c r="BB216" s="5">
        <f t="shared" si="42"/>
        <v>0</v>
      </c>
      <c r="BC216" s="40"/>
      <c r="BD216" s="40">
        <f t="shared" si="43"/>
        <v>138.9</v>
      </c>
      <c r="BE216" s="40">
        <f t="shared" si="44"/>
        <v>33.365338454152663</v>
      </c>
    </row>
    <row r="217" spans="1:57" ht="28.8" x14ac:dyDescent="0.3">
      <c r="A217" s="5">
        <v>20</v>
      </c>
      <c r="B217" s="16" t="s">
        <v>468</v>
      </c>
      <c r="C217" s="16">
        <v>2006</v>
      </c>
      <c r="D217" s="16">
        <v>2006</v>
      </c>
      <c r="E217" s="16">
        <v>2006</v>
      </c>
      <c r="F217" s="16" t="s">
        <v>11</v>
      </c>
      <c r="G217" s="16" t="s">
        <v>50</v>
      </c>
      <c r="H217" s="16" t="s">
        <v>367</v>
      </c>
      <c r="I217" s="16" t="s">
        <v>469</v>
      </c>
      <c r="J217" s="5">
        <v>0</v>
      </c>
      <c r="K217" s="5">
        <v>2</v>
      </c>
      <c r="L217" s="5">
        <v>0</v>
      </c>
      <c r="M217" s="5">
        <v>0</v>
      </c>
      <c r="N217" s="5">
        <v>2</v>
      </c>
      <c r="O217" s="5">
        <v>0</v>
      </c>
      <c r="P217" s="5">
        <v>2</v>
      </c>
      <c r="Q217" s="5">
        <v>0</v>
      </c>
      <c r="R217" s="5">
        <v>0</v>
      </c>
      <c r="S217" s="5">
        <v>2</v>
      </c>
      <c r="T217" s="5">
        <v>0</v>
      </c>
      <c r="U217" s="5">
        <v>0</v>
      </c>
      <c r="V217" s="5">
        <v>0</v>
      </c>
      <c r="W217" s="5">
        <v>2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40">
        <v>131.97</v>
      </c>
      <c r="AE217" s="5">
        <f t="shared" si="40"/>
        <v>10</v>
      </c>
      <c r="AF217" s="40">
        <f t="shared" si="41"/>
        <v>141.97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40"/>
      <c r="BB217" s="5">
        <f t="shared" si="42"/>
        <v>0</v>
      </c>
      <c r="BC217" s="40"/>
      <c r="BD217" s="40">
        <f t="shared" si="43"/>
        <v>141.97</v>
      </c>
      <c r="BE217" s="40">
        <f t="shared" si="44"/>
        <v>36.313010081613051</v>
      </c>
    </row>
    <row r="218" spans="1:57" ht="72" x14ac:dyDescent="0.3">
      <c r="A218" s="5">
        <v>21</v>
      </c>
      <c r="B218" s="16" t="s">
        <v>10</v>
      </c>
      <c r="C218" s="16">
        <v>2004</v>
      </c>
      <c r="D218" s="16">
        <v>2004</v>
      </c>
      <c r="E218" s="16">
        <v>2004</v>
      </c>
      <c r="F218" s="16" t="s">
        <v>11</v>
      </c>
      <c r="G218" s="16" t="s">
        <v>12</v>
      </c>
      <c r="H218" s="16" t="s">
        <v>13</v>
      </c>
      <c r="I218" s="16" t="s">
        <v>14</v>
      </c>
      <c r="J218" s="5">
        <v>0</v>
      </c>
      <c r="K218" s="5">
        <v>0</v>
      </c>
      <c r="L218" s="5">
        <v>0</v>
      </c>
      <c r="M218" s="5">
        <v>2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2</v>
      </c>
      <c r="U218" s="5">
        <v>0</v>
      </c>
      <c r="V218" s="5">
        <v>2</v>
      </c>
      <c r="W218" s="5">
        <v>2</v>
      </c>
      <c r="X218" s="5">
        <v>0</v>
      </c>
      <c r="Y218" s="5">
        <v>0</v>
      </c>
      <c r="Z218" s="5">
        <v>0</v>
      </c>
      <c r="AA218" s="5">
        <v>2</v>
      </c>
      <c r="AB218" s="5">
        <v>0</v>
      </c>
      <c r="AC218" s="5">
        <v>0</v>
      </c>
      <c r="AD218" s="40">
        <v>140.88999999999999</v>
      </c>
      <c r="AE218" s="5">
        <f t="shared" si="40"/>
        <v>10</v>
      </c>
      <c r="AF218" s="40">
        <f t="shared" si="41"/>
        <v>150.88999999999999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2</v>
      </c>
      <c r="AQ218" s="5">
        <v>2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2</v>
      </c>
      <c r="AY218" s="5">
        <v>0</v>
      </c>
      <c r="AZ218" s="5">
        <v>0</v>
      </c>
      <c r="BA218" s="40">
        <v>114.75</v>
      </c>
      <c r="BB218" s="5">
        <f t="shared" si="42"/>
        <v>6</v>
      </c>
      <c r="BC218" s="40">
        <f t="shared" ref="BC198:BC228" si="45">BA218+BB218</f>
        <v>120.75</v>
      </c>
      <c r="BD218" s="40">
        <f t="shared" si="43"/>
        <v>120.75</v>
      </c>
      <c r="BE218" s="40">
        <f t="shared" si="44"/>
        <v>15.938550168026877</v>
      </c>
    </row>
    <row r="219" spans="1:57" ht="57.6" x14ac:dyDescent="0.3">
      <c r="A219" s="5">
        <v>22</v>
      </c>
      <c r="B219" s="16" t="s">
        <v>131</v>
      </c>
      <c r="C219" s="16">
        <v>2004</v>
      </c>
      <c r="D219" s="16">
        <v>2004</v>
      </c>
      <c r="E219" s="16">
        <v>2004</v>
      </c>
      <c r="F219" s="16" t="s">
        <v>11</v>
      </c>
      <c r="G219" s="16" t="s">
        <v>132</v>
      </c>
      <c r="H219" s="16" t="s">
        <v>133</v>
      </c>
      <c r="I219" s="16" t="s">
        <v>134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2</v>
      </c>
      <c r="R219" s="5">
        <v>0</v>
      </c>
      <c r="S219" s="5">
        <v>0</v>
      </c>
      <c r="T219" s="5">
        <v>2</v>
      </c>
      <c r="U219" s="5">
        <v>2</v>
      </c>
      <c r="V219" s="5">
        <v>0</v>
      </c>
      <c r="W219" s="5">
        <v>2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40">
        <v>135.63999999999999</v>
      </c>
      <c r="AE219" s="5">
        <f t="shared" si="40"/>
        <v>8</v>
      </c>
      <c r="AF219" s="40">
        <f t="shared" si="41"/>
        <v>143.63999999999999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2</v>
      </c>
      <c r="AO219" s="5">
        <v>0</v>
      </c>
      <c r="AP219" s="5">
        <v>2</v>
      </c>
      <c r="AQ219" s="5">
        <v>0</v>
      </c>
      <c r="AR219" s="5">
        <v>2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0</v>
      </c>
      <c r="AY219" s="5">
        <v>0</v>
      </c>
      <c r="AZ219" s="5">
        <v>2</v>
      </c>
      <c r="BA219" s="40">
        <v>124.39</v>
      </c>
      <c r="BB219" s="5">
        <f t="shared" si="42"/>
        <v>8</v>
      </c>
      <c r="BC219" s="40">
        <f t="shared" si="45"/>
        <v>132.38999999999999</v>
      </c>
      <c r="BD219" s="40">
        <f t="shared" si="43"/>
        <v>132.38999999999999</v>
      </c>
      <c r="BE219" s="40">
        <f t="shared" si="44"/>
        <v>27.114738358137281</v>
      </c>
    </row>
    <row r="220" spans="1:57" ht="43.2" x14ac:dyDescent="0.3">
      <c r="A220" s="5">
        <v>23</v>
      </c>
      <c r="B220" s="16" t="s">
        <v>203</v>
      </c>
      <c r="C220" s="16">
        <v>2004</v>
      </c>
      <c r="D220" s="16">
        <v>2004</v>
      </c>
      <c r="E220" s="16">
        <v>2004</v>
      </c>
      <c r="F220" s="16" t="s">
        <v>11</v>
      </c>
      <c r="G220" s="16" t="s">
        <v>45</v>
      </c>
      <c r="H220" s="16" t="s">
        <v>46</v>
      </c>
      <c r="I220" s="16" t="s">
        <v>47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2</v>
      </c>
      <c r="R220" s="5">
        <v>2</v>
      </c>
      <c r="S220" s="5">
        <v>0</v>
      </c>
      <c r="T220" s="5">
        <v>2</v>
      </c>
      <c r="U220" s="5">
        <v>2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2</v>
      </c>
      <c r="AD220" s="40">
        <v>138.51</v>
      </c>
      <c r="AE220" s="5">
        <f t="shared" si="40"/>
        <v>10</v>
      </c>
      <c r="AF220" s="40">
        <f t="shared" si="41"/>
        <v>148.51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2</v>
      </c>
      <c r="AO220" s="5">
        <v>2</v>
      </c>
      <c r="AP220" s="5">
        <v>0</v>
      </c>
      <c r="AQ220" s="5">
        <v>0</v>
      </c>
      <c r="AR220" s="5">
        <v>0</v>
      </c>
      <c r="AS220" s="5">
        <v>0</v>
      </c>
      <c r="AT220" s="5">
        <v>2</v>
      </c>
      <c r="AU220" s="5">
        <v>2</v>
      </c>
      <c r="AV220" s="5">
        <v>2</v>
      </c>
      <c r="AW220" s="5">
        <v>0</v>
      </c>
      <c r="AX220" s="5">
        <v>2</v>
      </c>
      <c r="AY220" s="5">
        <v>0</v>
      </c>
      <c r="AZ220" s="5">
        <v>0</v>
      </c>
      <c r="BA220" s="40">
        <v>121.66</v>
      </c>
      <c r="BB220" s="5">
        <f t="shared" si="42"/>
        <v>12</v>
      </c>
      <c r="BC220" s="40">
        <f t="shared" si="45"/>
        <v>133.66</v>
      </c>
      <c r="BD220" s="40">
        <f t="shared" si="43"/>
        <v>133.66</v>
      </c>
      <c r="BE220" s="40">
        <f t="shared" si="44"/>
        <v>28.334133461353805</v>
      </c>
    </row>
    <row r="221" spans="1:57" ht="57.6" x14ac:dyDescent="0.3">
      <c r="A221" s="5">
        <v>24</v>
      </c>
      <c r="B221" s="16" t="s">
        <v>49</v>
      </c>
      <c r="C221" s="16">
        <v>2006</v>
      </c>
      <c r="D221" s="16">
        <v>2006</v>
      </c>
      <c r="E221" s="16">
        <v>2006</v>
      </c>
      <c r="F221" s="16">
        <v>1</v>
      </c>
      <c r="G221" s="16" t="s">
        <v>50</v>
      </c>
      <c r="H221" s="16" t="s">
        <v>51</v>
      </c>
      <c r="I221" s="16" t="s">
        <v>52</v>
      </c>
      <c r="J221" s="5">
        <v>0</v>
      </c>
      <c r="K221" s="5">
        <v>2</v>
      </c>
      <c r="L221" s="5">
        <v>0</v>
      </c>
      <c r="M221" s="5">
        <v>2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2</v>
      </c>
      <c r="V221" s="5">
        <v>0</v>
      </c>
      <c r="W221" s="5">
        <v>2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40">
        <v>151.13999999999999</v>
      </c>
      <c r="AE221" s="5">
        <f t="shared" si="40"/>
        <v>8</v>
      </c>
      <c r="AF221" s="40">
        <f t="shared" si="41"/>
        <v>159.13999999999999</v>
      </c>
      <c r="AG221" s="5">
        <v>0</v>
      </c>
      <c r="AH221" s="5">
        <v>2</v>
      </c>
      <c r="AI221" s="5">
        <v>0</v>
      </c>
      <c r="AJ221" s="5">
        <v>0</v>
      </c>
      <c r="AK221" s="5">
        <v>2</v>
      </c>
      <c r="AL221" s="5">
        <v>0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5">
        <v>2</v>
      </c>
      <c r="AZ221" s="5">
        <v>0</v>
      </c>
      <c r="BA221" s="40">
        <v>131.34</v>
      </c>
      <c r="BB221" s="5">
        <f t="shared" si="42"/>
        <v>6</v>
      </c>
      <c r="BC221" s="40">
        <f t="shared" si="45"/>
        <v>137.34</v>
      </c>
      <c r="BD221" s="40">
        <f t="shared" si="43"/>
        <v>137.34</v>
      </c>
      <c r="BE221" s="40">
        <f t="shared" si="44"/>
        <v>31.867498799807965</v>
      </c>
    </row>
    <row r="222" spans="1:57" ht="57.6" x14ac:dyDescent="0.3">
      <c r="A222" s="5">
        <v>25</v>
      </c>
      <c r="B222" s="16" t="s">
        <v>333</v>
      </c>
      <c r="C222" s="16">
        <v>2006</v>
      </c>
      <c r="D222" s="16">
        <v>2006</v>
      </c>
      <c r="E222" s="16">
        <v>2006</v>
      </c>
      <c r="F222" s="16">
        <v>1</v>
      </c>
      <c r="G222" s="16" t="s">
        <v>132</v>
      </c>
      <c r="H222" s="16" t="s">
        <v>133</v>
      </c>
      <c r="I222" s="16" t="s">
        <v>134</v>
      </c>
      <c r="J222" s="5">
        <v>0</v>
      </c>
      <c r="K222" s="5">
        <v>0</v>
      </c>
      <c r="L222" s="5">
        <v>0</v>
      </c>
      <c r="M222" s="5">
        <v>0</v>
      </c>
      <c r="N222" s="5">
        <v>2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2</v>
      </c>
      <c r="AC222" s="5">
        <v>0</v>
      </c>
      <c r="AD222" s="40">
        <v>178.74</v>
      </c>
      <c r="AE222" s="5">
        <f t="shared" si="40"/>
        <v>4</v>
      </c>
      <c r="AF222" s="40">
        <f t="shared" si="41"/>
        <v>182.74</v>
      </c>
      <c r="AG222" s="5">
        <v>0</v>
      </c>
      <c r="AH222" s="5">
        <v>2</v>
      </c>
      <c r="AI222" s="5">
        <v>0</v>
      </c>
      <c r="AJ222" s="5">
        <v>2</v>
      </c>
      <c r="AK222" s="5">
        <v>0</v>
      </c>
      <c r="AL222" s="5">
        <v>2</v>
      </c>
      <c r="AM222" s="5">
        <v>0</v>
      </c>
      <c r="AN222" s="5">
        <v>0</v>
      </c>
      <c r="AO222" s="5">
        <v>2</v>
      </c>
      <c r="AP222" s="5">
        <v>2</v>
      </c>
      <c r="AQ222" s="5">
        <v>2</v>
      </c>
      <c r="AR222" s="5">
        <v>0</v>
      </c>
      <c r="AS222" s="5">
        <v>0</v>
      </c>
      <c r="AT222" s="5">
        <v>2</v>
      </c>
      <c r="AU222" s="5">
        <v>0</v>
      </c>
      <c r="AV222" s="5">
        <v>0</v>
      </c>
      <c r="AW222" s="5">
        <v>0</v>
      </c>
      <c r="AX222" s="5">
        <v>2</v>
      </c>
      <c r="AY222" s="5">
        <v>0</v>
      </c>
      <c r="AZ222" s="5">
        <v>0</v>
      </c>
      <c r="BA222" s="40">
        <v>132.94</v>
      </c>
      <c r="BB222" s="5">
        <f t="shared" si="42"/>
        <v>16</v>
      </c>
      <c r="BC222" s="40">
        <f t="shared" si="45"/>
        <v>148.94</v>
      </c>
      <c r="BD222" s="40">
        <f t="shared" si="43"/>
        <v>148.94</v>
      </c>
      <c r="BE222" s="40">
        <f t="shared" si="44"/>
        <v>43.005280844935179</v>
      </c>
    </row>
    <row r="223" spans="1:57" ht="43.2" x14ac:dyDescent="0.3">
      <c r="A223" s="5">
        <v>26</v>
      </c>
      <c r="B223" s="16" t="s">
        <v>464</v>
      </c>
      <c r="C223" s="16">
        <v>2006</v>
      </c>
      <c r="D223" s="16">
        <v>2006</v>
      </c>
      <c r="E223" s="16">
        <v>2006</v>
      </c>
      <c r="F223" s="16">
        <v>2</v>
      </c>
      <c r="G223" s="16" t="s">
        <v>84</v>
      </c>
      <c r="H223" s="16" t="s">
        <v>91</v>
      </c>
      <c r="I223" s="16" t="s">
        <v>394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2</v>
      </c>
      <c r="Q223" s="5">
        <v>0</v>
      </c>
      <c r="R223" s="5">
        <v>2</v>
      </c>
      <c r="S223" s="5">
        <v>0</v>
      </c>
      <c r="T223" s="5">
        <v>0</v>
      </c>
      <c r="U223" s="5">
        <v>2</v>
      </c>
      <c r="V223" s="5">
        <v>2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40">
        <v>165.76</v>
      </c>
      <c r="AE223" s="5">
        <f t="shared" si="40"/>
        <v>8</v>
      </c>
      <c r="AF223" s="40">
        <f t="shared" si="41"/>
        <v>173.76</v>
      </c>
      <c r="AG223" s="5">
        <v>0</v>
      </c>
      <c r="AH223" s="5">
        <v>0</v>
      </c>
      <c r="AI223" s="5">
        <v>0</v>
      </c>
      <c r="AJ223" s="5">
        <v>2</v>
      </c>
      <c r="AK223" s="5">
        <v>2</v>
      </c>
      <c r="AL223" s="5">
        <v>0</v>
      </c>
      <c r="AM223" s="5">
        <v>2</v>
      </c>
      <c r="AN223" s="5">
        <v>0</v>
      </c>
      <c r="AO223" s="5">
        <v>2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>
        <v>0</v>
      </c>
      <c r="AZ223" s="5">
        <v>0</v>
      </c>
      <c r="BA223" s="40">
        <v>160</v>
      </c>
      <c r="BB223" s="5">
        <f t="shared" si="42"/>
        <v>8</v>
      </c>
      <c r="BC223" s="40">
        <f t="shared" si="45"/>
        <v>168</v>
      </c>
      <c r="BD223" s="40">
        <f t="shared" si="43"/>
        <v>168</v>
      </c>
      <c r="BE223" s="40">
        <f t="shared" si="44"/>
        <v>61.305808929428693</v>
      </c>
    </row>
    <row r="224" spans="1:57" ht="57.6" x14ac:dyDescent="0.3">
      <c r="A224" s="5">
        <v>27</v>
      </c>
      <c r="B224" s="16" t="s">
        <v>347</v>
      </c>
      <c r="C224" s="16">
        <v>2007</v>
      </c>
      <c r="D224" s="16">
        <v>2007</v>
      </c>
      <c r="E224" s="16">
        <v>2007</v>
      </c>
      <c r="F224" s="16" t="s">
        <v>11</v>
      </c>
      <c r="G224" s="16" t="s">
        <v>30</v>
      </c>
      <c r="H224" s="16" t="s">
        <v>31</v>
      </c>
      <c r="I224" s="16" t="s">
        <v>32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2</v>
      </c>
      <c r="T224" s="5">
        <v>0</v>
      </c>
      <c r="U224" s="5">
        <v>2</v>
      </c>
      <c r="V224" s="5">
        <v>2</v>
      </c>
      <c r="W224" s="5">
        <v>2</v>
      </c>
      <c r="X224" s="5">
        <v>2</v>
      </c>
      <c r="Y224" s="5">
        <v>0</v>
      </c>
      <c r="Z224" s="5">
        <v>0</v>
      </c>
      <c r="AA224" s="5">
        <v>0</v>
      </c>
      <c r="AB224" s="5">
        <v>2</v>
      </c>
      <c r="AC224" s="5">
        <v>0</v>
      </c>
      <c r="AD224" s="40">
        <v>149.66</v>
      </c>
      <c r="AE224" s="5">
        <f t="shared" si="40"/>
        <v>12</v>
      </c>
      <c r="AF224" s="40">
        <f t="shared" si="41"/>
        <v>161.66</v>
      </c>
      <c r="AG224" s="5">
        <v>0</v>
      </c>
      <c r="AH224" s="5">
        <v>2</v>
      </c>
      <c r="AI224" s="5">
        <v>0</v>
      </c>
      <c r="AJ224" s="5">
        <v>0</v>
      </c>
      <c r="AK224" s="5">
        <v>0</v>
      </c>
      <c r="AL224" s="5">
        <v>2</v>
      </c>
      <c r="AM224" s="5">
        <v>0</v>
      </c>
      <c r="AN224" s="5">
        <v>0</v>
      </c>
      <c r="AO224" s="5">
        <v>2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2</v>
      </c>
      <c r="AV224" s="5">
        <v>0</v>
      </c>
      <c r="AW224" s="5">
        <v>0</v>
      </c>
      <c r="AX224" s="5">
        <v>0</v>
      </c>
      <c r="AY224" s="5">
        <v>0</v>
      </c>
      <c r="AZ224" s="5">
        <v>2</v>
      </c>
      <c r="BA224" s="40">
        <v>158.69999999999999</v>
      </c>
      <c r="BB224" s="5">
        <f t="shared" si="42"/>
        <v>10</v>
      </c>
      <c r="BC224" s="40">
        <f t="shared" si="45"/>
        <v>168.7</v>
      </c>
      <c r="BD224" s="40">
        <f t="shared" si="43"/>
        <v>161.66</v>
      </c>
      <c r="BE224" s="40">
        <f t="shared" si="44"/>
        <v>55.218434949591924</v>
      </c>
    </row>
    <row r="225" spans="1:57" ht="43.2" x14ac:dyDescent="0.3">
      <c r="A225" s="5">
        <v>28</v>
      </c>
      <c r="B225" s="16" t="s">
        <v>471</v>
      </c>
      <c r="C225" s="16">
        <v>2004</v>
      </c>
      <c r="D225" s="16">
        <v>2004</v>
      </c>
      <c r="E225" s="16">
        <v>2004</v>
      </c>
      <c r="F225" s="16" t="s">
        <v>11</v>
      </c>
      <c r="G225" s="16" t="s">
        <v>84</v>
      </c>
      <c r="H225" s="16" t="s">
        <v>91</v>
      </c>
      <c r="I225" s="16" t="s">
        <v>92</v>
      </c>
      <c r="J225" s="5">
        <v>0</v>
      </c>
      <c r="K225" s="5">
        <v>2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2</v>
      </c>
      <c r="T225" s="5">
        <v>0</v>
      </c>
      <c r="U225" s="5">
        <v>0</v>
      </c>
      <c r="V225" s="5">
        <v>0</v>
      </c>
      <c r="W225" s="5">
        <v>2</v>
      </c>
      <c r="X225" s="5">
        <v>2</v>
      </c>
      <c r="Y225" s="5">
        <v>0</v>
      </c>
      <c r="Z225" s="5">
        <v>0</v>
      </c>
      <c r="AA225" s="5">
        <v>2</v>
      </c>
      <c r="AB225" s="5">
        <v>0</v>
      </c>
      <c r="AC225" s="5">
        <v>0</v>
      </c>
      <c r="AD225" s="40">
        <v>143.91</v>
      </c>
      <c r="AE225" s="5">
        <f t="shared" si="40"/>
        <v>10</v>
      </c>
      <c r="AF225" s="40">
        <f t="shared" si="41"/>
        <v>153.91</v>
      </c>
      <c r="AG225" s="5">
        <v>0</v>
      </c>
      <c r="AH225" s="5">
        <v>2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>
        <v>0</v>
      </c>
      <c r="AS225" s="5">
        <v>0</v>
      </c>
      <c r="AT225" s="5">
        <v>2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0</v>
      </c>
      <c r="BA225" s="40">
        <v>165.12</v>
      </c>
      <c r="BB225" s="5">
        <f t="shared" si="42"/>
        <v>4</v>
      </c>
      <c r="BC225" s="40">
        <f t="shared" si="45"/>
        <v>169.12</v>
      </c>
      <c r="BD225" s="40">
        <f t="shared" si="43"/>
        <v>153.91</v>
      </c>
      <c r="BE225" s="40">
        <f t="shared" si="44"/>
        <v>47.777244359097445</v>
      </c>
    </row>
    <row r="226" spans="1:57" ht="57.6" x14ac:dyDescent="0.3">
      <c r="A226" s="5">
        <v>29</v>
      </c>
      <c r="B226" s="16" t="s">
        <v>29</v>
      </c>
      <c r="C226" s="16">
        <v>2005</v>
      </c>
      <c r="D226" s="16">
        <v>2005</v>
      </c>
      <c r="E226" s="16">
        <v>2005</v>
      </c>
      <c r="F226" s="16" t="s">
        <v>11</v>
      </c>
      <c r="G226" s="16" t="s">
        <v>30</v>
      </c>
      <c r="H226" s="16" t="s">
        <v>31</v>
      </c>
      <c r="I226" s="16" t="s">
        <v>32</v>
      </c>
      <c r="J226" s="5">
        <v>0</v>
      </c>
      <c r="K226" s="5">
        <v>2</v>
      </c>
      <c r="L226" s="5">
        <v>0</v>
      </c>
      <c r="M226" s="5">
        <v>2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2</v>
      </c>
      <c r="V226" s="5">
        <v>0</v>
      </c>
      <c r="W226" s="5">
        <v>2</v>
      </c>
      <c r="X226" s="5">
        <v>50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40">
        <v>199.93</v>
      </c>
      <c r="AE226" s="5">
        <f t="shared" si="40"/>
        <v>58</v>
      </c>
      <c r="AF226" s="40">
        <f t="shared" si="41"/>
        <v>257.93</v>
      </c>
      <c r="AG226" s="5">
        <v>2</v>
      </c>
      <c r="AH226" s="5">
        <v>2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  <c r="AO226" s="5">
        <v>0</v>
      </c>
      <c r="AP226" s="5">
        <v>0</v>
      </c>
      <c r="AQ226" s="5">
        <v>2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0</v>
      </c>
      <c r="BA226" s="40">
        <v>171.87</v>
      </c>
      <c r="BB226" s="5">
        <f t="shared" si="42"/>
        <v>6</v>
      </c>
      <c r="BC226" s="40">
        <f t="shared" si="45"/>
        <v>177.87</v>
      </c>
      <c r="BD226" s="40">
        <f t="shared" si="43"/>
        <v>177.87</v>
      </c>
      <c r="BE226" s="40">
        <f t="shared" si="44"/>
        <v>70.782525204032638</v>
      </c>
    </row>
    <row r="227" spans="1:57" ht="43.2" x14ac:dyDescent="0.3">
      <c r="A227" s="5">
        <v>30</v>
      </c>
      <c r="B227" s="16" t="s">
        <v>34</v>
      </c>
      <c r="C227" s="16">
        <v>2006</v>
      </c>
      <c r="D227" s="16">
        <v>2006</v>
      </c>
      <c r="E227" s="16">
        <v>2006</v>
      </c>
      <c r="F227" s="16" t="s">
        <v>11</v>
      </c>
      <c r="G227" s="16" t="s">
        <v>35</v>
      </c>
      <c r="H227" s="16" t="s">
        <v>36</v>
      </c>
      <c r="I227" s="16" t="s">
        <v>37</v>
      </c>
      <c r="J227" s="5">
        <v>0</v>
      </c>
      <c r="K227" s="5">
        <v>2</v>
      </c>
      <c r="L227" s="5">
        <v>0</v>
      </c>
      <c r="M227" s="5">
        <v>0</v>
      </c>
      <c r="N227" s="5">
        <v>2</v>
      </c>
      <c r="O227" s="5">
        <v>50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2</v>
      </c>
      <c r="V227" s="5">
        <v>2</v>
      </c>
      <c r="W227" s="5">
        <v>2</v>
      </c>
      <c r="X227" s="5">
        <v>2</v>
      </c>
      <c r="Y227" s="5">
        <v>2</v>
      </c>
      <c r="Z227" s="5">
        <v>0</v>
      </c>
      <c r="AA227" s="5">
        <v>2</v>
      </c>
      <c r="AB227" s="5">
        <v>0</v>
      </c>
      <c r="AC227" s="5">
        <v>0</v>
      </c>
      <c r="AD227" s="40">
        <v>243.61</v>
      </c>
      <c r="AE227" s="5">
        <f t="shared" si="40"/>
        <v>66</v>
      </c>
      <c r="AF227" s="40">
        <f t="shared" si="41"/>
        <v>309.61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2</v>
      </c>
      <c r="AP227" s="5">
        <v>0</v>
      </c>
      <c r="AQ227" s="5">
        <v>0</v>
      </c>
      <c r="AR227" s="5">
        <v>2</v>
      </c>
      <c r="AS227" s="5">
        <v>0</v>
      </c>
      <c r="AT227" s="5">
        <v>2</v>
      </c>
      <c r="AU227" s="5">
        <v>2</v>
      </c>
      <c r="AV227" s="5">
        <v>2</v>
      </c>
      <c r="AW227" s="5">
        <v>0</v>
      </c>
      <c r="AX227" s="5">
        <v>2</v>
      </c>
      <c r="AY227" s="5">
        <v>0</v>
      </c>
      <c r="AZ227" s="5">
        <v>0</v>
      </c>
      <c r="BA227" s="40">
        <v>182.28</v>
      </c>
      <c r="BB227" s="5">
        <f t="shared" si="42"/>
        <v>12</v>
      </c>
      <c r="BC227" s="40">
        <f t="shared" si="45"/>
        <v>194.28</v>
      </c>
      <c r="BD227" s="40">
        <f t="shared" si="43"/>
        <v>194.28</v>
      </c>
      <c r="BE227" s="40">
        <f t="shared" si="44"/>
        <v>86.538646183389332</v>
      </c>
    </row>
    <row r="228" spans="1:57" ht="43.2" x14ac:dyDescent="0.3">
      <c r="A228" s="5">
        <v>31</v>
      </c>
      <c r="B228" s="16" t="s">
        <v>150</v>
      </c>
      <c r="C228" s="16">
        <v>2007</v>
      </c>
      <c r="D228" s="16">
        <v>2007</v>
      </c>
      <c r="E228" s="16">
        <v>2007</v>
      </c>
      <c r="F228" s="16">
        <v>2</v>
      </c>
      <c r="G228" s="16" t="s">
        <v>73</v>
      </c>
      <c r="H228" s="16" t="s">
        <v>151</v>
      </c>
      <c r="I228" s="16" t="s">
        <v>75</v>
      </c>
      <c r="J228" s="5">
        <v>50</v>
      </c>
      <c r="K228" s="5">
        <v>50</v>
      </c>
      <c r="L228" s="5">
        <v>50</v>
      </c>
      <c r="M228" s="5">
        <v>2</v>
      </c>
      <c r="N228" s="5">
        <v>0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40"/>
      <c r="AE228" s="5">
        <f t="shared" si="40"/>
        <v>152</v>
      </c>
      <c r="AF228" s="40" t="s">
        <v>970</v>
      </c>
      <c r="AG228" s="5">
        <v>50</v>
      </c>
      <c r="AH228" s="5">
        <v>50</v>
      </c>
      <c r="AI228" s="5">
        <v>0</v>
      </c>
      <c r="AJ228" s="5">
        <v>50</v>
      </c>
      <c r="AK228" s="5">
        <v>50</v>
      </c>
      <c r="AL228" s="5">
        <v>50</v>
      </c>
      <c r="AM228" s="5">
        <v>50</v>
      </c>
      <c r="AN228" s="5">
        <v>0</v>
      </c>
      <c r="AO228" s="5">
        <v>50</v>
      </c>
      <c r="AP228" s="5">
        <v>50</v>
      </c>
      <c r="AQ228" s="5">
        <v>50</v>
      </c>
      <c r="AR228" s="5">
        <v>50</v>
      </c>
      <c r="AS228" s="5">
        <v>50</v>
      </c>
      <c r="AT228" s="5">
        <v>50</v>
      </c>
      <c r="AU228" s="5">
        <v>50</v>
      </c>
      <c r="AV228" s="5">
        <v>50</v>
      </c>
      <c r="AW228" s="5">
        <v>50</v>
      </c>
      <c r="AX228" s="5">
        <v>50</v>
      </c>
      <c r="AY228" s="5">
        <v>50</v>
      </c>
      <c r="AZ228" s="5">
        <v>50</v>
      </c>
      <c r="BA228" s="40">
        <v>113.62</v>
      </c>
      <c r="BB228" s="5">
        <f t="shared" si="42"/>
        <v>900</v>
      </c>
      <c r="BC228" s="40">
        <f t="shared" si="45"/>
        <v>1013.62</v>
      </c>
      <c r="BD228" s="40">
        <f t="shared" si="43"/>
        <v>1013.62</v>
      </c>
      <c r="BE228" s="40">
        <f t="shared" si="44"/>
        <v>873.23091694671143</v>
      </c>
    </row>
    <row r="230" spans="1:57" ht="18" x14ac:dyDescent="0.3">
      <c r="A230" s="20" t="s">
        <v>1011</v>
      </c>
      <c r="B230" s="20"/>
      <c r="C230" s="20"/>
      <c r="D230" s="20"/>
      <c r="E230" s="20"/>
      <c r="F230" s="20"/>
      <c r="G230" s="20"/>
      <c r="H230" s="20"/>
      <c r="I230" s="20"/>
      <c r="J230" s="20"/>
    </row>
    <row r="231" spans="1:57" x14ac:dyDescent="0.3">
      <c r="A231" s="27" t="s">
        <v>961</v>
      </c>
      <c r="B231" s="27" t="s">
        <v>1</v>
      </c>
      <c r="C231" s="27" t="s">
        <v>2</v>
      </c>
      <c r="D231" s="27" t="s">
        <v>543</v>
      </c>
      <c r="E231" s="27" t="s">
        <v>544</v>
      </c>
      <c r="F231" s="27" t="s">
        <v>3</v>
      </c>
      <c r="G231" s="27" t="s">
        <v>4</v>
      </c>
      <c r="H231" s="27" t="s">
        <v>5</v>
      </c>
      <c r="I231" s="27" t="s">
        <v>6</v>
      </c>
      <c r="J231" s="29" t="s">
        <v>963</v>
      </c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1"/>
      <c r="AG231" s="29" t="s">
        <v>967</v>
      </c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1"/>
      <c r="BD231" s="27" t="s">
        <v>968</v>
      </c>
      <c r="BE231" s="27" t="s">
        <v>969</v>
      </c>
    </row>
    <row r="232" spans="1:57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32">
        <v>1</v>
      </c>
      <c r="K232" s="32">
        <v>2</v>
      </c>
      <c r="L232" s="32">
        <v>3</v>
      </c>
      <c r="M232" s="32">
        <v>4</v>
      </c>
      <c r="N232" s="32">
        <v>5</v>
      </c>
      <c r="O232" s="32">
        <v>6</v>
      </c>
      <c r="P232" s="32">
        <v>7</v>
      </c>
      <c r="Q232" s="32">
        <v>8</v>
      </c>
      <c r="R232" s="32">
        <v>9</v>
      </c>
      <c r="S232" s="32">
        <v>10</v>
      </c>
      <c r="T232" s="32">
        <v>11</v>
      </c>
      <c r="U232" s="32">
        <v>12</v>
      </c>
      <c r="V232" s="32">
        <v>13</v>
      </c>
      <c r="W232" s="32">
        <v>14</v>
      </c>
      <c r="X232" s="32">
        <v>15</v>
      </c>
      <c r="Y232" s="32">
        <v>16</v>
      </c>
      <c r="Z232" s="32">
        <v>17</v>
      </c>
      <c r="AA232" s="32">
        <v>18</v>
      </c>
      <c r="AB232" s="32">
        <v>19</v>
      </c>
      <c r="AC232" s="32">
        <v>20</v>
      </c>
      <c r="AD232" s="32" t="s">
        <v>964</v>
      </c>
      <c r="AE232" s="32" t="s">
        <v>965</v>
      </c>
      <c r="AF232" s="32" t="s">
        <v>966</v>
      </c>
      <c r="AG232" s="32">
        <v>1</v>
      </c>
      <c r="AH232" s="32">
        <v>2</v>
      </c>
      <c r="AI232" s="32">
        <v>3</v>
      </c>
      <c r="AJ232" s="32">
        <v>4</v>
      </c>
      <c r="AK232" s="32">
        <v>5</v>
      </c>
      <c r="AL232" s="32">
        <v>6</v>
      </c>
      <c r="AM232" s="32">
        <v>7</v>
      </c>
      <c r="AN232" s="32">
        <v>8</v>
      </c>
      <c r="AO232" s="32">
        <v>9</v>
      </c>
      <c r="AP232" s="32">
        <v>10</v>
      </c>
      <c r="AQ232" s="32">
        <v>11</v>
      </c>
      <c r="AR232" s="32">
        <v>12</v>
      </c>
      <c r="AS232" s="32">
        <v>13</v>
      </c>
      <c r="AT232" s="32">
        <v>14</v>
      </c>
      <c r="AU232" s="32">
        <v>15</v>
      </c>
      <c r="AV232" s="32">
        <v>16</v>
      </c>
      <c r="AW232" s="32">
        <v>17</v>
      </c>
      <c r="AX232" s="32">
        <v>18</v>
      </c>
      <c r="AY232" s="32">
        <v>19</v>
      </c>
      <c r="AZ232" s="32">
        <v>20</v>
      </c>
      <c r="BA232" s="32" t="s">
        <v>964</v>
      </c>
      <c r="BB232" s="32" t="s">
        <v>965</v>
      </c>
      <c r="BC232" s="32" t="s">
        <v>966</v>
      </c>
      <c r="BD232" s="28"/>
      <c r="BE232" s="28"/>
    </row>
    <row r="233" spans="1:57" ht="86.4" x14ac:dyDescent="0.3">
      <c r="A233" s="37">
        <v>2</v>
      </c>
      <c r="B233" s="38" t="s">
        <v>1012</v>
      </c>
      <c r="C233" s="38" t="s">
        <v>999</v>
      </c>
      <c r="D233" s="38">
        <v>2002</v>
      </c>
      <c r="E233" s="38">
        <v>2002</v>
      </c>
      <c r="F233" s="38" t="s">
        <v>974</v>
      </c>
      <c r="G233" s="38" t="s">
        <v>631</v>
      </c>
      <c r="H233" s="38" t="s">
        <v>474</v>
      </c>
      <c r="I233" s="38" t="s">
        <v>863</v>
      </c>
      <c r="J233" s="37">
        <v>2</v>
      </c>
      <c r="K233" s="37">
        <v>0</v>
      </c>
      <c r="L233" s="37">
        <v>50</v>
      </c>
      <c r="M233" s="37">
        <v>2</v>
      </c>
      <c r="N233" s="37">
        <v>2</v>
      </c>
      <c r="O233" s="37">
        <v>2</v>
      </c>
      <c r="P233" s="37">
        <v>0</v>
      </c>
      <c r="Q233" s="37">
        <v>0</v>
      </c>
      <c r="R233" s="37">
        <v>0</v>
      </c>
      <c r="S233" s="37">
        <v>0</v>
      </c>
      <c r="T233" s="37">
        <v>0</v>
      </c>
      <c r="U233" s="37">
        <v>0</v>
      </c>
      <c r="V233" s="37">
        <v>0</v>
      </c>
      <c r="W233" s="37">
        <v>0</v>
      </c>
      <c r="X233" s="37">
        <v>0</v>
      </c>
      <c r="Y233" s="37">
        <v>0</v>
      </c>
      <c r="Z233" s="37">
        <v>2</v>
      </c>
      <c r="AA233" s="37">
        <v>0</v>
      </c>
      <c r="AB233" s="37">
        <v>0</v>
      </c>
      <c r="AC233" s="37">
        <v>0</v>
      </c>
      <c r="AD233" s="39">
        <v>123.91</v>
      </c>
      <c r="AE233" s="37">
        <f t="shared" ref="AE233:AE250" si="46">SUM(J233:AC233)</f>
        <v>60</v>
      </c>
      <c r="AF233" s="39">
        <f t="shared" ref="AF233:AF250" si="47">AD233+AE233</f>
        <v>183.91</v>
      </c>
      <c r="AG233" s="37">
        <v>0</v>
      </c>
      <c r="AH233" s="37">
        <v>0</v>
      </c>
      <c r="AI233" s="37">
        <v>0</v>
      </c>
      <c r="AJ233" s="37">
        <v>0</v>
      </c>
      <c r="AK233" s="37">
        <v>0</v>
      </c>
      <c r="AL233" s="37">
        <v>0</v>
      </c>
      <c r="AM233" s="37">
        <v>0</v>
      </c>
      <c r="AN233" s="37">
        <v>0</v>
      </c>
      <c r="AO233" s="37">
        <v>0</v>
      </c>
      <c r="AP233" s="37">
        <v>0</v>
      </c>
      <c r="AQ233" s="37">
        <v>0</v>
      </c>
      <c r="AR233" s="37">
        <v>0</v>
      </c>
      <c r="AS233" s="37">
        <v>0</v>
      </c>
      <c r="AT233" s="37">
        <v>0</v>
      </c>
      <c r="AU233" s="37">
        <v>0</v>
      </c>
      <c r="AV233" s="37">
        <v>0</v>
      </c>
      <c r="AW233" s="37">
        <v>0</v>
      </c>
      <c r="AX233" s="37">
        <v>0</v>
      </c>
      <c r="AY233" s="37">
        <v>0</v>
      </c>
      <c r="AZ233" s="37">
        <v>0</v>
      </c>
      <c r="BA233" s="39">
        <v>118.61</v>
      </c>
      <c r="BB233" s="37">
        <f t="shared" ref="BB233:BB250" si="48">SUM(AG233:AZ233)</f>
        <v>0</v>
      </c>
      <c r="BC233" s="39">
        <f t="shared" ref="BC233:BC250" si="49">BA233+BB233</f>
        <v>118.61</v>
      </c>
      <c r="BD233" s="39">
        <f t="shared" ref="BD233:BD250" si="50">MIN(BC233,AF233)</f>
        <v>118.61</v>
      </c>
      <c r="BE233" s="39">
        <f t="shared" ref="BE233:BE250" si="51">IF( AND(ISNUMBER(BD$233),ISNUMBER(BD233)),(BD233-BD$233)/BD$233*100,"")</f>
        <v>0</v>
      </c>
    </row>
    <row r="234" spans="1:57" ht="57.6" x14ac:dyDescent="0.3">
      <c r="A234" s="5">
        <v>3</v>
      </c>
      <c r="B234" s="16" t="s">
        <v>1013</v>
      </c>
      <c r="C234" s="16" t="s">
        <v>1014</v>
      </c>
      <c r="D234" s="16">
        <v>2002</v>
      </c>
      <c r="E234" s="16">
        <v>1998</v>
      </c>
      <c r="F234" s="16" t="s">
        <v>1015</v>
      </c>
      <c r="G234" s="16" t="s">
        <v>61</v>
      </c>
      <c r="H234" s="16" t="s">
        <v>95</v>
      </c>
      <c r="I234" s="16" t="s">
        <v>851</v>
      </c>
      <c r="J234" s="5">
        <v>0</v>
      </c>
      <c r="K234" s="5">
        <v>0</v>
      </c>
      <c r="L234" s="5">
        <v>0</v>
      </c>
      <c r="M234" s="5">
        <v>2</v>
      </c>
      <c r="N234" s="5">
        <v>0</v>
      </c>
      <c r="O234" s="5">
        <v>2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2</v>
      </c>
      <c r="AD234" s="40">
        <v>131.13</v>
      </c>
      <c r="AE234" s="5">
        <f t="shared" si="46"/>
        <v>6</v>
      </c>
      <c r="AF234" s="40">
        <f t="shared" si="47"/>
        <v>137.13</v>
      </c>
      <c r="AG234" s="5">
        <v>0</v>
      </c>
      <c r="AH234" s="5">
        <v>0</v>
      </c>
      <c r="AI234" s="5">
        <v>2</v>
      </c>
      <c r="AJ234" s="5">
        <v>0</v>
      </c>
      <c r="AK234" s="5">
        <v>0</v>
      </c>
      <c r="AL234" s="5">
        <v>2</v>
      </c>
      <c r="AM234" s="5">
        <v>0</v>
      </c>
      <c r="AN234" s="5">
        <v>0</v>
      </c>
      <c r="AO234" s="5">
        <v>0</v>
      </c>
      <c r="AP234" s="5">
        <v>0</v>
      </c>
      <c r="AQ234" s="5">
        <v>0</v>
      </c>
      <c r="AR234" s="5">
        <v>0</v>
      </c>
      <c r="AS234" s="5">
        <v>0</v>
      </c>
      <c r="AT234" s="5">
        <v>0</v>
      </c>
      <c r="AU234" s="5">
        <v>0</v>
      </c>
      <c r="AV234" s="5">
        <v>0</v>
      </c>
      <c r="AW234" s="5">
        <v>0</v>
      </c>
      <c r="AX234" s="5">
        <v>0</v>
      </c>
      <c r="AY234" s="5">
        <v>0</v>
      </c>
      <c r="AZ234" s="5">
        <v>0</v>
      </c>
      <c r="BA234" s="40">
        <v>116.49</v>
      </c>
      <c r="BB234" s="5">
        <f t="shared" si="48"/>
        <v>4</v>
      </c>
      <c r="BC234" s="40">
        <f t="shared" si="49"/>
        <v>120.49</v>
      </c>
      <c r="BD234" s="40">
        <f t="shared" si="50"/>
        <v>120.49</v>
      </c>
      <c r="BE234" s="40">
        <f t="shared" si="51"/>
        <v>1.5850265576258287</v>
      </c>
    </row>
    <row r="235" spans="1:57" ht="129.6" x14ac:dyDescent="0.3">
      <c r="A235" s="5">
        <v>4</v>
      </c>
      <c r="B235" s="16" t="s">
        <v>1016</v>
      </c>
      <c r="C235" s="16" t="s">
        <v>976</v>
      </c>
      <c r="D235" s="16">
        <v>2003</v>
      </c>
      <c r="E235" s="16">
        <v>2003</v>
      </c>
      <c r="F235" s="16" t="s">
        <v>1017</v>
      </c>
      <c r="G235" s="16" t="s">
        <v>631</v>
      </c>
      <c r="H235" s="16" t="s">
        <v>632</v>
      </c>
      <c r="I235" s="16" t="s">
        <v>820</v>
      </c>
      <c r="J235" s="5">
        <v>2</v>
      </c>
      <c r="K235" s="5">
        <v>0</v>
      </c>
      <c r="L235" s="5">
        <v>0</v>
      </c>
      <c r="M235" s="5">
        <v>0</v>
      </c>
      <c r="N235" s="5">
        <v>0</v>
      </c>
      <c r="O235" s="5">
        <v>2</v>
      </c>
      <c r="P235" s="5">
        <v>2</v>
      </c>
      <c r="Q235" s="5">
        <v>0</v>
      </c>
      <c r="R235" s="5">
        <v>0</v>
      </c>
      <c r="S235" s="5">
        <v>0</v>
      </c>
      <c r="T235" s="5">
        <v>0</v>
      </c>
      <c r="U235" s="5">
        <v>2</v>
      </c>
      <c r="V235" s="5">
        <v>0</v>
      </c>
      <c r="W235" s="5">
        <v>0</v>
      </c>
      <c r="X235" s="5">
        <v>2</v>
      </c>
      <c r="Y235" s="5">
        <v>0</v>
      </c>
      <c r="Z235" s="5">
        <v>0</v>
      </c>
      <c r="AA235" s="5">
        <v>0</v>
      </c>
      <c r="AB235" s="5">
        <v>2</v>
      </c>
      <c r="AC235" s="5">
        <v>2</v>
      </c>
      <c r="AD235" s="40">
        <v>129.91</v>
      </c>
      <c r="AE235" s="5">
        <f t="shared" si="46"/>
        <v>14</v>
      </c>
      <c r="AF235" s="40">
        <f t="shared" si="47"/>
        <v>143.91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0</v>
      </c>
      <c r="AS235" s="5">
        <v>0</v>
      </c>
      <c r="AT235" s="5">
        <v>2</v>
      </c>
      <c r="AU235" s="5">
        <v>0</v>
      </c>
      <c r="AV235" s="5">
        <v>0</v>
      </c>
      <c r="AW235" s="5">
        <v>0</v>
      </c>
      <c r="AX235" s="5">
        <v>0</v>
      </c>
      <c r="AY235" s="5">
        <v>0</v>
      </c>
      <c r="AZ235" s="5">
        <v>0</v>
      </c>
      <c r="BA235" s="40">
        <v>118.81</v>
      </c>
      <c r="BB235" s="5">
        <f t="shared" si="48"/>
        <v>2</v>
      </c>
      <c r="BC235" s="40">
        <f t="shared" si="49"/>
        <v>120.81</v>
      </c>
      <c r="BD235" s="40">
        <f t="shared" si="50"/>
        <v>120.81</v>
      </c>
      <c r="BE235" s="40">
        <f t="shared" si="51"/>
        <v>1.8548183121153385</v>
      </c>
    </row>
    <row r="236" spans="1:57" ht="86.4" x14ac:dyDescent="0.3">
      <c r="A236" s="5">
        <v>5</v>
      </c>
      <c r="B236" s="16" t="s">
        <v>1018</v>
      </c>
      <c r="C236" s="16" t="s">
        <v>1007</v>
      </c>
      <c r="D236" s="16">
        <v>2005</v>
      </c>
      <c r="E236" s="16">
        <v>1998</v>
      </c>
      <c r="F236" s="16" t="s">
        <v>1019</v>
      </c>
      <c r="G236" s="16" t="s">
        <v>142</v>
      </c>
      <c r="H236" s="16" t="s">
        <v>835</v>
      </c>
      <c r="I236" s="16" t="s">
        <v>258</v>
      </c>
      <c r="J236" s="5">
        <v>0</v>
      </c>
      <c r="K236" s="5">
        <v>0</v>
      </c>
      <c r="L236" s="5">
        <v>0</v>
      </c>
      <c r="M236" s="5">
        <v>0</v>
      </c>
      <c r="N236" s="5">
        <v>2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2</v>
      </c>
      <c r="U236" s="5">
        <v>0</v>
      </c>
      <c r="V236" s="5">
        <v>0</v>
      </c>
      <c r="W236" s="5">
        <v>2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40">
        <v>129.38</v>
      </c>
      <c r="AE236" s="5">
        <f t="shared" si="46"/>
        <v>6</v>
      </c>
      <c r="AF236" s="40">
        <f t="shared" si="47"/>
        <v>135.38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v>0</v>
      </c>
      <c r="AR236" s="5">
        <v>0</v>
      </c>
      <c r="AS236" s="5">
        <v>0</v>
      </c>
      <c r="AT236" s="5">
        <v>2</v>
      </c>
      <c r="AU236" s="5">
        <v>0</v>
      </c>
      <c r="AV236" s="5">
        <v>0</v>
      </c>
      <c r="AW236" s="5">
        <v>0</v>
      </c>
      <c r="AX236" s="5">
        <v>0</v>
      </c>
      <c r="AY236" s="5">
        <v>0</v>
      </c>
      <c r="AZ236" s="5">
        <v>2</v>
      </c>
      <c r="BA236" s="40">
        <v>118.94</v>
      </c>
      <c r="BB236" s="5">
        <f t="shared" si="48"/>
        <v>4</v>
      </c>
      <c r="BC236" s="40">
        <f t="shared" si="49"/>
        <v>122.94</v>
      </c>
      <c r="BD236" s="40">
        <f t="shared" si="50"/>
        <v>122.94</v>
      </c>
      <c r="BE236" s="40">
        <f t="shared" si="51"/>
        <v>3.6506196779360915</v>
      </c>
    </row>
    <row r="237" spans="1:57" ht="43.2" x14ac:dyDescent="0.3">
      <c r="A237" s="5">
        <v>6</v>
      </c>
      <c r="B237" s="16" t="s">
        <v>1020</v>
      </c>
      <c r="C237" s="16" t="s">
        <v>1021</v>
      </c>
      <c r="D237" s="16">
        <v>2001</v>
      </c>
      <c r="E237" s="16">
        <v>2000</v>
      </c>
      <c r="F237" s="16" t="s">
        <v>977</v>
      </c>
      <c r="G237" s="16" t="s">
        <v>50</v>
      </c>
      <c r="H237" s="16" t="s">
        <v>855</v>
      </c>
      <c r="I237" s="16" t="s">
        <v>856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40"/>
      <c r="AE237" s="5">
        <f t="shared" si="46"/>
        <v>0</v>
      </c>
      <c r="AF237" s="40" t="s">
        <v>1003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v>0</v>
      </c>
      <c r="AR237" s="5">
        <v>0</v>
      </c>
      <c r="AS237" s="5">
        <v>0</v>
      </c>
      <c r="AT237" s="5">
        <v>2</v>
      </c>
      <c r="AU237" s="5">
        <v>0</v>
      </c>
      <c r="AV237" s="5">
        <v>0</v>
      </c>
      <c r="AW237" s="5">
        <v>0</v>
      </c>
      <c r="AX237" s="5">
        <v>0</v>
      </c>
      <c r="AY237" s="5">
        <v>0</v>
      </c>
      <c r="AZ237" s="5">
        <v>0</v>
      </c>
      <c r="BA237" s="40">
        <v>121.74</v>
      </c>
      <c r="BB237" s="5">
        <f t="shared" si="48"/>
        <v>2</v>
      </c>
      <c r="BC237" s="40">
        <f t="shared" si="49"/>
        <v>123.74</v>
      </c>
      <c r="BD237" s="40">
        <f t="shared" si="50"/>
        <v>123.74</v>
      </c>
      <c r="BE237" s="40">
        <f t="shared" si="51"/>
        <v>4.3250990641598479</v>
      </c>
    </row>
    <row r="238" spans="1:57" ht="43.2" x14ac:dyDescent="0.3">
      <c r="A238" s="5">
        <v>7</v>
      </c>
      <c r="B238" s="16" t="s">
        <v>1022</v>
      </c>
      <c r="C238" s="16" t="s">
        <v>1023</v>
      </c>
      <c r="D238" s="16">
        <v>2004</v>
      </c>
      <c r="E238" s="16">
        <v>2003</v>
      </c>
      <c r="F238" s="16" t="s">
        <v>1015</v>
      </c>
      <c r="G238" s="16" t="s">
        <v>45</v>
      </c>
      <c r="H238" s="16" t="s">
        <v>46</v>
      </c>
      <c r="I238" s="16" t="s">
        <v>47</v>
      </c>
      <c r="J238" s="5">
        <v>0</v>
      </c>
      <c r="K238" s="5">
        <v>2</v>
      </c>
      <c r="L238" s="5">
        <v>0</v>
      </c>
      <c r="M238" s="5">
        <v>0</v>
      </c>
      <c r="N238" s="5">
        <v>0</v>
      </c>
      <c r="O238" s="5">
        <v>2</v>
      </c>
      <c r="P238" s="5">
        <v>0</v>
      </c>
      <c r="Q238" s="5">
        <v>50</v>
      </c>
      <c r="R238" s="5">
        <v>50</v>
      </c>
      <c r="S238" s="5">
        <v>0</v>
      </c>
      <c r="T238" s="5">
        <v>2</v>
      </c>
      <c r="U238" s="5">
        <v>0</v>
      </c>
      <c r="V238" s="5">
        <v>0</v>
      </c>
      <c r="W238" s="5">
        <v>2</v>
      </c>
      <c r="X238" s="5">
        <v>0</v>
      </c>
      <c r="Y238" s="5">
        <v>0</v>
      </c>
      <c r="Z238" s="5">
        <v>0</v>
      </c>
      <c r="AA238" s="5">
        <v>2</v>
      </c>
      <c r="AB238" s="5">
        <v>0</v>
      </c>
      <c r="AC238" s="5">
        <v>0</v>
      </c>
      <c r="AD238" s="40">
        <v>141.91999999999999</v>
      </c>
      <c r="AE238" s="5">
        <f t="shared" si="46"/>
        <v>110</v>
      </c>
      <c r="AF238" s="40">
        <f t="shared" si="47"/>
        <v>251.92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5">
        <v>0</v>
      </c>
      <c r="AQ238" s="5">
        <v>0</v>
      </c>
      <c r="AR238" s="5">
        <v>0</v>
      </c>
      <c r="AS238" s="5">
        <v>0</v>
      </c>
      <c r="AT238" s="5">
        <v>2</v>
      </c>
      <c r="AU238" s="5">
        <v>0</v>
      </c>
      <c r="AV238" s="5">
        <v>0</v>
      </c>
      <c r="AW238" s="5">
        <v>0</v>
      </c>
      <c r="AX238" s="5">
        <v>0</v>
      </c>
      <c r="AY238" s="5">
        <v>0</v>
      </c>
      <c r="AZ238" s="5">
        <v>0</v>
      </c>
      <c r="BA238" s="40">
        <v>124.22</v>
      </c>
      <c r="BB238" s="5">
        <f t="shared" si="48"/>
        <v>2</v>
      </c>
      <c r="BC238" s="40">
        <f t="shared" si="49"/>
        <v>126.22</v>
      </c>
      <c r="BD238" s="40">
        <f t="shared" si="50"/>
        <v>126.22</v>
      </c>
      <c r="BE238" s="40">
        <f t="shared" si="51"/>
        <v>6.4159851614535022</v>
      </c>
    </row>
    <row r="239" spans="1:57" ht="57.6" x14ac:dyDescent="0.3">
      <c r="A239" s="5">
        <v>8</v>
      </c>
      <c r="B239" s="16" t="s">
        <v>1024</v>
      </c>
      <c r="C239" s="16" t="s">
        <v>981</v>
      </c>
      <c r="D239" s="16">
        <v>2004</v>
      </c>
      <c r="E239" s="16">
        <v>2004</v>
      </c>
      <c r="F239" s="16" t="s">
        <v>974</v>
      </c>
      <c r="G239" s="16" t="s">
        <v>132</v>
      </c>
      <c r="H239" s="16" t="s">
        <v>133</v>
      </c>
      <c r="I239" s="16" t="s">
        <v>193</v>
      </c>
      <c r="J239" s="5">
        <v>0</v>
      </c>
      <c r="K239" s="5">
        <v>0</v>
      </c>
      <c r="L239" s="5">
        <v>2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2</v>
      </c>
      <c r="X239" s="5">
        <v>2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40">
        <v>148.96</v>
      </c>
      <c r="AE239" s="5">
        <f t="shared" si="46"/>
        <v>6</v>
      </c>
      <c r="AF239" s="40">
        <f t="shared" si="47"/>
        <v>154.96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2</v>
      </c>
      <c r="AO239" s="5">
        <v>0</v>
      </c>
      <c r="AP239" s="5">
        <v>0</v>
      </c>
      <c r="AQ239" s="5">
        <v>0</v>
      </c>
      <c r="AR239" s="5">
        <v>2</v>
      </c>
      <c r="AS239" s="5">
        <v>0</v>
      </c>
      <c r="AT239" s="5">
        <v>0</v>
      </c>
      <c r="AU239" s="5">
        <v>0</v>
      </c>
      <c r="AV239" s="5">
        <v>0</v>
      </c>
      <c r="AW239" s="5">
        <v>0</v>
      </c>
      <c r="AX239" s="5">
        <v>0</v>
      </c>
      <c r="AY239" s="5">
        <v>0</v>
      </c>
      <c r="AZ239" s="5">
        <v>0</v>
      </c>
      <c r="BA239" s="40">
        <v>127.93</v>
      </c>
      <c r="BB239" s="5">
        <f t="shared" si="48"/>
        <v>4</v>
      </c>
      <c r="BC239" s="40">
        <f t="shared" si="49"/>
        <v>131.93</v>
      </c>
      <c r="BD239" s="40">
        <f t="shared" si="50"/>
        <v>131.93</v>
      </c>
      <c r="BE239" s="40">
        <f t="shared" si="51"/>
        <v>11.230081780625586</v>
      </c>
    </row>
    <row r="240" spans="1:57" ht="43.2" x14ac:dyDescent="0.3">
      <c r="A240" s="5">
        <v>9</v>
      </c>
      <c r="B240" s="16" t="s">
        <v>1025</v>
      </c>
      <c r="C240" s="16" t="s">
        <v>973</v>
      </c>
      <c r="D240" s="16">
        <v>2003</v>
      </c>
      <c r="E240" s="16">
        <v>2002</v>
      </c>
      <c r="F240" s="16" t="s">
        <v>974</v>
      </c>
      <c r="G240" s="16" t="s">
        <v>50</v>
      </c>
      <c r="H240" s="16" t="s">
        <v>106</v>
      </c>
      <c r="I240" s="16" t="s">
        <v>107</v>
      </c>
      <c r="J240" s="5">
        <v>0</v>
      </c>
      <c r="K240" s="5">
        <v>2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2</v>
      </c>
      <c r="R240" s="5">
        <v>2</v>
      </c>
      <c r="S240" s="5">
        <v>2</v>
      </c>
      <c r="T240" s="5">
        <v>0</v>
      </c>
      <c r="U240" s="5">
        <v>2</v>
      </c>
      <c r="V240" s="5">
        <v>2</v>
      </c>
      <c r="W240" s="5">
        <v>2</v>
      </c>
      <c r="X240" s="5">
        <v>2</v>
      </c>
      <c r="Y240" s="5">
        <v>2</v>
      </c>
      <c r="Z240" s="5">
        <v>0</v>
      </c>
      <c r="AA240" s="5">
        <v>0</v>
      </c>
      <c r="AB240" s="5">
        <v>2</v>
      </c>
      <c r="AC240" s="5">
        <v>0</v>
      </c>
      <c r="AD240" s="40">
        <v>135.75</v>
      </c>
      <c r="AE240" s="5">
        <f t="shared" si="46"/>
        <v>20</v>
      </c>
      <c r="AF240" s="40">
        <f t="shared" si="47"/>
        <v>155.75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2</v>
      </c>
      <c r="AO240" s="5">
        <v>0</v>
      </c>
      <c r="AP240" s="5">
        <v>2</v>
      </c>
      <c r="AQ240" s="5">
        <v>0</v>
      </c>
      <c r="AR240" s="5">
        <v>0</v>
      </c>
      <c r="AS240" s="5">
        <v>0</v>
      </c>
      <c r="AT240" s="5">
        <v>2</v>
      </c>
      <c r="AU240" s="5">
        <v>0</v>
      </c>
      <c r="AV240" s="5">
        <v>0</v>
      </c>
      <c r="AW240" s="5">
        <v>0</v>
      </c>
      <c r="AX240" s="5">
        <v>0</v>
      </c>
      <c r="AY240" s="5">
        <v>0</v>
      </c>
      <c r="AZ240" s="5">
        <v>2</v>
      </c>
      <c r="BA240" s="40">
        <v>132.72</v>
      </c>
      <c r="BB240" s="5">
        <f t="shared" si="48"/>
        <v>8</v>
      </c>
      <c r="BC240" s="40">
        <f t="shared" si="49"/>
        <v>140.72</v>
      </c>
      <c r="BD240" s="40">
        <f t="shared" si="50"/>
        <v>140.72</v>
      </c>
      <c r="BE240" s="40">
        <f t="shared" si="51"/>
        <v>18.640924036759127</v>
      </c>
    </row>
    <row r="241" spans="1:57" ht="57.6" x14ac:dyDescent="0.3">
      <c r="A241" s="5">
        <v>10</v>
      </c>
      <c r="B241" s="16" t="s">
        <v>1026</v>
      </c>
      <c r="C241" s="16" t="s">
        <v>981</v>
      </c>
      <c r="D241" s="16">
        <v>2004</v>
      </c>
      <c r="E241" s="16">
        <v>2004</v>
      </c>
      <c r="F241" s="16" t="s">
        <v>1027</v>
      </c>
      <c r="G241" s="16" t="s">
        <v>61</v>
      </c>
      <c r="H241" s="16" t="s">
        <v>62</v>
      </c>
      <c r="I241" s="16" t="s">
        <v>63</v>
      </c>
      <c r="J241" s="5">
        <v>0</v>
      </c>
      <c r="K241" s="5">
        <v>2</v>
      </c>
      <c r="L241" s="5">
        <v>0</v>
      </c>
      <c r="M241" s="5">
        <v>2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2</v>
      </c>
      <c r="U241" s="5">
        <v>0</v>
      </c>
      <c r="V241" s="5">
        <v>0</v>
      </c>
      <c r="W241" s="5">
        <v>2</v>
      </c>
      <c r="X241" s="5">
        <v>2</v>
      </c>
      <c r="Y241" s="5">
        <v>0</v>
      </c>
      <c r="Z241" s="5">
        <v>0</v>
      </c>
      <c r="AA241" s="5">
        <v>0</v>
      </c>
      <c r="AB241" s="5">
        <v>0</v>
      </c>
      <c r="AC241" s="5">
        <v>2</v>
      </c>
      <c r="AD241" s="40">
        <v>177.77</v>
      </c>
      <c r="AE241" s="5">
        <f t="shared" si="46"/>
        <v>12</v>
      </c>
      <c r="AF241" s="40">
        <f t="shared" si="47"/>
        <v>189.77</v>
      </c>
      <c r="AG241" s="5">
        <v>0</v>
      </c>
      <c r="AH241" s="5">
        <v>0</v>
      </c>
      <c r="AI241" s="5">
        <v>0</v>
      </c>
      <c r="AJ241" s="5">
        <v>0</v>
      </c>
      <c r="AK241" s="5">
        <v>2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5">
        <v>0</v>
      </c>
      <c r="AS241" s="5">
        <v>0</v>
      </c>
      <c r="AT241" s="5">
        <v>2</v>
      </c>
      <c r="AU241" s="5">
        <v>0</v>
      </c>
      <c r="AV241" s="5">
        <v>0</v>
      </c>
      <c r="AW241" s="5">
        <v>0</v>
      </c>
      <c r="AX241" s="5">
        <v>2</v>
      </c>
      <c r="AY241" s="5">
        <v>0</v>
      </c>
      <c r="AZ241" s="5">
        <v>0</v>
      </c>
      <c r="BA241" s="40">
        <v>135.26</v>
      </c>
      <c r="BB241" s="5">
        <f t="shared" si="48"/>
        <v>6</v>
      </c>
      <c r="BC241" s="40">
        <f t="shared" si="49"/>
        <v>141.26</v>
      </c>
      <c r="BD241" s="40">
        <f t="shared" si="50"/>
        <v>141.26</v>
      </c>
      <c r="BE241" s="40">
        <f t="shared" si="51"/>
        <v>19.096197622460156</v>
      </c>
    </row>
    <row r="242" spans="1:57" ht="43.2" x14ac:dyDescent="0.3">
      <c r="A242" s="5">
        <v>11</v>
      </c>
      <c r="B242" s="16" t="s">
        <v>1028</v>
      </c>
      <c r="C242" s="16" t="s">
        <v>1029</v>
      </c>
      <c r="D242" s="16">
        <v>2004</v>
      </c>
      <c r="E242" s="16">
        <v>2002</v>
      </c>
      <c r="F242" s="16" t="s">
        <v>974</v>
      </c>
      <c r="G242" s="16" t="s">
        <v>45</v>
      </c>
      <c r="H242" s="16" t="s">
        <v>46</v>
      </c>
      <c r="I242" s="16" t="s">
        <v>47</v>
      </c>
      <c r="J242" s="5">
        <v>0</v>
      </c>
      <c r="K242" s="5">
        <v>2</v>
      </c>
      <c r="L242" s="5">
        <v>0</v>
      </c>
      <c r="M242" s="5">
        <v>0</v>
      </c>
      <c r="N242" s="5">
        <v>2</v>
      </c>
      <c r="O242" s="5">
        <v>0</v>
      </c>
      <c r="P242" s="5">
        <v>0</v>
      </c>
      <c r="Q242" s="5">
        <v>2</v>
      </c>
      <c r="R242" s="5">
        <v>0</v>
      </c>
      <c r="S242" s="5">
        <v>2</v>
      </c>
      <c r="T242" s="5">
        <v>0</v>
      </c>
      <c r="U242" s="5">
        <v>2</v>
      </c>
      <c r="V242" s="5">
        <v>0</v>
      </c>
      <c r="W242" s="5">
        <v>2</v>
      </c>
      <c r="X242" s="5">
        <v>2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40">
        <v>135.54</v>
      </c>
      <c r="AE242" s="5">
        <f t="shared" si="46"/>
        <v>14</v>
      </c>
      <c r="AF242" s="40">
        <f t="shared" si="47"/>
        <v>149.54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>
        <v>2</v>
      </c>
      <c r="AS242" s="5">
        <v>0</v>
      </c>
      <c r="AT242" s="5">
        <v>0</v>
      </c>
      <c r="AU242" s="5">
        <v>0</v>
      </c>
      <c r="AV242" s="5">
        <v>0</v>
      </c>
      <c r="AW242" s="5">
        <v>2</v>
      </c>
      <c r="AX242" s="5">
        <v>0</v>
      </c>
      <c r="AY242" s="5">
        <v>0</v>
      </c>
      <c r="AZ242" s="5">
        <v>2</v>
      </c>
      <c r="BA242" s="40">
        <v>139.69999999999999</v>
      </c>
      <c r="BB242" s="5">
        <f t="shared" si="48"/>
        <v>6</v>
      </c>
      <c r="BC242" s="40">
        <f t="shared" si="49"/>
        <v>145.69999999999999</v>
      </c>
      <c r="BD242" s="40">
        <f t="shared" si="50"/>
        <v>145.69999999999999</v>
      </c>
      <c r="BE242" s="40">
        <f t="shared" si="51"/>
        <v>22.839558216002015</v>
      </c>
    </row>
    <row r="243" spans="1:57" ht="72" x14ac:dyDescent="0.3">
      <c r="A243" s="5">
        <v>15</v>
      </c>
      <c r="B243" s="16" t="s">
        <v>1030</v>
      </c>
      <c r="C243" s="16" t="s">
        <v>1029</v>
      </c>
      <c r="D243" s="16">
        <v>2004</v>
      </c>
      <c r="E243" s="16">
        <v>2002</v>
      </c>
      <c r="F243" s="16" t="s">
        <v>1015</v>
      </c>
      <c r="G243" s="16" t="s">
        <v>84</v>
      </c>
      <c r="H243" s="16" t="s">
        <v>85</v>
      </c>
      <c r="I243" s="16" t="s">
        <v>814</v>
      </c>
      <c r="J243" s="5">
        <v>0</v>
      </c>
      <c r="K243" s="5">
        <v>0</v>
      </c>
      <c r="L243" s="5">
        <v>0</v>
      </c>
      <c r="M243" s="5">
        <v>0</v>
      </c>
      <c r="N243" s="5">
        <v>2</v>
      </c>
      <c r="O243" s="5">
        <v>0</v>
      </c>
      <c r="P243" s="5">
        <v>0</v>
      </c>
      <c r="Q243" s="5">
        <v>0</v>
      </c>
      <c r="R243" s="5">
        <v>2</v>
      </c>
      <c r="S243" s="5">
        <v>2</v>
      </c>
      <c r="T243" s="5">
        <v>0</v>
      </c>
      <c r="U243" s="5">
        <v>2</v>
      </c>
      <c r="V243" s="5">
        <v>0</v>
      </c>
      <c r="W243" s="5">
        <v>2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40">
        <v>148.22999999999999</v>
      </c>
      <c r="AE243" s="5">
        <f t="shared" si="46"/>
        <v>10</v>
      </c>
      <c r="AF243" s="40">
        <f t="shared" si="47"/>
        <v>158.22999999999999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2</v>
      </c>
      <c r="AO243" s="5">
        <v>0</v>
      </c>
      <c r="AP243" s="5">
        <v>0</v>
      </c>
      <c r="AQ243" s="5">
        <v>0</v>
      </c>
      <c r="AR243" s="5">
        <v>2</v>
      </c>
      <c r="AS243" s="5">
        <v>0</v>
      </c>
      <c r="AT243" s="5">
        <v>2</v>
      </c>
      <c r="AU243" s="5">
        <v>0</v>
      </c>
      <c r="AV243" s="5">
        <v>0</v>
      </c>
      <c r="AW243" s="5">
        <v>0</v>
      </c>
      <c r="AX243" s="5">
        <v>2</v>
      </c>
      <c r="AY243" s="5">
        <v>0</v>
      </c>
      <c r="AZ243" s="5">
        <v>2</v>
      </c>
      <c r="BA243" s="40">
        <v>138.69</v>
      </c>
      <c r="BB243" s="5">
        <f t="shared" si="48"/>
        <v>10</v>
      </c>
      <c r="BC243" s="40">
        <f t="shared" si="49"/>
        <v>148.69</v>
      </c>
      <c r="BD243" s="40">
        <f t="shared" si="50"/>
        <v>148.69</v>
      </c>
      <c r="BE243" s="40">
        <f t="shared" si="51"/>
        <v>25.360424922013319</v>
      </c>
    </row>
    <row r="244" spans="1:57" ht="100.8" x14ac:dyDescent="0.3">
      <c r="A244" s="5">
        <v>13</v>
      </c>
      <c r="B244" s="16" t="s">
        <v>1031</v>
      </c>
      <c r="C244" s="16" t="s">
        <v>1032</v>
      </c>
      <c r="D244" s="16">
        <v>2001</v>
      </c>
      <c r="E244" s="16">
        <v>2001</v>
      </c>
      <c r="F244" s="16" t="s">
        <v>1015</v>
      </c>
      <c r="G244" s="16" t="s">
        <v>12</v>
      </c>
      <c r="H244" s="16" t="s">
        <v>655</v>
      </c>
      <c r="I244" s="16" t="s">
        <v>860</v>
      </c>
      <c r="J244" s="5">
        <v>0</v>
      </c>
      <c r="K244" s="5">
        <v>0</v>
      </c>
      <c r="L244" s="5">
        <v>0</v>
      </c>
      <c r="M244" s="5">
        <v>2</v>
      </c>
      <c r="N244" s="5">
        <v>2</v>
      </c>
      <c r="O244" s="5">
        <v>0</v>
      </c>
      <c r="P244" s="5">
        <v>2</v>
      </c>
      <c r="Q244" s="5">
        <v>0</v>
      </c>
      <c r="R244" s="5">
        <v>0</v>
      </c>
      <c r="S244" s="5">
        <v>2</v>
      </c>
      <c r="T244" s="5">
        <v>0</v>
      </c>
      <c r="U244" s="5">
        <v>2</v>
      </c>
      <c r="V244" s="5">
        <v>0</v>
      </c>
      <c r="W244" s="5">
        <v>2</v>
      </c>
      <c r="X244" s="5">
        <v>2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40">
        <v>132.56</v>
      </c>
      <c r="AE244" s="5">
        <f t="shared" si="46"/>
        <v>14</v>
      </c>
      <c r="AF244" s="40">
        <f t="shared" si="47"/>
        <v>146.56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2</v>
      </c>
      <c r="AO244" s="5">
        <v>0</v>
      </c>
      <c r="AP244" s="5">
        <v>0</v>
      </c>
      <c r="AQ244" s="5">
        <v>0</v>
      </c>
      <c r="AR244" s="5">
        <v>2</v>
      </c>
      <c r="AS244" s="5">
        <v>0</v>
      </c>
      <c r="AT244" s="5">
        <v>0</v>
      </c>
      <c r="AU244" s="5">
        <v>2</v>
      </c>
      <c r="AV244" s="5">
        <v>0</v>
      </c>
      <c r="AW244" s="5">
        <v>0</v>
      </c>
      <c r="AX244" s="5">
        <v>0</v>
      </c>
      <c r="AY244" s="5">
        <v>0</v>
      </c>
      <c r="AZ244" s="5">
        <v>0</v>
      </c>
      <c r="BA244" s="40">
        <v>145.66</v>
      </c>
      <c r="BB244" s="5">
        <f t="shared" si="48"/>
        <v>6</v>
      </c>
      <c r="BC244" s="40">
        <f t="shared" si="49"/>
        <v>151.66</v>
      </c>
      <c r="BD244" s="40">
        <f t="shared" si="50"/>
        <v>146.56</v>
      </c>
      <c r="BE244" s="40">
        <f t="shared" si="51"/>
        <v>23.564623556192565</v>
      </c>
    </row>
    <row r="245" spans="1:57" ht="57.6" x14ac:dyDescent="0.3">
      <c r="A245" s="5">
        <v>14</v>
      </c>
      <c r="B245" s="16" t="s">
        <v>1033</v>
      </c>
      <c r="C245" s="16" t="s">
        <v>1034</v>
      </c>
      <c r="D245" s="16">
        <v>2005</v>
      </c>
      <c r="E245" s="16">
        <v>2004</v>
      </c>
      <c r="F245" s="16" t="s">
        <v>974</v>
      </c>
      <c r="G245" s="16" t="s">
        <v>132</v>
      </c>
      <c r="H245" s="16" t="s">
        <v>133</v>
      </c>
      <c r="I245" s="16" t="s">
        <v>193</v>
      </c>
      <c r="J245" s="5">
        <v>2</v>
      </c>
      <c r="K245" s="5">
        <v>0</v>
      </c>
      <c r="L245" s="5">
        <v>0</v>
      </c>
      <c r="M245" s="5">
        <v>2</v>
      </c>
      <c r="N245" s="5">
        <v>0</v>
      </c>
      <c r="O245" s="5">
        <v>0</v>
      </c>
      <c r="P245" s="5">
        <v>0</v>
      </c>
      <c r="Q245" s="5">
        <v>0</v>
      </c>
      <c r="R245" s="5">
        <v>2</v>
      </c>
      <c r="S245" s="5">
        <v>0</v>
      </c>
      <c r="T245" s="5">
        <v>0</v>
      </c>
      <c r="U245" s="5">
        <v>2</v>
      </c>
      <c r="V245" s="5">
        <v>0</v>
      </c>
      <c r="W245" s="5">
        <v>2</v>
      </c>
      <c r="X245" s="5">
        <v>0</v>
      </c>
      <c r="Y245" s="5">
        <v>2</v>
      </c>
      <c r="Z245" s="5">
        <v>0</v>
      </c>
      <c r="AA245" s="5">
        <v>0</v>
      </c>
      <c r="AB245" s="5">
        <v>0</v>
      </c>
      <c r="AC245" s="5">
        <v>2</v>
      </c>
      <c r="AD245" s="40">
        <v>134.11000000000001</v>
      </c>
      <c r="AE245" s="5">
        <f t="shared" si="46"/>
        <v>14</v>
      </c>
      <c r="AF245" s="40">
        <f t="shared" si="47"/>
        <v>148.11000000000001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5">
        <v>0</v>
      </c>
      <c r="AP245" s="5">
        <v>0</v>
      </c>
      <c r="AQ245" s="5">
        <v>0</v>
      </c>
      <c r="AR245" s="5">
        <v>0</v>
      </c>
      <c r="AS245" s="5">
        <v>0</v>
      </c>
      <c r="AT245" s="5">
        <v>2</v>
      </c>
      <c r="AU245" s="5">
        <v>0</v>
      </c>
      <c r="AV245" s="5">
        <v>0</v>
      </c>
      <c r="AW245" s="5">
        <v>0</v>
      </c>
      <c r="AX245" s="5">
        <v>0</v>
      </c>
      <c r="AY245" s="5">
        <v>0</v>
      </c>
      <c r="AZ245" s="5">
        <v>0</v>
      </c>
      <c r="BA245" s="40">
        <v>150.78</v>
      </c>
      <c r="BB245" s="5">
        <f t="shared" si="48"/>
        <v>2</v>
      </c>
      <c r="BC245" s="40">
        <f t="shared" si="49"/>
        <v>152.78</v>
      </c>
      <c r="BD245" s="40">
        <f t="shared" si="50"/>
        <v>148.11000000000001</v>
      </c>
      <c r="BE245" s="40">
        <f t="shared" si="51"/>
        <v>24.871427367001107</v>
      </c>
    </row>
    <row r="246" spans="1:57" ht="57.6" x14ac:dyDescent="0.3">
      <c r="A246" s="5">
        <v>16</v>
      </c>
      <c r="B246" s="16" t="s">
        <v>1035</v>
      </c>
      <c r="C246" s="16" t="s">
        <v>1034</v>
      </c>
      <c r="D246" s="16">
        <v>2005</v>
      </c>
      <c r="E246" s="16">
        <v>2004</v>
      </c>
      <c r="F246" s="16" t="s">
        <v>974</v>
      </c>
      <c r="G246" s="16" t="s">
        <v>30</v>
      </c>
      <c r="H246" s="16" t="s">
        <v>31</v>
      </c>
      <c r="I246" s="16" t="s">
        <v>32</v>
      </c>
      <c r="J246" s="5">
        <v>2</v>
      </c>
      <c r="K246" s="5">
        <v>2</v>
      </c>
      <c r="L246" s="5">
        <v>2</v>
      </c>
      <c r="M246" s="5">
        <v>0</v>
      </c>
      <c r="N246" s="5">
        <v>2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50</v>
      </c>
      <c r="X246" s="5">
        <v>0</v>
      </c>
      <c r="Y246" s="5">
        <v>50</v>
      </c>
      <c r="Z246" s="5">
        <v>2</v>
      </c>
      <c r="AA246" s="5">
        <v>0</v>
      </c>
      <c r="AB246" s="5">
        <v>0</v>
      </c>
      <c r="AC246" s="5">
        <v>2</v>
      </c>
      <c r="AD246" s="40">
        <v>182.85</v>
      </c>
      <c r="AE246" s="5">
        <f t="shared" si="46"/>
        <v>112</v>
      </c>
      <c r="AF246" s="40">
        <f t="shared" si="47"/>
        <v>294.85000000000002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  <c r="AO246" s="5">
        <v>0</v>
      </c>
      <c r="AP246" s="5">
        <v>0</v>
      </c>
      <c r="AQ246" s="5">
        <v>2</v>
      </c>
      <c r="AR246" s="5">
        <v>2</v>
      </c>
      <c r="AS246" s="5">
        <v>0</v>
      </c>
      <c r="AT246" s="5">
        <v>0</v>
      </c>
      <c r="AU246" s="5">
        <v>2</v>
      </c>
      <c r="AV246" s="5">
        <v>0</v>
      </c>
      <c r="AW246" s="5">
        <v>0</v>
      </c>
      <c r="AX246" s="5">
        <v>0</v>
      </c>
      <c r="AY246" s="5">
        <v>2</v>
      </c>
      <c r="AZ246" s="5">
        <v>0</v>
      </c>
      <c r="BA246" s="40">
        <v>156.65</v>
      </c>
      <c r="BB246" s="5">
        <f t="shared" si="48"/>
        <v>8</v>
      </c>
      <c r="BC246" s="40">
        <f t="shared" si="49"/>
        <v>164.65</v>
      </c>
      <c r="BD246" s="40">
        <f t="shared" si="50"/>
        <v>164.65</v>
      </c>
      <c r="BE246" s="40">
        <f t="shared" si="51"/>
        <v>38.816288677177305</v>
      </c>
    </row>
    <row r="247" spans="1:57" ht="100.8" x14ac:dyDescent="0.3">
      <c r="A247" s="5">
        <v>12</v>
      </c>
      <c r="B247" s="16" t="s">
        <v>1036</v>
      </c>
      <c r="C247" s="16" t="s">
        <v>976</v>
      </c>
      <c r="D247" s="16">
        <v>2003</v>
      </c>
      <c r="E247" s="16">
        <v>2003</v>
      </c>
      <c r="F247" s="16" t="s">
        <v>1015</v>
      </c>
      <c r="G247" s="16" t="s">
        <v>137</v>
      </c>
      <c r="H247" s="16" t="s">
        <v>823</v>
      </c>
      <c r="I247" s="16" t="s">
        <v>139</v>
      </c>
      <c r="J247" s="5">
        <v>0</v>
      </c>
      <c r="K247" s="5">
        <v>2</v>
      </c>
      <c r="L247" s="5">
        <v>2</v>
      </c>
      <c r="M247" s="5">
        <v>0</v>
      </c>
      <c r="N247" s="5">
        <v>2</v>
      </c>
      <c r="O247" s="5">
        <v>0</v>
      </c>
      <c r="P247" s="5">
        <v>0</v>
      </c>
      <c r="Q247" s="5">
        <v>2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2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40">
        <v>136.44</v>
      </c>
      <c r="AE247" s="5">
        <f t="shared" si="46"/>
        <v>10</v>
      </c>
      <c r="AF247" s="40">
        <f t="shared" si="47"/>
        <v>146.44</v>
      </c>
      <c r="AG247" s="5">
        <v>0</v>
      </c>
      <c r="AH247" s="5">
        <v>2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5">
        <v>0</v>
      </c>
      <c r="AQ247" s="5">
        <v>0</v>
      </c>
      <c r="AR247" s="5">
        <v>0</v>
      </c>
      <c r="AS247" s="5">
        <v>0</v>
      </c>
      <c r="AT247" s="5">
        <v>2</v>
      </c>
      <c r="AU247" s="5">
        <v>2</v>
      </c>
      <c r="AV247" s="5">
        <v>0</v>
      </c>
      <c r="AW247" s="5">
        <v>0</v>
      </c>
      <c r="AX247" s="5">
        <v>0</v>
      </c>
      <c r="AY247" s="5">
        <v>0</v>
      </c>
      <c r="AZ247" s="5">
        <v>50</v>
      </c>
      <c r="BA247" s="40">
        <v>116.02</v>
      </c>
      <c r="BB247" s="5">
        <f t="shared" si="48"/>
        <v>56</v>
      </c>
      <c r="BC247" s="40">
        <f t="shared" si="49"/>
        <v>172.01999999999998</v>
      </c>
      <c r="BD247" s="40">
        <f t="shared" si="50"/>
        <v>146.44</v>
      </c>
      <c r="BE247" s="40">
        <f t="shared" si="51"/>
        <v>23.463451648258999</v>
      </c>
    </row>
    <row r="248" spans="1:57" ht="72" x14ac:dyDescent="0.3">
      <c r="A248" s="5">
        <v>17</v>
      </c>
      <c r="B248" s="16" t="s">
        <v>1037</v>
      </c>
      <c r="C248" s="16" t="s">
        <v>1038</v>
      </c>
      <c r="D248" s="16">
        <v>2005</v>
      </c>
      <c r="E248" s="16">
        <v>2005</v>
      </c>
      <c r="F248" s="16" t="s">
        <v>974</v>
      </c>
      <c r="G248" s="16" t="s">
        <v>176</v>
      </c>
      <c r="H248" s="16" t="s">
        <v>827</v>
      </c>
      <c r="I248" s="16" t="s">
        <v>178</v>
      </c>
      <c r="J248" s="5">
        <v>0</v>
      </c>
      <c r="K248" s="5">
        <v>2</v>
      </c>
      <c r="L248" s="5">
        <v>0</v>
      </c>
      <c r="M248" s="5">
        <v>0</v>
      </c>
      <c r="N248" s="5">
        <v>0</v>
      </c>
      <c r="O248" s="5">
        <v>2</v>
      </c>
      <c r="P248" s="5">
        <v>0</v>
      </c>
      <c r="Q248" s="5">
        <v>0</v>
      </c>
      <c r="R248" s="5">
        <v>2</v>
      </c>
      <c r="S248" s="5">
        <v>0</v>
      </c>
      <c r="T248" s="5">
        <v>0</v>
      </c>
      <c r="U248" s="5">
        <v>0</v>
      </c>
      <c r="V248" s="5">
        <v>0</v>
      </c>
      <c r="W248" s="5">
        <v>2</v>
      </c>
      <c r="X248" s="5">
        <v>50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40">
        <v>171.79</v>
      </c>
      <c r="AE248" s="5">
        <f t="shared" si="46"/>
        <v>58</v>
      </c>
      <c r="AF248" s="40">
        <f t="shared" si="47"/>
        <v>229.79</v>
      </c>
      <c r="AG248" s="5">
        <v>0</v>
      </c>
      <c r="AH248" s="5">
        <v>2</v>
      </c>
      <c r="AI248" s="5">
        <v>0</v>
      </c>
      <c r="AJ248" s="5">
        <v>2</v>
      </c>
      <c r="AK248" s="5">
        <v>0</v>
      </c>
      <c r="AL248" s="5">
        <v>0</v>
      </c>
      <c r="AM248" s="5">
        <v>0</v>
      </c>
      <c r="AN248" s="5">
        <v>0</v>
      </c>
      <c r="AO248" s="5">
        <v>2</v>
      </c>
      <c r="AP248" s="5">
        <v>0</v>
      </c>
      <c r="AQ248" s="5">
        <v>0</v>
      </c>
      <c r="AR248" s="5">
        <v>0</v>
      </c>
      <c r="AS248" s="5">
        <v>0</v>
      </c>
      <c r="AT248" s="5">
        <v>2</v>
      </c>
      <c r="AU248" s="5">
        <v>2</v>
      </c>
      <c r="AV248" s="5">
        <v>0</v>
      </c>
      <c r="AW248" s="5">
        <v>0</v>
      </c>
      <c r="AX248" s="5">
        <v>0</v>
      </c>
      <c r="AY248" s="5">
        <v>0</v>
      </c>
      <c r="AZ248" s="5">
        <v>0</v>
      </c>
      <c r="BA248" s="40">
        <v>167.97</v>
      </c>
      <c r="BB248" s="5">
        <f t="shared" si="48"/>
        <v>10</v>
      </c>
      <c r="BC248" s="40">
        <f t="shared" si="49"/>
        <v>177.97</v>
      </c>
      <c r="BD248" s="40">
        <f t="shared" si="50"/>
        <v>177.97</v>
      </c>
      <c r="BE248" s="40">
        <f t="shared" si="51"/>
        <v>50.04637045780288</v>
      </c>
    </row>
    <row r="249" spans="1:57" ht="86.4" x14ac:dyDescent="0.3">
      <c r="A249" s="5">
        <v>1</v>
      </c>
      <c r="B249" s="16" t="s">
        <v>1039</v>
      </c>
      <c r="C249" s="16" t="s">
        <v>1040</v>
      </c>
      <c r="D249" s="16">
        <v>2000</v>
      </c>
      <c r="E249" s="16">
        <v>1999</v>
      </c>
      <c r="F249" s="16" t="s">
        <v>977</v>
      </c>
      <c r="G249" s="16" t="s">
        <v>839</v>
      </c>
      <c r="H249" s="16" t="s">
        <v>509</v>
      </c>
      <c r="I249" s="16" t="s">
        <v>840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2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40">
        <v>111.49</v>
      </c>
      <c r="AE249" s="5">
        <f t="shared" si="46"/>
        <v>2</v>
      </c>
      <c r="AF249" s="40">
        <f t="shared" si="47"/>
        <v>113.49</v>
      </c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40"/>
      <c r="BB249" s="5">
        <f t="shared" si="48"/>
        <v>0</v>
      </c>
      <c r="BC249" s="40" t="s">
        <v>1003</v>
      </c>
      <c r="BD249" s="40">
        <f t="shared" si="50"/>
        <v>113.49</v>
      </c>
      <c r="BE249" s="40">
        <f t="shared" si="51"/>
        <v>-4.3166680718320585</v>
      </c>
    </row>
    <row r="250" spans="1:57" ht="72" x14ac:dyDescent="0.3">
      <c r="A250" s="5">
        <v>18</v>
      </c>
      <c r="B250" s="16" t="s">
        <v>1041</v>
      </c>
      <c r="C250" s="16" t="s">
        <v>1042</v>
      </c>
      <c r="D250" s="16">
        <v>2006</v>
      </c>
      <c r="E250" s="16">
        <v>2005</v>
      </c>
      <c r="F250" s="16" t="s">
        <v>994</v>
      </c>
      <c r="G250" s="16" t="s">
        <v>50</v>
      </c>
      <c r="H250" s="16" t="s">
        <v>831</v>
      </c>
      <c r="I250" s="16" t="s">
        <v>52</v>
      </c>
      <c r="J250" s="5">
        <v>0</v>
      </c>
      <c r="K250" s="5">
        <v>2</v>
      </c>
      <c r="L250" s="5">
        <v>0</v>
      </c>
      <c r="M250" s="5">
        <v>0</v>
      </c>
      <c r="N250" s="5">
        <v>2</v>
      </c>
      <c r="O250" s="5">
        <v>0</v>
      </c>
      <c r="P250" s="5">
        <v>2</v>
      </c>
      <c r="Q250" s="5">
        <v>0</v>
      </c>
      <c r="R250" s="5">
        <v>0</v>
      </c>
      <c r="S250" s="5">
        <v>2</v>
      </c>
      <c r="T250" s="5">
        <v>0</v>
      </c>
      <c r="U250" s="5">
        <v>0</v>
      </c>
      <c r="V250" s="5">
        <v>2</v>
      </c>
      <c r="W250" s="5">
        <v>2</v>
      </c>
      <c r="X250" s="5">
        <v>0</v>
      </c>
      <c r="Y250" s="5">
        <v>0</v>
      </c>
      <c r="Z250" s="5">
        <v>2</v>
      </c>
      <c r="AA250" s="5">
        <v>0</v>
      </c>
      <c r="AB250" s="5">
        <v>0</v>
      </c>
      <c r="AC250" s="5">
        <v>2</v>
      </c>
      <c r="AD250" s="40">
        <v>171.39</v>
      </c>
      <c r="AE250" s="5">
        <f t="shared" si="46"/>
        <v>16</v>
      </c>
      <c r="AF250" s="40">
        <f t="shared" si="47"/>
        <v>187.39</v>
      </c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40"/>
      <c r="BB250" s="5">
        <f t="shared" si="48"/>
        <v>0</v>
      </c>
      <c r="BC250" s="40" t="s">
        <v>1003</v>
      </c>
      <c r="BD250" s="40">
        <f t="shared" si="50"/>
        <v>187.39</v>
      </c>
      <c r="BE250" s="40">
        <f t="shared" si="51"/>
        <v>57.988365230587625</v>
      </c>
    </row>
  </sheetData>
  <mergeCells count="90">
    <mergeCell ref="I231:I232"/>
    <mergeCell ref="A230:J230"/>
    <mergeCell ref="J231:AF231"/>
    <mergeCell ref="AG231:BC231"/>
    <mergeCell ref="BD231:BD232"/>
    <mergeCell ref="BE231:BE232"/>
    <mergeCell ref="BD196:BD197"/>
    <mergeCell ref="BE196:BE197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G196:G197"/>
    <mergeCell ref="H196:H197"/>
    <mergeCell ref="I196:I197"/>
    <mergeCell ref="A195:J195"/>
    <mergeCell ref="J196:AF196"/>
    <mergeCell ref="AG196:BC196"/>
    <mergeCell ref="A196:A197"/>
    <mergeCell ref="B196:B197"/>
    <mergeCell ref="C196:C197"/>
    <mergeCell ref="D196:D197"/>
    <mergeCell ref="E196:E197"/>
    <mergeCell ref="F196:F197"/>
    <mergeCell ref="I141:I142"/>
    <mergeCell ref="A140:J140"/>
    <mergeCell ref="J141:AF141"/>
    <mergeCell ref="AG141:BC141"/>
    <mergeCell ref="BD141:BD142"/>
    <mergeCell ref="BE141:BE142"/>
    <mergeCell ref="BD100:BD101"/>
    <mergeCell ref="BE100:BE101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G100:G101"/>
    <mergeCell ref="H100:H101"/>
    <mergeCell ref="I100:I101"/>
    <mergeCell ref="A99:J99"/>
    <mergeCell ref="J100:AF100"/>
    <mergeCell ref="AG100:BC100"/>
    <mergeCell ref="A100:A101"/>
    <mergeCell ref="B100:B101"/>
    <mergeCell ref="C100:C101"/>
    <mergeCell ref="D100:D101"/>
    <mergeCell ref="E100:E101"/>
    <mergeCell ref="F100:F101"/>
    <mergeCell ref="I80:I81"/>
    <mergeCell ref="A79:J79"/>
    <mergeCell ref="J80:AF80"/>
    <mergeCell ref="AG80:BC80"/>
    <mergeCell ref="BD80:BD81"/>
    <mergeCell ref="BE80:BE81"/>
    <mergeCell ref="BD8:BD9"/>
    <mergeCell ref="BE8:BE9"/>
    <mergeCell ref="A80:A81"/>
    <mergeCell ref="B80:B81"/>
    <mergeCell ref="C80:C81"/>
    <mergeCell ref="D80:D81"/>
    <mergeCell ref="E80:E81"/>
    <mergeCell ref="F80:F81"/>
    <mergeCell ref="G80:G81"/>
    <mergeCell ref="H80:H81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r:id="rId1"/>
  <ignoredErrors>
    <ignoredError sqref="AE10:AE77 BB40:BB76 AE82:AE97 BB82:BB94 AE102:AE138 BB122:BB135 AE143:AE193 BB163:BB193 AE198:AE227 BB218:BB228 AE233:AE236 BB233:BB248 AE238:AE250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0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3">
      <c r="A4" s="23" t="s">
        <v>959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4" x14ac:dyDescent="0.3">
      <c r="A5" s="24" t="s">
        <v>960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" x14ac:dyDescent="0.3">
      <c r="A7" s="20" t="s">
        <v>962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9" t="s">
        <v>963</v>
      </c>
      <c r="K8" s="30"/>
      <c r="L8" s="31"/>
      <c r="M8" s="29" t="s">
        <v>967</v>
      </c>
      <c r="N8" s="30"/>
      <c r="O8" s="31"/>
      <c r="P8" s="27" t="s">
        <v>968</v>
      </c>
      <c r="Q8" s="27" t="s">
        <v>969</v>
      </c>
    </row>
    <row r="9" spans="1:17" x14ac:dyDescent="0.3">
      <c r="A9" s="28"/>
      <c r="B9" s="28"/>
      <c r="C9" s="28"/>
      <c r="D9" s="28"/>
      <c r="E9" s="28"/>
      <c r="F9" s="28"/>
      <c r="G9" s="28"/>
      <c r="H9" s="28"/>
      <c r="I9" s="28"/>
      <c r="J9" s="32" t="s">
        <v>964</v>
      </c>
      <c r="K9" s="32" t="s">
        <v>965</v>
      </c>
      <c r="L9" s="32" t="s">
        <v>966</v>
      </c>
      <c r="M9" s="32" t="s">
        <v>964</v>
      </c>
      <c r="N9" s="32" t="s">
        <v>965</v>
      </c>
      <c r="O9" s="32" t="s">
        <v>966</v>
      </c>
      <c r="P9" s="28"/>
      <c r="Q9" s="28"/>
    </row>
    <row r="10" spans="1:17" ht="72" x14ac:dyDescent="0.3">
      <c r="A10" s="37">
        <v>1</v>
      </c>
      <c r="B10" s="38" t="s">
        <v>431</v>
      </c>
      <c r="C10" s="38">
        <v>2003</v>
      </c>
      <c r="D10" s="38">
        <v>2003</v>
      </c>
      <c r="E10" s="38">
        <v>2003</v>
      </c>
      <c r="F10" s="38" t="s">
        <v>83</v>
      </c>
      <c r="G10" s="38" t="s">
        <v>12</v>
      </c>
      <c r="H10" s="38" t="s">
        <v>13</v>
      </c>
      <c r="I10" s="38" t="s">
        <v>377</v>
      </c>
      <c r="J10" s="39">
        <v>82.74</v>
      </c>
      <c r="K10" s="37">
        <v>4</v>
      </c>
      <c r="L10" s="39">
        <f t="shared" ref="L10:L41" si="0">J10+K10</f>
        <v>86.74</v>
      </c>
      <c r="M10" s="39"/>
      <c r="N10" s="37"/>
      <c r="O10" s="39"/>
      <c r="P10" s="39">
        <f t="shared" ref="P10:P41" si="1">MIN(O10,L10)</f>
        <v>86.74</v>
      </c>
      <c r="Q10" s="39">
        <f t="shared" ref="Q10:Q41" si="2">IF( AND(ISNUMBER(P$10),ISNUMBER(P10)),(P10-P$10)/P$10*100,"")</f>
        <v>0</v>
      </c>
    </row>
    <row r="11" spans="1:17" ht="72" x14ac:dyDescent="0.3">
      <c r="A11" s="5">
        <v>2</v>
      </c>
      <c r="B11" s="16" t="s">
        <v>250</v>
      </c>
      <c r="C11" s="16">
        <v>2003</v>
      </c>
      <c r="D11" s="16">
        <v>2003</v>
      </c>
      <c r="E11" s="16">
        <v>2003</v>
      </c>
      <c r="F11" s="16" t="s">
        <v>83</v>
      </c>
      <c r="G11" s="16" t="s">
        <v>176</v>
      </c>
      <c r="H11" s="16" t="s">
        <v>244</v>
      </c>
      <c r="I11" s="16" t="s">
        <v>178</v>
      </c>
      <c r="J11" s="40">
        <v>87.54</v>
      </c>
      <c r="K11" s="5">
        <v>0</v>
      </c>
      <c r="L11" s="40">
        <f t="shared" si="0"/>
        <v>87.54</v>
      </c>
      <c r="M11" s="40"/>
      <c r="N11" s="5"/>
      <c r="O11" s="40"/>
      <c r="P11" s="40">
        <f t="shared" si="1"/>
        <v>87.54</v>
      </c>
      <c r="Q11" s="40">
        <f t="shared" si="2"/>
        <v>0.9222965183306564</v>
      </c>
    </row>
    <row r="12" spans="1:17" ht="72" x14ac:dyDescent="0.3">
      <c r="A12" s="5">
        <v>3</v>
      </c>
      <c r="B12" s="16" t="s">
        <v>448</v>
      </c>
      <c r="C12" s="16">
        <v>2003</v>
      </c>
      <c r="D12" s="16">
        <v>2003</v>
      </c>
      <c r="E12" s="16">
        <v>2003</v>
      </c>
      <c r="F12" s="16" t="s">
        <v>83</v>
      </c>
      <c r="G12" s="16" t="s">
        <v>12</v>
      </c>
      <c r="H12" s="16" t="s">
        <v>13</v>
      </c>
      <c r="I12" s="16" t="s">
        <v>69</v>
      </c>
      <c r="J12" s="40">
        <v>89.44</v>
      </c>
      <c r="K12" s="5">
        <v>0</v>
      </c>
      <c r="L12" s="40">
        <f t="shared" si="0"/>
        <v>89.44</v>
      </c>
      <c r="M12" s="40"/>
      <c r="N12" s="5"/>
      <c r="O12" s="40"/>
      <c r="P12" s="40">
        <f t="shared" si="1"/>
        <v>89.44</v>
      </c>
      <c r="Q12" s="40">
        <f t="shared" si="2"/>
        <v>3.1127507493659246</v>
      </c>
    </row>
    <row r="13" spans="1:17" ht="72" x14ac:dyDescent="0.3">
      <c r="A13" s="5">
        <v>4</v>
      </c>
      <c r="B13" s="16" t="s">
        <v>231</v>
      </c>
      <c r="C13" s="16">
        <v>2003</v>
      </c>
      <c r="D13" s="16">
        <v>2003</v>
      </c>
      <c r="E13" s="16">
        <v>2003</v>
      </c>
      <c r="F13" s="16" t="s">
        <v>83</v>
      </c>
      <c r="G13" s="16" t="s">
        <v>176</v>
      </c>
      <c r="H13" s="16" t="s">
        <v>177</v>
      </c>
      <c r="I13" s="16" t="s">
        <v>178</v>
      </c>
      <c r="J13" s="40">
        <v>90.21</v>
      </c>
      <c r="K13" s="5">
        <v>2</v>
      </c>
      <c r="L13" s="40">
        <f t="shared" si="0"/>
        <v>92.21</v>
      </c>
      <c r="M13" s="40"/>
      <c r="N13" s="5"/>
      <c r="O13" s="40"/>
      <c r="P13" s="40">
        <f t="shared" si="1"/>
        <v>92.21</v>
      </c>
      <c r="Q13" s="40">
        <f t="shared" si="2"/>
        <v>6.3062024440857716</v>
      </c>
    </row>
    <row r="14" spans="1:17" ht="28.8" x14ac:dyDescent="0.3">
      <c r="A14" s="5">
        <v>5</v>
      </c>
      <c r="B14" s="16" t="s">
        <v>305</v>
      </c>
      <c r="C14" s="16">
        <v>2002</v>
      </c>
      <c r="D14" s="16">
        <v>2002</v>
      </c>
      <c r="E14" s="16">
        <v>2002</v>
      </c>
      <c r="F14" s="16" t="s">
        <v>83</v>
      </c>
      <c r="G14" s="16" t="s">
        <v>50</v>
      </c>
      <c r="H14" s="16" t="s">
        <v>306</v>
      </c>
      <c r="I14" s="16" t="s">
        <v>307</v>
      </c>
      <c r="J14" s="40">
        <v>93.87</v>
      </c>
      <c r="K14" s="5">
        <v>0</v>
      </c>
      <c r="L14" s="40">
        <f t="shared" si="0"/>
        <v>93.87</v>
      </c>
      <c r="M14" s="40"/>
      <c r="N14" s="5"/>
      <c r="O14" s="40"/>
      <c r="P14" s="40">
        <f t="shared" si="1"/>
        <v>93.87</v>
      </c>
      <c r="Q14" s="40">
        <f t="shared" si="2"/>
        <v>8.2199677196218701</v>
      </c>
    </row>
    <row r="15" spans="1:17" ht="28.8" x14ac:dyDescent="0.3">
      <c r="A15" s="5">
        <v>6</v>
      </c>
      <c r="B15" s="16" t="s">
        <v>389</v>
      </c>
      <c r="C15" s="16">
        <v>2000</v>
      </c>
      <c r="D15" s="16">
        <v>2000</v>
      </c>
      <c r="E15" s="16">
        <v>2000</v>
      </c>
      <c r="F15" s="16" t="s">
        <v>83</v>
      </c>
      <c r="G15" s="16" t="s">
        <v>50</v>
      </c>
      <c r="H15" s="16" t="s">
        <v>306</v>
      </c>
      <c r="I15" s="16" t="s">
        <v>307</v>
      </c>
      <c r="J15" s="40">
        <v>87.98</v>
      </c>
      <c r="K15" s="5">
        <v>6</v>
      </c>
      <c r="L15" s="40">
        <f t="shared" si="0"/>
        <v>93.98</v>
      </c>
      <c r="M15" s="40"/>
      <c r="N15" s="5"/>
      <c r="O15" s="40"/>
      <c r="P15" s="40">
        <f t="shared" si="1"/>
        <v>93.98</v>
      </c>
      <c r="Q15" s="40">
        <f t="shared" si="2"/>
        <v>8.3467834908923333</v>
      </c>
    </row>
    <row r="16" spans="1:17" ht="57.6" x14ac:dyDescent="0.3">
      <c r="A16" s="5">
        <v>7</v>
      </c>
      <c r="B16" s="16" t="s">
        <v>399</v>
      </c>
      <c r="C16" s="16">
        <v>2002</v>
      </c>
      <c r="D16" s="16">
        <v>2002</v>
      </c>
      <c r="E16" s="16">
        <v>2002</v>
      </c>
      <c r="F16" s="16" t="s">
        <v>83</v>
      </c>
      <c r="G16" s="16" t="s">
        <v>35</v>
      </c>
      <c r="H16" s="16" t="s">
        <v>400</v>
      </c>
      <c r="I16" s="16" t="s">
        <v>401</v>
      </c>
      <c r="J16" s="40">
        <v>92.5</v>
      </c>
      <c r="K16" s="5">
        <v>2</v>
      </c>
      <c r="L16" s="40">
        <f t="shared" si="0"/>
        <v>94.5</v>
      </c>
      <c r="M16" s="40"/>
      <c r="N16" s="5"/>
      <c r="O16" s="40"/>
      <c r="P16" s="40">
        <f t="shared" si="1"/>
        <v>94.5</v>
      </c>
      <c r="Q16" s="40">
        <f t="shared" si="2"/>
        <v>8.9462762278072461</v>
      </c>
    </row>
    <row r="17" spans="1:17" ht="28.8" x14ac:dyDescent="0.3">
      <c r="A17" s="5">
        <v>8</v>
      </c>
      <c r="B17" s="16" t="s">
        <v>494</v>
      </c>
      <c r="C17" s="16">
        <v>2004</v>
      </c>
      <c r="D17" s="16">
        <v>2004</v>
      </c>
      <c r="E17" s="16">
        <v>2004</v>
      </c>
      <c r="F17" s="16" t="s">
        <v>11</v>
      </c>
      <c r="G17" s="16" t="s">
        <v>50</v>
      </c>
      <c r="H17" s="16" t="s">
        <v>128</v>
      </c>
      <c r="I17" s="16" t="s">
        <v>495</v>
      </c>
      <c r="J17" s="40">
        <v>92.57</v>
      </c>
      <c r="K17" s="5">
        <v>2</v>
      </c>
      <c r="L17" s="40">
        <f t="shared" si="0"/>
        <v>94.57</v>
      </c>
      <c r="M17" s="40"/>
      <c r="N17" s="5"/>
      <c r="O17" s="40"/>
      <c r="P17" s="40">
        <f t="shared" si="1"/>
        <v>94.57</v>
      </c>
      <c r="Q17" s="40">
        <f t="shared" si="2"/>
        <v>9.0269771731611694</v>
      </c>
    </row>
    <row r="18" spans="1:17" ht="86.4" x14ac:dyDescent="0.3">
      <c r="A18" s="5">
        <v>9</v>
      </c>
      <c r="B18" s="16" t="s">
        <v>473</v>
      </c>
      <c r="C18" s="16">
        <v>2002</v>
      </c>
      <c r="D18" s="16">
        <v>2002</v>
      </c>
      <c r="E18" s="16">
        <v>2002</v>
      </c>
      <c r="F18" s="16" t="s">
        <v>11</v>
      </c>
      <c r="G18" s="16" t="s">
        <v>19</v>
      </c>
      <c r="H18" s="16" t="s">
        <v>474</v>
      </c>
      <c r="I18" s="16" t="s">
        <v>120</v>
      </c>
      <c r="J18" s="40">
        <v>95.15</v>
      </c>
      <c r="K18" s="5">
        <v>0</v>
      </c>
      <c r="L18" s="40">
        <f t="shared" si="0"/>
        <v>95.15</v>
      </c>
      <c r="M18" s="40"/>
      <c r="N18" s="5"/>
      <c r="O18" s="40"/>
      <c r="P18" s="40">
        <f t="shared" si="1"/>
        <v>95.15</v>
      </c>
      <c r="Q18" s="40">
        <f t="shared" si="2"/>
        <v>9.6956421489509008</v>
      </c>
    </row>
    <row r="19" spans="1:17" ht="72" x14ac:dyDescent="0.3">
      <c r="A19" s="5">
        <v>10</v>
      </c>
      <c r="B19" s="16" t="s">
        <v>362</v>
      </c>
      <c r="C19" s="16">
        <v>2002</v>
      </c>
      <c r="D19" s="16">
        <v>2002</v>
      </c>
      <c r="E19" s="16">
        <v>2002</v>
      </c>
      <c r="F19" s="16" t="s">
        <v>11</v>
      </c>
      <c r="G19" s="16" t="s">
        <v>12</v>
      </c>
      <c r="H19" s="16" t="s">
        <v>13</v>
      </c>
      <c r="I19" s="16" t="s">
        <v>55</v>
      </c>
      <c r="J19" s="40">
        <v>91.2</v>
      </c>
      <c r="K19" s="5">
        <v>4</v>
      </c>
      <c r="L19" s="40">
        <f t="shared" si="0"/>
        <v>95.2</v>
      </c>
      <c r="M19" s="40"/>
      <c r="N19" s="5"/>
      <c r="O19" s="40"/>
      <c r="P19" s="40">
        <f t="shared" si="1"/>
        <v>95.2</v>
      </c>
      <c r="Q19" s="40">
        <f t="shared" si="2"/>
        <v>9.7532856813465632</v>
      </c>
    </row>
    <row r="20" spans="1:17" ht="72" x14ac:dyDescent="0.3">
      <c r="A20" s="5">
        <v>11</v>
      </c>
      <c r="B20" s="16" t="s">
        <v>243</v>
      </c>
      <c r="C20" s="16">
        <v>2002</v>
      </c>
      <c r="D20" s="16">
        <v>2002</v>
      </c>
      <c r="E20" s="16">
        <v>2002</v>
      </c>
      <c r="F20" s="16" t="s">
        <v>11</v>
      </c>
      <c r="G20" s="16" t="s">
        <v>176</v>
      </c>
      <c r="H20" s="16" t="s">
        <v>244</v>
      </c>
      <c r="I20" s="16" t="s">
        <v>178</v>
      </c>
      <c r="J20" s="40">
        <v>91.63</v>
      </c>
      <c r="K20" s="5">
        <v>4</v>
      </c>
      <c r="L20" s="40">
        <f t="shared" si="0"/>
        <v>95.63</v>
      </c>
      <c r="M20" s="40"/>
      <c r="N20" s="5"/>
      <c r="O20" s="40"/>
      <c r="P20" s="40">
        <f t="shared" si="1"/>
        <v>95.63</v>
      </c>
      <c r="Q20" s="40">
        <f t="shared" si="2"/>
        <v>10.249020059949276</v>
      </c>
    </row>
    <row r="21" spans="1:17" ht="43.2" x14ac:dyDescent="0.3">
      <c r="A21" s="5">
        <v>12</v>
      </c>
      <c r="B21" s="16" t="s">
        <v>296</v>
      </c>
      <c r="C21" s="16">
        <v>2000</v>
      </c>
      <c r="D21" s="16">
        <v>2000</v>
      </c>
      <c r="E21" s="16">
        <v>2000</v>
      </c>
      <c r="F21" s="16" t="s">
        <v>83</v>
      </c>
      <c r="G21" s="16" t="s">
        <v>35</v>
      </c>
      <c r="H21" s="16" t="s">
        <v>36</v>
      </c>
      <c r="I21" s="16" t="s">
        <v>116</v>
      </c>
      <c r="J21" s="40">
        <v>89.62</v>
      </c>
      <c r="K21" s="5">
        <v>8</v>
      </c>
      <c r="L21" s="40">
        <f t="shared" si="0"/>
        <v>97.62</v>
      </c>
      <c r="M21" s="40"/>
      <c r="N21" s="5"/>
      <c r="O21" s="40"/>
      <c r="P21" s="40">
        <f t="shared" si="1"/>
        <v>97.62</v>
      </c>
      <c r="Q21" s="40">
        <f t="shared" si="2"/>
        <v>12.54323264929676</v>
      </c>
    </row>
    <row r="22" spans="1:17" ht="43.2" x14ac:dyDescent="0.3">
      <c r="A22" s="5">
        <v>13</v>
      </c>
      <c r="B22" s="16" t="s">
        <v>484</v>
      </c>
      <c r="C22" s="16">
        <v>2002</v>
      </c>
      <c r="D22" s="16">
        <v>2002</v>
      </c>
      <c r="E22" s="16">
        <v>2002</v>
      </c>
      <c r="F22" s="16" t="s">
        <v>11</v>
      </c>
      <c r="G22" s="16" t="s">
        <v>45</v>
      </c>
      <c r="H22" s="16" t="s">
        <v>46</v>
      </c>
      <c r="I22" s="16" t="s">
        <v>47</v>
      </c>
      <c r="J22" s="40">
        <v>98.42</v>
      </c>
      <c r="K22" s="5">
        <v>0</v>
      </c>
      <c r="L22" s="40">
        <f t="shared" si="0"/>
        <v>98.42</v>
      </c>
      <c r="M22" s="40"/>
      <c r="N22" s="5"/>
      <c r="O22" s="40"/>
      <c r="P22" s="40">
        <f t="shared" si="1"/>
        <v>98.42</v>
      </c>
      <c r="Q22" s="40">
        <f t="shared" si="2"/>
        <v>13.465529167627402</v>
      </c>
    </row>
    <row r="23" spans="1:17" ht="57.6" x14ac:dyDescent="0.3">
      <c r="A23" s="5">
        <v>14</v>
      </c>
      <c r="B23" s="16" t="s">
        <v>112</v>
      </c>
      <c r="C23" s="16">
        <v>2004</v>
      </c>
      <c r="D23" s="16">
        <v>2004</v>
      </c>
      <c r="E23" s="16">
        <v>2004</v>
      </c>
      <c r="F23" s="16" t="s">
        <v>11</v>
      </c>
      <c r="G23" s="16" t="s">
        <v>50</v>
      </c>
      <c r="H23" s="16" t="s">
        <v>113</v>
      </c>
      <c r="I23" s="16" t="s">
        <v>52</v>
      </c>
      <c r="J23" s="40">
        <v>97.14</v>
      </c>
      <c r="K23" s="5">
        <v>2</v>
      </c>
      <c r="L23" s="40">
        <f t="shared" si="0"/>
        <v>99.14</v>
      </c>
      <c r="M23" s="40"/>
      <c r="N23" s="5"/>
      <c r="O23" s="40"/>
      <c r="P23" s="40">
        <f t="shared" si="1"/>
        <v>99.14</v>
      </c>
      <c r="Q23" s="40">
        <f t="shared" si="2"/>
        <v>14.29559603412498</v>
      </c>
    </row>
    <row r="24" spans="1:17" ht="43.2" x14ac:dyDescent="0.3">
      <c r="A24" s="5">
        <v>15</v>
      </c>
      <c r="B24" s="16" t="s">
        <v>512</v>
      </c>
      <c r="C24" s="16">
        <v>2003</v>
      </c>
      <c r="D24" s="16">
        <v>2003</v>
      </c>
      <c r="E24" s="16">
        <v>2003</v>
      </c>
      <c r="F24" s="16" t="s">
        <v>83</v>
      </c>
      <c r="G24" s="16" t="s">
        <v>45</v>
      </c>
      <c r="H24" s="16" t="s">
        <v>46</v>
      </c>
      <c r="I24" s="16" t="s">
        <v>47</v>
      </c>
      <c r="J24" s="40">
        <v>99.18</v>
      </c>
      <c r="K24" s="5">
        <v>0</v>
      </c>
      <c r="L24" s="40">
        <f t="shared" si="0"/>
        <v>99.18</v>
      </c>
      <c r="M24" s="40"/>
      <c r="N24" s="5"/>
      <c r="O24" s="40"/>
      <c r="P24" s="40">
        <f t="shared" si="1"/>
        <v>99.18</v>
      </c>
      <c r="Q24" s="40">
        <f t="shared" si="2"/>
        <v>14.341710860041518</v>
      </c>
    </row>
    <row r="25" spans="1:17" ht="57.6" x14ac:dyDescent="0.3">
      <c r="A25" s="5">
        <v>16</v>
      </c>
      <c r="B25" s="16" t="s">
        <v>403</v>
      </c>
      <c r="C25" s="16">
        <v>2004</v>
      </c>
      <c r="D25" s="16">
        <v>2004</v>
      </c>
      <c r="E25" s="16">
        <v>2004</v>
      </c>
      <c r="F25" s="16" t="s">
        <v>11</v>
      </c>
      <c r="G25" s="16" t="s">
        <v>132</v>
      </c>
      <c r="H25" s="16" t="s">
        <v>133</v>
      </c>
      <c r="I25" s="16" t="s">
        <v>193</v>
      </c>
      <c r="J25" s="40">
        <v>97.73</v>
      </c>
      <c r="K25" s="5">
        <v>2</v>
      </c>
      <c r="L25" s="40">
        <f t="shared" si="0"/>
        <v>99.73</v>
      </c>
      <c r="M25" s="40"/>
      <c r="N25" s="5"/>
      <c r="O25" s="40"/>
      <c r="P25" s="40">
        <f t="shared" si="1"/>
        <v>99.73</v>
      </c>
      <c r="Q25" s="40">
        <f t="shared" si="2"/>
        <v>14.97578971639383</v>
      </c>
    </row>
    <row r="26" spans="1:17" ht="57.6" x14ac:dyDescent="0.3">
      <c r="A26" s="5">
        <v>17</v>
      </c>
      <c r="B26" s="16" t="s">
        <v>197</v>
      </c>
      <c r="C26" s="16">
        <v>2004</v>
      </c>
      <c r="D26" s="16">
        <v>2004</v>
      </c>
      <c r="E26" s="16">
        <v>2004</v>
      </c>
      <c r="F26" s="16">
        <v>1</v>
      </c>
      <c r="G26" s="16" t="s">
        <v>19</v>
      </c>
      <c r="H26" s="16" t="s">
        <v>20</v>
      </c>
      <c r="I26" s="16" t="s">
        <v>21</v>
      </c>
      <c r="J26" s="40">
        <v>95.7</v>
      </c>
      <c r="K26" s="5">
        <v>6</v>
      </c>
      <c r="L26" s="40">
        <f t="shared" si="0"/>
        <v>101.7</v>
      </c>
      <c r="M26" s="40"/>
      <c r="N26" s="5"/>
      <c r="O26" s="40"/>
      <c r="P26" s="40">
        <f t="shared" si="1"/>
        <v>101.7</v>
      </c>
      <c r="Q26" s="40">
        <f t="shared" si="2"/>
        <v>17.246944892783038</v>
      </c>
    </row>
    <row r="27" spans="1:17" ht="57.6" x14ac:dyDescent="0.3">
      <c r="A27" s="5">
        <v>18</v>
      </c>
      <c r="B27" s="16" t="s">
        <v>358</v>
      </c>
      <c r="C27" s="16">
        <v>2006</v>
      </c>
      <c r="D27" s="16">
        <v>2006</v>
      </c>
      <c r="E27" s="16">
        <v>2006</v>
      </c>
      <c r="F27" s="16">
        <v>1</v>
      </c>
      <c r="G27" s="16" t="s">
        <v>61</v>
      </c>
      <c r="H27" s="16" t="s">
        <v>62</v>
      </c>
      <c r="I27" s="16" t="s">
        <v>99</v>
      </c>
      <c r="J27" s="40">
        <v>101.02</v>
      </c>
      <c r="K27" s="5">
        <v>2</v>
      </c>
      <c r="L27" s="40">
        <f t="shared" si="0"/>
        <v>103.02</v>
      </c>
      <c r="M27" s="40"/>
      <c r="N27" s="5"/>
      <c r="O27" s="40"/>
      <c r="P27" s="40">
        <f t="shared" si="1"/>
        <v>103.02</v>
      </c>
      <c r="Q27" s="40">
        <f t="shared" si="2"/>
        <v>18.768734148028592</v>
      </c>
    </row>
    <row r="28" spans="1:17" ht="43.2" x14ac:dyDescent="0.3">
      <c r="A28" s="5">
        <v>19</v>
      </c>
      <c r="B28" s="16" t="s">
        <v>57</v>
      </c>
      <c r="C28" s="16">
        <v>2006</v>
      </c>
      <c r="D28" s="16">
        <v>2006</v>
      </c>
      <c r="E28" s="16">
        <v>2006</v>
      </c>
      <c r="F28" s="16">
        <v>1</v>
      </c>
      <c r="G28" s="16" t="s">
        <v>35</v>
      </c>
      <c r="H28" s="16" t="s">
        <v>58</v>
      </c>
      <c r="I28" s="16" t="s">
        <v>37</v>
      </c>
      <c r="J28" s="40">
        <v>99.03</v>
      </c>
      <c r="K28" s="5">
        <v>4</v>
      </c>
      <c r="L28" s="40">
        <f t="shared" si="0"/>
        <v>103.03</v>
      </c>
      <c r="M28" s="40"/>
      <c r="N28" s="5"/>
      <c r="O28" s="40"/>
      <c r="P28" s="40">
        <f t="shared" si="1"/>
        <v>103.03</v>
      </c>
      <c r="Q28" s="40">
        <f t="shared" si="2"/>
        <v>18.780262854507733</v>
      </c>
    </row>
    <row r="29" spans="1:17" ht="72" x14ac:dyDescent="0.3">
      <c r="A29" s="5">
        <v>20</v>
      </c>
      <c r="B29" s="16" t="s">
        <v>148</v>
      </c>
      <c r="C29" s="16">
        <v>2005</v>
      </c>
      <c r="D29" s="16">
        <v>2005</v>
      </c>
      <c r="E29" s="16">
        <v>2005</v>
      </c>
      <c r="F29" s="16">
        <v>1</v>
      </c>
      <c r="G29" s="16" t="s">
        <v>12</v>
      </c>
      <c r="H29" s="16" t="s">
        <v>13</v>
      </c>
      <c r="I29" s="16" t="s">
        <v>14</v>
      </c>
      <c r="J29" s="40">
        <v>103.1</v>
      </c>
      <c r="K29" s="5">
        <v>0</v>
      </c>
      <c r="L29" s="40">
        <f t="shared" si="0"/>
        <v>103.1</v>
      </c>
      <c r="M29" s="40"/>
      <c r="N29" s="5"/>
      <c r="O29" s="40"/>
      <c r="P29" s="40">
        <f t="shared" si="1"/>
        <v>103.1</v>
      </c>
      <c r="Q29" s="40">
        <f t="shared" si="2"/>
        <v>18.860963799861654</v>
      </c>
    </row>
    <row r="30" spans="1:17" ht="43.2" x14ac:dyDescent="0.3">
      <c r="A30" s="5">
        <v>21</v>
      </c>
      <c r="B30" s="16" t="s">
        <v>329</v>
      </c>
      <c r="C30" s="16">
        <v>2003</v>
      </c>
      <c r="D30" s="16">
        <v>2003</v>
      </c>
      <c r="E30" s="16">
        <v>2003</v>
      </c>
      <c r="F30" s="16" t="s">
        <v>11</v>
      </c>
      <c r="G30" s="16" t="s">
        <v>137</v>
      </c>
      <c r="H30" s="16" t="s">
        <v>330</v>
      </c>
      <c r="I30" s="16" t="s">
        <v>331</v>
      </c>
      <c r="J30" s="40">
        <v>95.48</v>
      </c>
      <c r="K30" s="5">
        <v>8</v>
      </c>
      <c r="L30" s="40">
        <f t="shared" si="0"/>
        <v>103.48</v>
      </c>
      <c r="M30" s="40"/>
      <c r="N30" s="5"/>
      <c r="O30" s="40"/>
      <c r="P30" s="40">
        <f t="shared" si="1"/>
        <v>103.48</v>
      </c>
      <c r="Q30" s="40">
        <f t="shared" si="2"/>
        <v>19.299054646068722</v>
      </c>
    </row>
    <row r="31" spans="1:17" ht="43.2" x14ac:dyDescent="0.3">
      <c r="A31" s="5">
        <v>22</v>
      </c>
      <c r="B31" s="16" t="s">
        <v>94</v>
      </c>
      <c r="C31" s="16">
        <v>2001</v>
      </c>
      <c r="D31" s="16">
        <v>2001</v>
      </c>
      <c r="E31" s="16">
        <v>2001</v>
      </c>
      <c r="F31" s="16" t="s">
        <v>11</v>
      </c>
      <c r="G31" s="16" t="s">
        <v>61</v>
      </c>
      <c r="H31" s="16" t="s">
        <v>95</v>
      </c>
      <c r="I31" s="16" t="s">
        <v>96</v>
      </c>
      <c r="J31" s="40">
        <v>104.58</v>
      </c>
      <c r="K31" s="5">
        <v>0</v>
      </c>
      <c r="L31" s="40">
        <f t="shared" si="0"/>
        <v>104.58</v>
      </c>
      <c r="M31" s="40"/>
      <c r="N31" s="5"/>
      <c r="O31" s="40"/>
      <c r="P31" s="40">
        <f t="shared" si="1"/>
        <v>104.58</v>
      </c>
      <c r="Q31" s="40">
        <f t="shared" si="2"/>
        <v>20.56721235877335</v>
      </c>
    </row>
    <row r="32" spans="1:17" ht="72" x14ac:dyDescent="0.3">
      <c r="A32" s="5">
        <v>23</v>
      </c>
      <c r="B32" s="16" t="s">
        <v>173</v>
      </c>
      <c r="C32" s="16">
        <v>2005</v>
      </c>
      <c r="D32" s="16">
        <v>2005</v>
      </c>
      <c r="E32" s="16">
        <v>2005</v>
      </c>
      <c r="F32" s="16" t="s">
        <v>11</v>
      </c>
      <c r="G32" s="16" t="s">
        <v>12</v>
      </c>
      <c r="H32" s="16" t="s">
        <v>13</v>
      </c>
      <c r="I32" s="16" t="s">
        <v>69</v>
      </c>
      <c r="J32" s="40">
        <v>102.45</v>
      </c>
      <c r="K32" s="5">
        <v>4</v>
      </c>
      <c r="L32" s="40">
        <f t="shared" si="0"/>
        <v>106.45</v>
      </c>
      <c r="M32" s="40"/>
      <c r="N32" s="5"/>
      <c r="O32" s="40"/>
      <c r="P32" s="40">
        <f t="shared" si="1"/>
        <v>106.45</v>
      </c>
      <c r="Q32" s="40">
        <f t="shared" si="2"/>
        <v>22.723080470371233</v>
      </c>
    </row>
    <row r="33" spans="1:17" ht="57.6" x14ac:dyDescent="0.3">
      <c r="A33" s="5">
        <v>24</v>
      </c>
      <c r="B33" s="16" t="s">
        <v>17</v>
      </c>
      <c r="C33" s="16">
        <v>2004</v>
      </c>
      <c r="D33" s="16">
        <v>2004</v>
      </c>
      <c r="E33" s="16">
        <v>2004</v>
      </c>
      <c r="F33" s="16">
        <v>1</v>
      </c>
      <c r="G33" s="16" t="s">
        <v>19</v>
      </c>
      <c r="H33" s="16" t="s">
        <v>20</v>
      </c>
      <c r="I33" s="16" t="s">
        <v>21</v>
      </c>
      <c r="J33" s="40">
        <v>102.22</v>
      </c>
      <c r="K33" s="5">
        <v>6</v>
      </c>
      <c r="L33" s="40">
        <f t="shared" si="0"/>
        <v>108.22</v>
      </c>
      <c r="M33" s="40"/>
      <c r="N33" s="5"/>
      <c r="O33" s="40"/>
      <c r="P33" s="40">
        <f t="shared" si="1"/>
        <v>108.22</v>
      </c>
      <c r="Q33" s="40">
        <f t="shared" si="2"/>
        <v>24.763661517177781</v>
      </c>
    </row>
    <row r="34" spans="1:17" ht="100.8" x14ac:dyDescent="0.3">
      <c r="A34" s="5">
        <v>25</v>
      </c>
      <c r="B34" s="16" t="s">
        <v>118</v>
      </c>
      <c r="C34" s="16">
        <v>2003</v>
      </c>
      <c r="D34" s="16">
        <v>2003</v>
      </c>
      <c r="E34" s="16">
        <v>2003</v>
      </c>
      <c r="F34" s="16" t="s">
        <v>11</v>
      </c>
      <c r="G34" s="16" t="s">
        <v>19</v>
      </c>
      <c r="H34" s="16" t="s">
        <v>119</v>
      </c>
      <c r="I34" s="16" t="s">
        <v>120</v>
      </c>
      <c r="J34" s="40">
        <v>106.87</v>
      </c>
      <c r="K34" s="5">
        <v>2</v>
      </c>
      <c r="L34" s="40">
        <f t="shared" si="0"/>
        <v>108.87</v>
      </c>
      <c r="M34" s="40"/>
      <c r="N34" s="5"/>
      <c r="O34" s="40"/>
      <c r="P34" s="40">
        <f t="shared" si="1"/>
        <v>108.87</v>
      </c>
      <c r="Q34" s="40">
        <f t="shared" si="2"/>
        <v>25.513027438321433</v>
      </c>
    </row>
    <row r="35" spans="1:17" ht="43.2" x14ac:dyDescent="0.3">
      <c r="A35" s="5">
        <v>26</v>
      </c>
      <c r="B35" s="16" t="s">
        <v>319</v>
      </c>
      <c r="C35" s="16">
        <v>2006</v>
      </c>
      <c r="D35" s="16">
        <v>2006</v>
      </c>
      <c r="E35" s="16">
        <v>2006</v>
      </c>
      <c r="F35" s="16">
        <v>1</v>
      </c>
      <c r="G35" s="16" t="s">
        <v>35</v>
      </c>
      <c r="H35" s="16" t="s">
        <v>58</v>
      </c>
      <c r="I35" s="16" t="s">
        <v>37</v>
      </c>
      <c r="J35" s="40">
        <v>101.51</v>
      </c>
      <c r="K35" s="5">
        <v>8</v>
      </c>
      <c r="L35" s="40">
        <f t="shared" si="0"/>
        <v>109.51</v>
      </c>
      <c r="M35" s="40"/>
      <c r="N35" s="5"/>
      <c r="O35" s="40"/>
      <c r="P35" s="40">
        <f t="shared" si="1"/>
        <v>109.51</v>
      </c>
      <c r="Q35" s="40">
        <f t="shared" si="2"/>
        <v>26.25086465298595</v>
      </c>
    </row>
    <row r="36" spans="1:17" ht="43.2" x14ac:dyDescent="0.3">
      <c r="A36" s="5">
        <v>27</v>
      </c>
      <c r="B36" s="16" t="s">
        <v>115</v>
      </c>
      <c r="C36" s="16">
        <v>2004</v>
      </c>
      <c r="D36" s="16">
        <v>2004</v>
      </c>
      <c r="E36" s="16">
        <v>2004</v>
      </c>
      <c r="F36" s="16">
        <v>1</v>
      </c>
      <c r="G36" s="16" t="s">
        <v>35</v>
      </c>
      <c r="H36" s="16" t="s">
        <v>58</v>
      </c>
      <c r="I36" s="16" t="s">
        <v>116</v>
      </c>
      <c r="J36" s="40">
        <v>105.62</v>
      </c>
      <c r="K36" s="5">
        <v>4</v>
      </c>
      <c r="L36" s="40">
        <f t="shared" si="0"/>
        <v>109.62</v>
      </c>
      <c r="M36" s="40"/>
      <c r="N36" s="5"/>
      <c r="O36" s="40"/>
      <c r="P36" s="40">
        <f t="shared" si="1"/>
        <v>109.62</v>
      </c>
      <c r="Q36" s="40">
        <f t="shared" si="2"/>
        <v>26.377680424256411</v>
      </c>
    </row>
    <row r="37" spans="1:17" ht="43.2" x14ac:dyDescent="0.3">
      <c r="A37" s="5">
        <v>28</v>
      </c>
      <c r="B37" s="16" t="s">
        <v>462</v>
      </c>
      <c r="C37" s="16">
        <v>2003</v>
      </c>
      <c r="D37" s="16">
        <v>2003</v>
      </c>
      <c r="E37" s="16">
        <v>2003</v>
      </c>
      <c r="F37" s="16">
        <v>1</v>
      </c>
      <c r="G37" s="16" t="s">
        <v>35</v>
      </c>
      <c r="H37" s="16" t="s">
        <v>36</v>
      </c>
      <c r="I37" s="16" t="s">
        <v>116</v>
      </c>
      <c r="J37" s="40">
        <v>108.32</v>
      </c>
      <c r="K37" s="5">
        <v>2</v>
      </c>
      <c r="L37" s="40">
        <f t="shared" si="0"/>
        <v>110.32</v>
      </c>
      <c r="M37" s="40"/>
      <c r="N37" s="5"/>
      <c r="O37" s="40"/>
      <c r="P37" s="40">
        <f t="shared" si="1"/>
        <v>110.32</v>
      </c>
      <c r="Q37" s="40">
        <f t="shared" si="2"/>
        <v>27.184689877795709</v>
      </c>
    </row>
    <row r="38" spans="1:17" ht="57.6" x14ac:dyDescent="0.3">
      <c r="A38" s="5">
        <v>29</v>
      </c>
      <c r="B38" s="16" t="s">
        <v>290</v>
      </c>
      <c r="C38" s="16">
        <v>2004</v>
      </c>
      <c r="D38" s="16">
        <v>2004</v>
      </c>
      <c r="E38" s="16">
        <v>2004</v>
      </c>
      <c r="F38" s="16" t="s">
        <v>11</v>
      </c>
      <c r="G38" s="16" t="s">
        <v>132</v>
      </c>
      <c r="H38" s="16" t="s">
        <v>133</v>
      </c>
      <c r="I38" s="16" t="s">
        <v>193</v>
      </c>
      <c r="J38" s="40">
        <v>106.55</v>
      </c>
      <c r="K38" s="5">
        <v>4</v>
      </c>
      <c r="L38" s="40">
        <f t="shared" si="0"/>
        <v>110.55</v>
      </c>
      <c r="M38" s="40"/>
      <c r="N38" s="5"/>
      <c r="O38" s="40"/>
      <c r="P38" s="40">
        <f t="shared" si="1"/>
        <v>110.55</v>
      </c>
      <c r="Q38" s="40">
        <f t="shared" si="2"/>
        <v>27.449850126815779</v>
      </c>
    </row>
    <row r="39" spans="1:17" ht="28.8" x14ac:dyDescent="0.3">
      <c r="A39" s="5">
        <v>30</v>
      </c>
      <c r="B39" s="16" t="s">
        <v>270</v>
      </c>
      <c r="C39" s="16">
        <v>2003</v>
      </c>
      <c r="D39" s="16">
        <v>2003</v>
      </c>
      <c r="E39" s="16">
        <v>2003</v>
      </c>
      <c r="F39" s="16" t="s">
        <v>11</v>
      </c>
      <c r="G39" s="16" t="s">
        <v>271</v>
      </c>
      <c r="H39" s="16" t="s">
        <v>272</v>
      </c>
      <c r="I39" s="16" t="s">
        <v>273</v>
      </c>
      <c r="J39" s="40">
        <v>100.57</v>
      </c>
      <c r="K39" s="5">
        <v>10</v>
      </c>
      <c r="L39" s="40">
        <f t="shared" si="0"/>
        <v>110.57</v>
      </c>
      <c r="M39" s="40"/>
      <c r="N39" s="5"/>
      <c r="O39" s="40"/>
      <c r="P39" s="40">
        <f t="shared" si="1"/>
        <v>110.57</v>
      </c>
      <c r="Q39" s="40">
        <f t="shared" si="2"/>
        <v>27.472907539774038</v>
      </c>
    </row>
    <row r="40" spans="1:17" ht="72" x14ac:dyDescent="0.3">
      <c r="A40" s="5">
        <v>31</v>
      </c>
      <c r="B40" s="16" t="s">
        <v>280</v>
      </c>
      <c r="C40" s="16">
        <v>1999</v>
      </c>
      <c r="D40" s="16">
        <v>1999</v>
      </c>
      <c r="E40" s="16">
        <v>1999</v>
      </c>
      <c r="F40" s="16" t="s">
        <v>83</v>
      </c>
      <c r="G40" s="16" t="s">
        <v>12</v>
      </c>
      <c r="H40" s="16" t="s">
        <v>13</v>
      </c>
      <c r="I40" s="16" t="s">
        <v>281</v>
      </c>
      <c r="J40" s="40">
        <v>87.54</v>
      </c>
      <c r="K40" s="5">
        <v>52</v>
      </c>
      <c r="L40" s="40">
        <f t="shared" si="0"/>
        <v>139.54000000000002</v>
      </c>
      <c r="M40" s="40">
        <v>91.26</v>
      </c>
      <c r="N40" s="5">
        <v>2</v>
      </c>
      <c r="O40" s="40">
        <f t="shared" ref="O10:O41" si="3">M40+N40</f>
        <v>93.26</v>
      </c>
      <c r="P40" s="40">
        <f t="shared" si="1"/>
        <v>93.26</v>
      </c>
      <c r="Q40" s="40">
        <f t="shared" si="2"/>
        <v>7.5167166243947552</v>
      </c>
    </row>
    <row r="41" spans="1:17" ht="43.2" x14ac:dyDescent="0.3">
      <c r="A41" s="5">
        <v>32</v>
      </c>
      <c r="B41" s="16" t="s">
        <v>105</v>
      </c>
      <c r="C41" s="16">
        <v>2002</v>
      </c>
      <c r="D41" s="16">
        <v>2002</v>
      </c>
      <c r="E41" s="16">
        <v>2002</v>
      </c>
      <c r="F41" s="16" t="s">
        <v>11</v>
      </c>
      <c r="G41" s="16" t="s">
        <v>50</v>
      </c>
      <c r="H41" s="16" t="s">
        <v>106</v>
      </c>
      <c r="I41" s="16" t="s">
        <v>107</v>
      </c>
      <c r="J41" s="40">
        <v>97.07</v>
      </c>
      <c r="K41" s="5">
        <v>54</v>
      </c>
      <c r="L41" s="40">
        <f t="shared" si="0"/>
        <v>151.07</v>
      </c>
      <c r="M41" s="40">
        <v>91.17</v>
      </c>
      <c r="N41" s="5">
        <v>6</v>
      </c>
      <c r="O41" s="40">
        <f t="shared" si="3"/>
        <v>97.17</v>
      </c>
      <c r="P41" s="40">
        <f t="shared" si="1"/>
        <v>97.17</v>
      </c>
      <c r="Q41" s="40">
        <f t="shared" si="2"/>
        <v>12.024440857735771</v>
      </c>
    </row>
    <row r="42" spans="1:17" ht="72" x14ac:dyDescent="0.3">
      <c r="A42" s="5">
        <v>33</v>
      </c>
      <c r="B42" s="16" t="s">
        <v>298</v>
      </c>
      <c r="C42" s="16">
        <v>2003</v>
      </c>
      <c r="D42" s="16">
        <v>2003</v>
      </c>
      <c r="E42" s="16">
        <v>2003</v>
      </c>
      <c r="F42" s="16" t="s">
        <v>11</v>
      </c>
      <c r="G42" s="16" t="s">
        <v>12</v>
      </c>
      <c r="H42" s="16" t="s">
        <v>13</v>
      </c>
      <c r="I42" s="16" t="s">
        <v>299</v>
      </c>
      <c r="J42" s="40">
        <v>109.87</v>
      </c>
      <c r="K42" s="5">
        <v>2</v>
      </c>
      <c r="L42" s="40">
        <f t="shared" ref="L42:L73" si="4">J42+K42</f>
        <v>111.87</v>
      </c>
      <c r="M42" s="40">
        <v>100.78</v>
      </c>
      <c r="N42" s="5">
        <v>0</v>
      </c>
      <c r="O42" s="40">
        <f t="shared" ref="O42:O73" si="5">M42+N42</f>
        <v>100.78</v>
      </c>
      <c r="P42" s="40">
        <f t="shared" ref="P42:P73" si="6">MIN(O42,L42)</f>
        <v>100.78</v>
      </c>
      <c r="Q42" s="40">
        <f t="shared" ref="Q42:Q73" si="7">IF( AND(ISNUMBER(P$10),ISNUMBER(P42)),(P42-P$10)/P$10*100,"")</f>
        <v>16.186303896702796</v>
      </c>
    </row>
    <row r="43" spans="1:17" ht="72" x14ac:dyDescent="0.3">
      <c r="A43" s="5">
        <v>34</v>
      </c>
      <c r="B43" s="16" t="s">
        <v>220</v>
      </c>
      <c r="C43" s="16">
        <v>2004</v>
      </c>
      <c r="D43" s="16">
        <v>2004</v>
      </c>
      <c r="E43" s="16">
        <v>2004</v>
      </c>
      <c r="F43" s="16" t="s">
        <v>11</v>
      </c>
      <c r="G43" s="16" t="s">
        <v>176</v>
      </c>
      <c r="H43" s="16" t="s">
        <v>221</v>
      </c>
      <c r="I43" s="16" t="s">
        <v>178</v>
      </c>
      <c r="J43" s="40">
        <v>100.6</v>
      </c>
      <c r="K43" s="5">
        <v>52</v>
      </c>
      <c r="L43" s="40">
        <f t="shared" si="4"/>
        <v>152.6</v>
      </c>
      <c r="M43" s="40">
        <v>102.44</v>
      </c>
      <c r="N43" s="5">
        <v>4</v>
      </c>
      <c r="O43" s="40">
        <f t="shared" si="5"/>
        <v>106.44</v>
      </c>
      <c r="P43" s="40">
        <f t="shared" si="6"/>
        <v>106.44</v>
      </c>
      <c r="Q43" s="40">
        <f t="shared" si="7"/>
        <v>22.711551763892096</v>
      </c>
    </row>
    <row r="44" spans="1:17" ht="43.2" x14ac:dyDescent="0.3">
      <c r="A44" s="5">
        <v>35</v>
      </c>
      <c r="B44" s="16" t="s">
        <v>223</v>
      </c>
      <c r="C44" s="16">
        <v>2004</v>
      </c>
      <c r="D44" s="16">
        <v>2004</v>
      </c>
      <c r="E44" s="16">
        <v>2004</v>
      </c>
      <c r="F44" s="16" t="s">
        <v>11</v>
      </c>
      <c r="G44" s="16" t="s">
        <v>84</v>
      </c>
      <c r="H44" s="16" t="s">
        <v>91</v>
      </c>
      <c r="I44" s="16" t="s">
        <v>86</v>
      </c>
      <c r="J44" s="40">
        <v>106.9</v>
      </c>
      <c r="K44" s="5">
        <v>52</v>
      </c>
      <c r="L44" s="40">
        <f t="shared" si="4"/>
        <v>158.9</v>
      </c>
      <c r="M44" s="40">
        <v>100.63</v>
      </c>
      <c r="N44" s="5">
        <v>6</v>
      </c>
      <c r="O44" s="40">
        <f t="shared" si="5"/>
        <v>106.63</v>
      </c>
      <c r="P44" s="40">
        <f t="shared" si="6"/>
        <v>106.63</v>
      </c>
      <c r="Q44" s="40">
        <f t="shared" si="7"/>
        <v>22.930597186995623</v>
      </c>
    </row>
    <row r="45" spans="1:17" ht="72" x14ac:dyDescent="0.3">
      <c r="A45" s="5">
        <v>36</v>
      </c>
      <c r="B45" s="16" t="s">
        <v>323</v>
      </c>
      <c r="C45" s="16">
        <v>2000</v>
      </c>
      <c r="D45" s="16">
        <v>2000</v>
      </c>
      <c r="E45" s="16">
        <v>2000</v>
      </c>
      <c r="F45" s="16" t="s">
        <v>11</v>
      </c>
      <c r="G45" s="16" t="s">
        <v>12</v>
      </c>
      <c r="H45" s="16" t="s">
        <v>13</v>
      </c>
      <c r="I45" s="16" t="s">
        <v>281</v>
      </c>
      <c r="J45" s="40">
        <v>114.62</v>
      </c>
      <c r="K45" s="5">
        <v>4</v>
      </c>
      <c r="L45" s="40">
        <f t="shared" si="4"/>
        <v>118.62</v>
      </c>
      <c r="M45" s="40">
        <v>101.1</v>
      </c>
      <c r="N45" s="5">
        <v>6</v>
      </c>
      <c r="O45" s="40">
        <f t="shared" si="5"/>
        <v>107.1</v>
      </c>
      <c r="P45" s="40">
        <f t="shared" si="6"/>
        <v>107.1</v>
      </c>
      <c r="Q45" s="40">
        <f t="shared" si="7"/>
        <v>23.472446391514872</v>
      </c>
    </row>
    <row r="46" spans="1:17" ht="72" x14ac:dyDescent="0.3">
      <c r="A46" s="5">
        <v>37</v>
      </c>
      <c r="B46" s="16" t="s">
        <v>168</v>
      </c>
      <c r="C46" s="16">
        <v>2006</v>
      </c>
      <c r="D46" s="16">
        <v>2006</v>
      </c>
      <c r="E46" s="16">
        <v>2006</v>
      </c>
      <c r="F46" s="16">
        <v>1</v>
      </c>
      <c r="G46" s="16" t="s">
        <v>12</v>
      </c>
      <c r="H46" s="16" t="s">
        <v>13</v>
      </c>
      <c r="I46" s="16" t="s">
        <v>169</v>
      </c>
      <c r="J46" s="40">
        <v>103.42</v>
      </c>
      <c r="K46" s="5">
        <v>8</v>
      </c>
      <c r="L46" s="40">
        <f t="shared" si="4"/>
        <v>111.42</v>
      </c>
      <c r="M46" s="40">
        <v>98.68</v>
      </c>
      <c r="N46" s="5">
        <v>10</v>
      </c>
      <c r="O46" s="40">
        <f t="shared" si="5"/>
        <v>108.68</v>
      </c>
      <c r="P46" s="40">
        <f t="shared" si="6"/>
        <v>108.68</v>
      </c>
      <c r="Q46" s="40">
        <f t="shared" si="7"/>
        <v>25.293982015217907</v>
      </c>
    </row>
    <row r="47" spans="1:17" ht="57.6" x14ac:dyDescent="0.3">
      <c r="A47" s="5">
        <v>38</v>
      </c>
      <c r="B47" s="16" t="s">
        <v>439</v>
      </c>
      <c r="C47" s="16">
        <v>2002</v>
      </c>
      <c r="D47" s="16">
        <v>2002</v>
      </c>
      <c r="E47" s="16">
        <v>2002</v>
      </c>
      <c r="F47" s="16" t="s">
        <v>11</v>
      </c>
      <c r="G47" s="16" t="s">
        <v>440</v>
      </c>
      <c r="H47" s="16" t="s">
        <v>133</v>
      </c>
      <c r="I47" s="16" t="s">
        <v>193</v>
      </c>
      <c r="J47" s="40">
        <v>111.61</v>
      </c>
      <c r="K47" s="5">
        <v>8</v>
      </c>
      <c r="L47" s="40">
        <f t="shared" si="4"/>
        <v>119.61</v>
      </c>
      <c r="M47" s="40">
        <v>106.56</v>
      </c>
      <c r="N47" s="5">
        <v>4</v>
      </c>
      <c r="O47" s="40">
        <f t="shared" si="5"/>
        <v>110.56</v>
      </c>
      <c r="P47" s="40">
        <f t="shared" si="6"/>
        <v>110.56</v>
      </c>
      <c r="Q47" s="40">
        <f t="shared" si="7"/>
        <v>27.461378833294916</v>
      </c>
    </row>
    <row r="48" spans="1:17" ht="57.6" x14ac:dyDescent="0.3">
      <c r="A48" s="5">
        <v>39</v>
      </c>
      <c r="B48" s="16" t="s">
        <v>301</v>
      </c>
      <c r="C48" s="16">
        <v>2002</v>
      </c>
      <c r="D48" s="16">
        <v>2002</v>
      </c>
      <c r="E48" s="16">
        <v>2002</v>
      </c>
      <c r="F48" s="16">
        <v>1</v>
      </c>
      <c r="G48" s="16" t="s">
        <v>142</v>
      </c>
      <c r="H48" s="16" t="s">
        <v>302</v>
      </c>
      <c r="I48" s="16" t="s">
        <v>303</v>
      </c>
      <c r="J48" s="40">
        <v>120.12</v>
      </c>
      <c r="K48" s="5">
        <v>4</v>
      </c>
      <c r="L48" s="40">
        <f t="shared" si="4"/>
        <v>124.12</v>
      </c>
      <c r="M48" s="40">
        <v>109.66</v>
      </c>
      <c r="N48" s="5">
        <v>2</v>
      </c>
      <c r="O48" s="40">
        <f t="shared" si="5"/>
        <v>111.66</v>
      </c>
      <c r="P48" s="40">
        <f t="shared" si="6"/>
        <v>111.66</v>
      </c>
      <c r="Q48" s="40">
        <f t="shared" si="7"/>
        <v>28.72953654599954</v>
      </c>
    </row>
    <row r="49" spans="1:17" ht="43.2" x14ac:dyDescent="0.3">
      <c r="A49" s="5">
        <v>40</v>
      </c>
      <c r="B49" s="16" t="s">
        <v>155</v>
      </c>
      <c r="C49" s="16">
        <v>2003</v>
      </c>
      <c r="D49" s="16">
        <v>2003</v>
      </c>
      <c r="E49" s="16">
        <v>2003</v>
      </c>
      <c r="F49" s="16">
        <v>1</v>
      </c>
      <c r="G49" s="16" t="s">
        <v>35</v>
      </c>
      <c r="H49" s="16" t="s">
        <v>58</v>
      </c>
      <c r="I49" s="16" t="s">
        <v>116</v>
      </c>
      <c r="J49" s="40">
        <v>115.23</v>
      </c>
      <c r="K49" s="5">
        <v>58</v>
      </c>
      <c r="L49" s="40">
        <f t="shared" si="4"/>
        <v>173.23000000000002</v>
      </c>
      <c r="M49" s="40">
        <v>110.11</v>
      </c>
      <c r="N49" s="5">
        <v>2</v>
      </c>
      <c r="O49" s="40">
        <f t="shared" si="5"/>
        <v>112.11</v>
      </c>
      <c r="P49" s="40">
        <f t="shared" si="6"/>
        <v>112.11</v>
      </c>
      <c r="Q49" s="40">
        <f t="shared" si="7"/>
        <v>29.24832833756053</v>
      </c>
    </row>
    <row r="50" spans="1:17" ht="28.8" x14ac:dyDescent="0.3">
      <c r="A50" s="5">
        <v>41</v>
      </c>
      <c r="B50" s="16" t="s">
        <v>127</v>
      </c>
      <c r="C50" s="16">
        <v>2005</v>
      </c>
      <c r="D50" s="16">
        <v>2005</v>
      </c>
      <c r="E50" s="16">
        <v>2005</v>
      </c>
      <c r="F50" s="16">
        <v>1</v>
      </c>
      <c r="G50" s="16" t="s">
        <v>50</v>
      </c>
      <c r="H50" s="16" t="s">
        <v>128</v>
      </c>
      <c r="I50" s="16" t="s">
        <v>129</v>
      </c>
      <c r="J50" s="40">
        <v>113.28</v>
      </c>
      <c r="K50" s="5">
        <v>6</v>
      </c>
      <c r="L50" s="40">
        <f t="shared" si="4"/>
        <v>119.28</v>
      </c>
      <c r="M50" s="40">
        <v>106.41</v>
      </c>
      <c r="N50" s="5">
        <v>6</v>
      </c>
      <c r="O50" s="40">
        <f t="shared" si="5"/>
        <v>112.41</v>
      </c>
      <c r="P50" s="40">
        <f t="shared" si="6"/>
        <v>112.41</v>
      </c>
      <c r="Q50" s="40">
        <f t="shared" si="7"/>
        <v>29.594189531934521</v>
      </c>
    </row>
    <row r="51" spans="1:17" ht="57.6" x14ac:dyDescent="0.3">
      <c r="A51" s="5">
        <v>42</v>
      </c>
      <c r="B51" s="16" t="s">
        <v>98</v>
      </c>
      <c r="C51" s="16">
        <v>2006</v>
      </c>
      <c r="D51" s="16">
        <v>2006</v>
      </c>
      <c r="E51" s="16">
        <v>2006</v>
      </c>
      <c r="F51" s="16">
        <v>1</v>
      </c>
      <c r="G51" s="16" t="s">
        <v>61</v>
      </c>
      <c r="H51" s="16" t="s">
        <v>62</v>
      </c>
      <c r="I51" s="16" t="s">
        <v>99</v>
      </c>
      <c r="J51" s="40">
        <v>109.53</v>
      </c>
      <c r="K51" s="5">
        <v>4</v>
      </c>
      <c r="L51" s="40">
        <f t="shared" si="4"/>
        <v>113.53</v>
      </c>
      <c r="M51" s="40">
        <v>113.38</v>
      </c>
      <c r="N51" s="5">
        <v>0</v>
      </c>
      <c r="O51" s="40">
        <f t="shared" si="5"/>
        <v>113.38</v>
      </c>
      <c r="P51" s="40">
        <f t="shared" si="6"/>
        <v>113.38</v>
      </c>
      <c r="Q51" s="40">
        <f t="shared" si="7"/>
        <v>30.712474060410422</v>
      </c>
    </row>
    <row r="52" spans="1:17" ht="28.8" x14ac:dyDescent="0.3">
      <c r="A52" s="5">
        <v>43</v>
      </c>
      <c r="B52" s="16" t="s">
        <v>122</v>
      </c>
      <c r="C52" s="16">
        <v>2006</v>
      </c>
      <c r="D52" s="16">
        <v>2006</v>
      </c>
      <c r="E52" s="16">
        <v>2006</v>
      </c>
      <c r="F52" s="16">
        <v>1</v>
      </c>
      <c r="G52" s="16" t="s">
        <v>123</v>
      </c>
      <c r="H52" s="16" t="s">
        <v>124</v>
      </c>
      <c r="I52" s="16" t="s">
        <v>125</v>
      </c>
      <c r="J52" s="40">
        <v>108.02</v>
      </c>
      <c r="K52" s="5">
        <v>12</v>
      </c>
      <c r="L52" s="40">
        <f t="shared" si="4"/>
        <v>120.02</v>
      </c>
      <c r="M52" s="40">
        <v>109.65</v>
      </c>
      <c r="N52" s="5">
        <v>4</v>
      </c>
      <c r="O52" s="40">
        <f t="shared" si="5"/>
        <v>113.65</v>
      </c>
      <c r="P52" s="40">
        <f t="shared" si="6"/>
        <v>113.65</v>
      </c>
      <c r="Q52" s="40">
        <f t="shared" si="7"/>
        <v>31.023749135347028</v>
      </c>
    </row>
    <row r="53" spans="1:17" ht="43.2" x14ac:dyDescent="0.3">
      <c r="A53" s="5">
        <v>44</v>
      </c>
      <c r="B53" s="16" t="s">
        <v>339</v>
      </c>
      <c r="C53" s="16">
        <v>2005</v>
      </c>
      <c r="D53" s="16">
        <v>2005</v>
      </c>
      <c r="E53" s="16">
        <v>2005</v>
      </c>
      <c r="F53" s="16">
        <v>1</v>
      </c>
      <c r="G53" s="16" t="s">
        <v>45</v>
      </c>
      <c r="H53" s="16" t="s">
        <v>340</v>
      </c>
      <c r="I53" s="16" t="s">
        <v>341</v>
      </c>
      <c r="J53" s="40">
        <v>113.29</v>
      </c>
      <c r="K53" s="5">
        <v>6</v>
      </c>
      <c r="L53" s="40">
        <f t="shared" si="4"/>
        <v>119.29</v>
      </c>
      <c r="M53" s="40">
        <v>113.71</v>
      </c>
      <c r="N53" s="5">
        <v>2</v>
      </c>
      <c r="O53" s="40">
        <f t="shared" si="5"/>
        <v>115.71</v>
      </c>
      <c r="P53" s="40">
        <f t="shared" si="6"/>
        <v>115.71</v>
      </c>
      <c r="Q53" s="40">
        <f t="shared" si="7"/>
        <v>33.398662670048424</v>
      </c>
    </row>
    <row r="54" spans="1:17" ht="28.8" x14ac:dyDescent="0.3">
      <c r="A54" s="5">
        <v>45</v>
      </c>
      <c r="B54" s="16" t="s">
        <v>199</v>
      </c>
      <c r="C54" s="16">
        <v>2002</v>
      </c>
      <c r="D54" s="16">
        <v>2002</v>
      </c>
      <c r="E54" s="16">
        <v>2002</v>
      </c>
      <c r="F54" s="16">
        <v>1</v>
      </c>
      <c r="G54" s="16" t="s">
        <v>78</v>
      </c>
      <c r="H54" s="16" t="s">
        <v>79</v>
      </c>
      <c r="I54" s="16" t="s">
        <v>80</v>
      </c>
      <c r="J54" s="40">
        <v>119.03</v>
      </c>
      <c r="K54" s="5">
        <v>8</v>
      </c>
      <c r="L54" s="40">
        <f t="shared" si="4"/>
        <v>127.03</v>
      </c>
      <c r="M54" s="40">
        <v>111.88</v>
      </c>
      <c r="N54" s="5">
        <v>6</v>
      </c>
      <c r="O54" s="40">
        <f t="shared" si="5"/>
        <v>117.88</v>
      </c>
      <c r="P54" s="40">
        <f t="shared" si="6"/>
        <v>117.88</v>
      </c>
      <c r="Q54" s="40">
        <f t="shared" si="7"/>
        <v>35.900391976020288</v>
      </c>
    </row>
    <row r="55" spans="1:17" ht="43.2" x14ac:dyDescent="0.3">
      <c r="A55" s="5">
        <v>46</v>
      </c>
      <c r="B55" s="16" t="s">
        <v>294</v>
      </c>
      <c r="C55" s="16">
        <v>2006</v>
      </c>
      <c r="D55" s="16">
        <v>2006</v>
      </c>
      <c r="E55" s="16">
        <v>2006</v>
      </c>
      <c r="F55" s="16">
        <v>1</v>
      </c>
      <c r="G55" s="16" t="s">
        <v>35</v>
      </c>
      <c r="H55" s="16" t="s">
        <v>58</v>
      </c>
      <c r="I55" s="16" t="s">
        <v>37</v>
      </c>
      <c r="J55" s="40">
        <v>113.51</v>
      </c>
      <c r="K55" s="5">
        <v>18</v>
      </c>
      <c r="L55" s="40">
        <f t="shared" si="4"/>
        <v>131.51</v>
      </c>
      <c r="M55" s="40">
        <v>114.23</v>
      </c>
      <c r="N55" s="5">
        <v>4</v>
      </c>
      <c r="O55" s="40">
        <f t="shared" si="5"/>
        <v>118.23</v>
      </c>
      <c r="P55" s="40">
        <f t="shared" si="6"/>
        <v>118.23</v>
      </c>
      <c r="Q55" s="40">
        <f t="shared" si="7"/>
        <v>36.303896702789963</v>
      </c>
    </row>
    <row r="56" spans="1:17" ht="43.2" x14ac:dyDescent="0.3">
      <c r="A56" s="5">
        <v>47</v>
      </c>
      <c r="B56" s="16" t="s">
        <v>418</v>
      </c>
      <c r="C56" s="16">
        <v>2004</v>
      </c>
      <c r="D56" s="16">
        <v>2004</v>
      </c>
      <c r="E56" s="16">
        <v>2004</v>
      </c>
      <c r="F56" s="16">
        <v>1</v>
      </c>
      <c r="G56" s="16" t="s">
        <v>212</v>
      </c>
      <c r="H56" s="16" t="s">
        <v>419</v>
      </c>
      <c r="I56" s="16" t="s">
        <v>214</v>
      </c>
      <c r="J56" s="40">
        <v>105.72</v>
      </c>
      <c r="K56" s="5">
        <v>6</v>
      </c>
      <c r="L56" s="40">
        <f t="shared" si="4"/>
        <v>111.72</v>
      </c>
      <c r="M56" s="40">
        <v>111.65</v>
      </c>
      <c r="N56" s="5">
        <v>8</v>
      </c>
      <c r="O56" s="40">
        <f t="shared" si="5"/>
        <v>119.65</v>
      </c>
      <c r="P56" s="40">
        <f t="shared" si="6"/>
        <v>111.72</v>
      </c>
      <c r="Q56" s="40">
        <f t="shared" si="7"/>
        <v>28.798708784874343</v>
      </c>
    </row>
    <row r="57" spans="1:17" ht="28.8" x14ac:dyDescent="0.3">
      <c r="A57" s="5">
        <v>48</v>
      </c>
      <c r="B57" s="16" t="s">
        <v>88</v>
      </c>
      <c r="C57" s="16">
        <v>1998</v>
      </c>
      <c r="D57" s="16">
        <v>1998</v>
      </c>
      <c r="E57" s="16">
        <v>1998</v>
      </c>
      <c r="F57" s="16" t="s">
        <v>11</v>
      </c>
      <c r="G57" s="16" t="s">
        <v>25</v>
      </c>
      <c r="H57" s="16" t="s">
        <v>26</v>
      </c>
      <c r="I57" s="16" t="s">
        <v>27</v>
      </c>
      <c r="J57" s="40">
        <v>111.56</v>
      </c>
      <c r="K57" s="5">
        <v>6</v>
      </c>
      <c r="L57" s="40">
        <f t="shared" si="4"/>
        <v>117.56</v>
      </c>
      <c r="M57" s="40">
        <v>118.66</v>
      </c>
      <c r="N57" s="5">
        <v>4</v>
      </c>
      <c r="O57" s="40">
        <f t="shared" si="5"/>
        <v>122.66</v>
      </c>
      <c r="P57" s="40">
        <f t="shared" si="6"/>
        <v>117.56</v>
      </c>
      <c r="Q57" s="40">
        <f t="shared" si="7"/>
        <v>35.53147336868804</v>
      </c>
    </row>
    <row r="58" spans="1:17" ht="86.4" x14ac:dyDescent="0.3">
      <c r="A58" s="5">
        <v>49</v>
      </c>
      <c r="B58" s="16" t="s">
        <v>233</v>
      </c>
      <c r="C58" s="16">
        <v>2005</v>
      </c>
      <c r="D58" s="16">
        <v>2005</v>
      </c>
      <c r="E58" s="16">
        <v>2005</v>
      </c>
      <c r="F58" s="16">
        <v>1</v>
      </c>
      <c r="G58" s="16" t="s">
        <v>188</v>
      </c>
      <c r="H58" s="16" t="s">
        <v>189</v>
      </c>
      <c r="I58" s="16" t="s">
        <v>190</v>
      </c>
      <c r="J58" s="40">
        <v>113.24</v>
      </c>
      <c r="K58" s="5">
        <v>6</v>
      </c>
      <c r="L58" s="40">
        <f t="shared" si="4"/>
        <v>119.24</v>
      </c>
      <c r="M58" s="40">
        <v>120.89</v>
      </c>
      <c r="N58" s="5">
        <v>4</v>
      </c>
      <c r="O58" s="40">
        <f t="shared" si="5"/>
        <v>124.89</v>
      </c>
      <c r="P58" s="40">
        <f t="shared" si="6"/>
        <v>119.24</v>
      </c>
      <c r="Q58" s="40">
        <f t="shared" si="7"/>
        <v>37.468296057182386</v>
      </c>
    </row>
    <row r="59" spans="1:17" ht="28.8" x14ac:dyDescent="0.3">
      <c r="A59" s="5">
        <v>50</v>
      </c>
      <c r="B59" s="16" t="s">
        <v>201</v>
      </c>
      <c r="C59" s="16">
        <v>2005</v>
      </c>
      <c r="D59" s="16">
        <v>2005</v>
      </c>
      <c r="E59" s="16">
        <v>2005</v>
      </c>
      <c r="F59" s="16">
        <v>1</v>
      </c>
      <c r="G59" s="16" t="s">
        <v>78</v>
      </c>
      <c r="H59" s="16" t="s">
        <v>79</v>
      </c>
      <c r="I59" s="16" t="s">
        <v>80</v>
      </c>
      <c r="J59" s="40">
        <v>123.77</v>
      </c>
      <c r="K59" s="5">
        <v>10</v>
      </c>
      <c r="L59" s="40">
        <f t="shared" si="4"/>
        <v>133.76999999999998</v>
      </c>
      <c r="M59" s="40">
        <v>116.08</v>
      </c>
      <c r="N59" s="5">
        <v>10</v>
      </c>
      <c r="O59" s="40">
        <f t="shared" si="5"/>
        <v>126.08</v>
      </c>
      <c r="P59" s="40">
        <f t="shared" si="6"/>
        <v>126.08</v>
      </c>
      <c r="Q59" s="40">
        <f t="shared" si="7"/>
        <v>45.353931288909394</v>
      </c>
    </row>
    <row r="60" spans="1:17" ht="43.2" x14ac:dyDescent="0.3">
      <c r="A60" s="5">
        <v>51</v>
      </c>
      <c r="B60" s="16" t="s">
        <v>165</v>
      </c>
      <c r="C60" s="16">
        <v>2007</v>
      </c>
      <c r="D60" s="16">
        <v>2007</v>
      </c>
      <c r="E60" s="16">
        <v>2007</v>
      </c>
      <c r="F60" s="16">
        <v>2</v>
      </c>
      <c r="G60" s="16" t="s">
        <v>35</v>
      </c>
      <c r="H60" s="16" t="s">
        <v>58</v>
      </c>
      <c r="I60" s="16" t="s">
        <v>166</v>
      </c>
      <c r="J60" s="40">
        <v>137.69999999999999</v>
      </c>
      <c r="K60" s="5">
        <v>4</v>
      </c>
      <c r="L60" s="40">
        <f t="shared" si="4"/>
        <v>141.69999999999999</v>
      </c>
      <c r="M60" s="40">
        <v>120.4</v>
      </c>
      <c r="N60" s="5">
        <v>6</v>
      </c>
      <c r="O60" s="40">
        <f t="shared" si="5"/>
        <v>126.4</v>
      </c>
      <c r="P60" s="40">
        <f t="shared" si="6"/>
        <v>126.4</v>
      </c>
      <c r="Q60" s="40">
        <f t="shared" si="7"/>
        <v>45.722849896241655</v>
      </c>
    </row>
    <row r="61" spans="1:17" ht="72" x14ac:dyDescent="0.3">
      <c r="A61" s="5">
        <v>52</v>
      </c>
      <c r="B61" s="16" t="s">
        <v>501</v>
      </c>
      <c r="C61" s="16">
        <v>2005</v>
      </c>
      <c r="D61" s="16">
        <v>2005</v>
      </c>
      <c r="E61" s="16">
        <v>2005</v>
      </c>
      <c r="F61" s="16">
        <v>1</v>
      </c>
      <c r="G61" s="16" t="s">
        <v>176</v>
      </c>
      <c r="H61" s="16" t="s">
        <v>221</v>
      </c>
      <c r="I61" s="16" t="s">
        <v>178</v>
      </c>
      <c r="J61" s="40">
        <v>117.06</v>
      </c>
      <c r="K61" s="5">
        <v>12</v>
      </c>
      <c r="L61" s="40">
        <f t="shared" si="4"/>
        <v>129.06</v>
      </c>
      <c r="M61" s="40">
        <v>119.28</v>
      </c>
      <c r="N61" s="5">
        <v>8</v>
      </c>
      <c r="O61" s="40">
        <f t="shared" si="5"/>
        <v>127.28</v>
      </c>
      <c r="P61" s="40">
        <f t="shared" si="6"/>
        <v>127.28</v>
      </c>
      <c r="Q61" s="40">
        <f t="shared" si="7"/>
        <v>46.737376066405361</v>
      </c>
    </row>
    <row r="62" spans="1:17" ht="57.6" x14ac:dyDescent="0.3">
      <c r="A62" s="5">
        <v>53</v>
      </c>
      <c r="B62" s="16" t="s">
        <v>425</v>
      </c>
      <c r="C62" s="16">
        <v>2006</v>
      </c>
      <c r="D62" s="16">
        <v>2006</v>
      </c>
      <c r="E62" s="16">
        <v>2006</v>
      </c>
      <c r="F62" s="16">
        <v>1</v>
      </c>
      <c r="G62" s="16" t="s">
        <v>61</v>
      </c>
      <c r="H62" s="16" t="s">
        <v>62</v>
      </c>
      <c r="I62" s="16" t="s">
        <v>261</v>
      </c>
      <c r="J62" s="40">
        <v>113.91</v>
      </c>
      <c r="K62" s="5">
        <v>4</v>
      </c>
      <c r="L62" s="40">
        <f t="shared" si="4"/>
        <v>117.91</v>
      </c>
      <c r="M62" s="40">
        <v>115.86</v>
      </c>
      <c r="N62" s="5">
        <v>12</v>
      </c>
      <c r="O62" s="40">
        <f t="shared" si="5"/>
        <v>127.86</v>
      </c>
      <c r="P62" s="40">
        <f t="shared" si="6"/>
        <v>117.91</v>
      </c>
      <c r="Q62" s="40">
        <f t="shared" si="7"/>
        <v>35.934978095457694</v>
      </c>
    </row>
    <row r="63" spans="1:17" ht="86.4" x14ac:dyDescent="0.3">
      <c r="A63" s="5">
        <v>54</v>
      </c>
      <c r="B63" s="16" t="s">
        <v>187</v>
      </c>
      <c r="C63" s="16">
        <v>2007</v>
      </c>
      <c r="D63" s="16">
        <v>2007</v>
      </c>
      <c r="E63" s="16">
        <v>2007</v>
      </c>
      <c r="F63" s="16">
        <v>1</v>
      </c>
      <c r="G63" s="16" t="s">
        <v>188</v>
      </c>
      <c r="H63" s="16" t="s">
        <v>189</v>
      </c>
      <c r="I63" s="16" t="s">
        <v>190</v>
      </c>
      <c r="J63" s="40">
        <v>183.99</v>
      </c>
      <c r="K63" s="5">
        <v>62</v>
      </c>
      <c r="L63" s="40">
        <f t="shared" si="4"/>
        <v>245.99</v>
      </c>
      <c r="M63" s="40">
        <v>122.58</v>
      </c>
      <c r="N63" s="5">
        <v>6</v>
      </c>
      <c r="O63" s="40">
        <f t="shared" si="5"/>
        <v>128.57999999999998</v>
      </c>
      <c r="P63" s="40">
        <f t="shared" si="6"/>
        <v>128.57999999999998</v>
      </c>
      <c r="Q63" s="40">
        <f t="shared" si="7"/>
        <v>48.236107908692631</v>
      </c>
    </row>
    <row r="64" spans="1:17" ht="28.8" x14ac:dyDescent="0.3">
      <c r="A64" s="5">
        <v>55</v>
      </c>
      <c r="B64" s="16" t="s">
        <v>218</v>
      </c>
      <c r="C64" s="16">
        <v>2006</v>
      </c>
      <c r="D64" s="16">
        <v>2006</v>
      </c>
      <c r="E64" s="16">
        <v>2006</v>
      </c>
      <c r="F64" s="16">
        <v>2</v>
      </c>
      <c r="G64" s="16" t="s">
        <v>158</v>
      </c>
      <c r="H64" s="16" t="s">
        <v>159</v>
      </c>
      <c r="I64" s="16" t="s">
        <v>160</v>
      </c>
      <c r="J64" s="40">
        <v>149.16</v>
      </c>
      <c r="K64" s="5">
        <v>58</v>
      </c>
      <c r="L64" s="40">
        <f t="shared" si="4"/>
        <v>207.16</v>
      </c>
      <c r="M64" s="40">
        <v>120.61</v>
      </c>
      <c r="N64" s="5">
        <v>12</v>
      </c>
      <c r="O64" s="40">
        <f t="shared" si="5"/>
        <v>132.61000000000001</v>
      </c>
      <c r="P64" s="40">
        <f t="shared" si="6"/>
        <v>132.61000000000001</v>
      </c>
      <c r="Q64" s="40">
        <f t="shared" si="7"/>
        <v>52.88217661978328</v>
      </c>
    </row>
    <row r="65" spans="1:17" ht="72" x14ac:dyDescent="0.3">
      <c r="A65" s="5">
        <v>56</v>
      </c>
      <c r="B65" s="16" t="s">
        <v>520</v>
      </c>
      <c r="C65" s="16">
        <v>2006</v>
      </c>
      <c r="D65" s="16">
        <v>2006</v>
      </c>
      <c r="E65" s="16">
        <v>2006</v>
      </c>
      <c r="F65" s="16">
        <v>1</v>
      </c>
      <c r="G65" s="16" t="s">
        <v>176</v>
      </c>
      <c r="H65" s="16" t="s">
        <v>221</v>
      </c>
      <c r="I65" s="16" t="s">
        <v>178</v>
      </c>
      <c r="J65" s="40">
        <v>125.68</v>
      </c>
      <c r="K65" s="5">
        <v>6</v>
      </c>
      <c r="L65" s="40">
        <f t="shared" si="4"/>
        <v>131.68</v>
      </c>
      <c r="M65" s="40">
        <v>125.12</v>
      </c>
      <c r="N65" s="5">
        <v>8</v>
      </c>
      <c r="O65" s="40">
        <f t="shared" si="5"/>
        <v>133.12</v>
      </c>
      <c r="P65" s="40">
        <f t="shared" si="6"/>
        <v>131.68</v>
      </c>
      <c r="Q65" s="40">
        <f t="shared" si="7"/>
        <v>51.810006917223902</v>
      </c>
    </row>
    <row r="66" spans="1:17" ht="28.8" x14ac:dyDescent="0.3">
      <c r="A66" s="5">
        <v>57</v>
      </c>
      <c r="B66" s="16" t="s">
        <v>391</v>
      </c>
      <c r="C66" s="16">
        <v>2003</v>
      </c>
      <c r="D66" s="16">
        <v>2003</v>
      </c>
      <c r="E66" s="16">
        <v>2003</v>
      </c>
      <c r="F66" s="16">
        <v>1</v>
      </c>
      <c r="G66" s="16" t="s">
        <v>123</v>
      </c>
      <c r="H66" s="16" t="s">
        <v>124</v>
      </c>
      <c r="I66" s="16" t="s">
        <v>125</v>
      </c>
      <c r="J66" s="40">
        <v>112.28</v>
      </c>
      <c r="K66" s="5">
        <v>2</v>
      </c>
      <c r="L66" s="40">
        <f t="shared" si="4"/>
        <v>114.28</v>
      </c>
      <c r="M66" s="40">
        <v>130.72</v>
      </c>
      <c r="N66" s="5">
        <v>6</v>
      </c>
      <c r="O66" s="40">
        <f t="shared" si="5"/>
        <v>136.72</v>
      </c>
      <c r="P66" s="40">
        <f t="shared" si="6"/>
        <v>114.28</v>
      </c>
      <c r="Q66" s="40">
        <f t="shared" si="7"/>
        <v>31.750057643532404</v>
      </c>
    </row>
    <row r="67" spans="1:17" ht="43.2" x14ac:dyDescent="0.3">
      <c r="A67" s="5">
        <v>58</v>
      </c>
      <c r="B67" s="16" t="s">
        <v>518</v>
      </c>
      <c r="C67" s="16">
        <v>2005</v>
      </c>
      <c r="D67" s="16">
        <v>2005</v>
      </c>
      <c r="E67" s="16">
        <v>2005</v>
      </c>
      <c r="F67" s="16">
        <v>1</v>
      </c>
      <c r="G67" s="16" t="s">
        <v>212</v>
      </c>
      <c r="H67" s="16" t="s">
        <v>419</v>
      </c>
      <c r="I67" s="16" t="s">
        <v>214</v>
      </c>
      <c r="J67" s="40">
        <v>141.47</v>
      </c>
      <c r="K67" s="5">
        <v>10</v>
      </c>
      <c r="L67" s="40">
        <f t="shared" si="4"/>
        <v>151.47</v>
      </c>
      <c r="M67" s="40">
        <v>127.37</v>
      </c>
      <c r="N67" s="5">
        <v>10</v>
      </c>
      <c r="O67" s="40">
        <f t="shared" si="5"/>
        <v>137.37</v>
      </c>
      <c r="P67" s="40">
        <f t="shared" si="6"/>
        <v>137.37</v>
      </c>
      <c r="Q67" s="40">
        <f t="shared" si="7"/>
        <v>58.369840903850601</v>
      </c>
    </row>
    <row r="68" spans="1:17" ht="43.2" x14ac:dyDescent="0.3">
      <c r="A68" s="5">
        <v>59</v>
      </c>
      <c r="B68" s="16" t="s">
        <v>370</v>
      </c>
      <c r="C68" s="16">
        <v>2000</v>
      </c>
      <c r="D68" s="16">
        <v>2000</v>
      </c>
      <c r="E68" s="16">
        <v>2000</v>
      </c>
      <c r="F68" s="16">
        <v>2</v>
      </c>
      <c r="G68" s="16" t="s">
        <v>25</v>
      </c>
      <c r="H68" s="16" t="s">
        <v>371</v>
      </c>
      <c r="I68" s="16" t="s">
        <v>372</v>
      </c>
      <c r="J68" s="40">
        <v>153.82</v>
      </c>
      <c r="K68" s="5">
        <v>8</v>
      </c>
      <c r="L68" s="40">
        <f t="shared" si="4"/>
        <v>161.82</v>
      </c>
      <c r="M68" s="40">
        <v>138.66999999999999</v>
      </c>
      <c r="N68" s="5">
        <v>2</v>
      </c>
      <c r="O68" s="40">
        <f t="shared" si="5"/>
        <v>140.66999999999999</v>
      </c>
      <c r="P68" s="40">
        <f t="shared" si="6"/>
        <v>140.66999999999999</v>
      </c>
      <c r="Q68" s="40">
        <f t="shared" si="7"/>
        <v>62.174314041964486</v>
      </c>
    </row>
    <row r="69" spans="1:17" ht="43.2" x14ac:dyDescent="0.3">
      <c r="A69" s="5">
        <v>60</v>
      </c>
      <c r="B69" s="16" t="s">
        <v>503</v>
      </c>
      <c r="C69" s="16">
        <v>2005</v>
      </c>
      <c r="D69" s="16">
        <v>2005</v>
      </c>
      <c r="E69" s="16">
        <v>2005</v>
      </c>
      <c r="F69" s="16">
        <v>1</v>
      </c>
      <c r="G69" s="16" t="s">
        <v>35</v>
      </c>
      <c r="H69" s="16" t="s">
        <v>504</v>
      </c>
      <c r="I69" s="16" t="s">
        <v>505</v>
      </c>
      <c r="J69" s="40">
        <v>114.82</v>
      </c>
      <c r="K69" s="5">
        <v>8</v>
      </c>
      <c r="L69" s="40">
        <f t="shared" si="4"/>
        <v>122.82</v>
      </c>
      <c r="M69" s="40">
        <v>133.62</v>
      </c>
      <c r="N69" s="5">
        <v>8</v>
      </c>
      <c r="O69" s="40">
        <f t="shared" si="5"/>
        <v>141.62</v>
      </c>
      <c r="P69" s="40">
        <f t="shared" si="6"/>
        <v>122.82</v>
      </c>
      <c r="Q69" s="40">
        <f t="shared" si="7"/>
        <v>41.595572976712013</v>
      </c>
    </row>
    <row r="70" spans="1:17" ht="28.8" x14ac:dyDescent="0.3">
      <c r="A70" s="5">
        <v>61</v>
      </c>
      <c r="B70" s="16" t="s">
        <v>396</v>
      </c>
      <c r="C70" s="16">
        <v>2003</v>
      </c>
      <c r="D70" s="16">
        <v>2003</v>
      </c>
      <c r="E70" s="16">
        <v>2003</v>
      </c>
      <c r="F70" s="16">
        <v>1</v>
      </c>
      <c r="G70" s="16" t="s">
        <v>123</v>
      </c>
      <c r="H70" s="16" t="s">
        <v>397</v>
      </c>
      <c r="I70" s="16" t="s">
        <v>125</v>
      </c>
      <c r="J70" s="40">
        <v>131.51</v>
      </c>
      <c r="K70" s="5">
        <v>6</v>
      </c>
      <c r="L70" s="40">
        <f t="shared" si="4"/>
        <v>137.51</v>
      </c>
      <c r="M70" s="40">
        <v>136.26</v>
      </c>
      <c r="N70" s="5">
        <v>6</v>
      </c>
      <c r="O70" s="40">
        <f t="shared" si="5"/>
        <v>142.26</v>
      </c>
      <c r="P70" s="40">
        <f t="shared" si="6"/>
        <v>137.51</v>
      </c>
      <c r="Q70" s="40">
        <f t="shared" si="7"/>
        <v>58.531242794558445</v>
      </c>
    </row>
    <row r="71" spans="1:17" ht="57.6" x14ac:dyDescent="0.3">
      <c r="A71" s="5">
        <v>62</v>
      </c>
      <c r="B71" s="16" t="s">
        <v>345</v>
      </c>
      <c r="C71" s="16">
        <v>2004</v>
      </c>
      <c r="D71" s="16">
        <v>2004</v>
      </c>
      <c r="E71" s="16">
        <v>2004</v>
      </c>
      <c r="F71" s="16" t="s">
        <v>11</v>
      </c>
      <c r="G71" s="16" t="s">
        <v>30</v>
      </c>
      <c r="H71" s="16" t="s">
        <v>31</v>
      </c>
      <c r="I71" s="16" t="s">
        <v>32</v>
      </c>
      <c r="J71" s="40">
        <v>119.55</v>
      </c>
      <c r="K71" s="5">
        <v>6</v>
      </c>
      <c r="L71" s="40">
        <f t="shared" si="4"/>
        <v>125.55</v>
      </c>
      <c r="M71" s="40">
        <v>146.6</v>
      </c>
      <c r="N71" s="5">
        <v>6</v>
      </c>
      <c r="O71" s="40">
        <f t="shared" si="5"/>
        <v>152.6</v>
      </c>
      <c r="P71" s="40">
        <f t="shared" si="6"/>
        <v>125.55</v>
      </c>
      <c r="Q71" s="40">
        <f t="shared" si="7"/>
        <v>44.742909845515335</v>
      </c>
    </row>
    <row r="72" spans="1:17" ht="57.6" x14ac:dyDescent="0.3">
      <c r="A72" s="5">
        <v>63</v>
      </c>
      <c r="B72" s="16" t="s">
        <v>216</v>
      </c>
      <c r="C72" s="16">
        <v>2006</v>
      </c>
      <c r="D72" s="16">
        <v>2006</v>
      </c>
      <c r="E72" s="16">
        <v>2006</v>
      </c>
      <c r="F72" s="16">
        <v>1</v>
      </c>
      <c r="G72" s="16" t="s">
        <v>132</v>
      </c>
      <c r="H72" s="16" t="s">
        <v>133</v>
      </c>
      <c r="I72" s="16" t="s">
        <v>193</v>
      </c>
      <c r="J72" s="40">
        <v>133.22</v>
      </c>
      <c r="K72" s="5">
        <v>6</v>
      </c>
      <c r="L72" s="40">
        <f t="shared" si="4"/>
        <v>139.22</v>
      </c>
      <c r="M72" s="40">
        <v>149.61000000000001</v>
      </c>
      <c r="N72" s="5">
        <v>8</v>
      </c>
      <c r="O72" s="40">
        <f t="shared" si="5"/>
        <v>157.61000000000001</v>
      </c>
      <c r="P72" s="40">
        <f t="shared" si="6"/>
        <v>139.22</v>
      </c>
      <c r="Q72" s="40">
        <f t="shared" si="7"/>
        <v>60.502651602490211</v>
      </c>
    </row>
    <row r="73" spans="1:17" ht="28.8" x14ac:dyDescent="0.3">
      <c r="A73" s="5">
        <v>64</v>
      </c>
      <c r="B73" s="16" t="s">
        <v>452</v>
      </c>
      <c r="C73" s="16">
        <v>2003</v>
      </c>
      <c r="D73" s="16">
        <v>2003</v>
      </c>
      <c r="E73" s="16">
        <v>2003</v>
      </c>
      <c r="F73" s="16">
        <v>2</v>
      </c>
      <c r="G73" s="16" t="s">
        <v>61</v>
      </c>
      <c r="H73" s="16" t="s">
        <v>453</v>
      </c>
      <c r="I73" s="16" t="s">
        <v>454</v>
      </c>
      <c r="J73" s="40">
        <v>108.94</v>
      </c>
      <c r="K73" s="5">
        <v>2</v>
      </c>
      <c r="L73" s="40">
        <f t="shared" si="4"/>
        <v>110.94</v>
      </c>
      <c r="M73" s="40">
        <v>122.08</v>
      </c>
      <c r="N73" s="5">
        <v>52</v>
      </c>
      <c r="O73" s="40">
        <f t="shared" si="5"/>
        <v>174.07999999999998</v>
      </c>
      <c r="P73" s="40">
        <f t="shared" si="6"/>
        <v>110.94</v>
      </c>
      <c r="Q73" s="40">
        <f t="shared" si="7"/>
        <v>27.899469679501966</v>
      </c>
    </row>
    <row r="74" spans="1:17" ht="57.6" x14ac:dyDescent="0.3">
      <c r="A74" s="5">
        <v>65</v>
      </c>
      <c r="B74" s="16" t="s">
        <v>146</v>
      </c>
      <c r="C74" s="16">
        <v>2005</v>
      </c>
      <c r="D74" s="16">
        <v>2005</v>
      </c>
      <c r="E74" s="16">
        <v>2005</v>
      </c>
      <c r="F74" s="16">
        <v>1</v>
      </c>
      <c r="G74" s="16" t="s">
        <v>132</v>
      </c>
      <c r="H74" s="16" t="s">
        <v>133</v>
      </c>
      <c r="I74" s="16" t="s">
        <v>134</v>
      </c>
      <c r="J74" s="40">
        <v>136.97999999999999</v>
      </c>
      <c r="K74" s="5">
        <v>66</v>
      </c>
      <c r="L74" s="40">
        <f t="shared" ref="L74:L105" si="8">J74+K74</f>
        <v>202.98</v>
      </c>
      <c r="M74" s="40">
        <v>168.15</v>
      </c>
      <c r="N74" s="5">
        <v>6</v>
      </c>
      <c r="O74" s="40">
        <f t="shared" ref="O74:O105" si="9">M74+N74</f>
        <v>174.15</v>
      </c>
      <c r="P74" s="40">
        <f t="shared" ref="P74:P105" si="10">MIN(O74,L74)</f>
        <v>174.15</v>
      </c>
      <c r="Q74" s="40">
        <f t="shared" ref="Q74:Q105" si="11">IF( AND(ISNUMBER(P$10),ISNUMBER(P74)),(P74-P$10)/P$10*100,"")</f>
        <v>100.77242333410193</v>
      </c>
    </row>
    <row r="75" spans="1:17" ht="28.8" x14ac:dyDescent="0.3">
      <c r="A75" s="5">
        <v>66</v>
      </c>
      <c r="B75" s="16" t="s">
        <v>528</v>
      </c>
      <c r="C75" s="16">
        <v>2006</v>
      </c>
      <c r="D75" s="16">
        <v>2006</v>
      </c>
      <c r="E75" s="16">
        <v>2006</v>
      </c>
      <c r="F75" s="16">
        <v>1</v>
      </c>
      <c r="G75" s="16" t="s">
        <v>271</v>
      </c>
      <c r="H75" s="16" t="s">
        <v>529</v>
      </c>
      <c r="I75" s="16" t="s">
        <v>273</v>
      </c>
      <c r="J75" s="40">
        <v>185.47</v>
      </c>
      <c r="K75" s="5">
        <v>106</v>
      </c>
      <c r="L75" s="40">
        <f t="shared" si="8"/>
        <v>291.47000000000003</v>
      </c>
      <c r="M75" s="40">
        <v>177.88</v>
      </c>
      <c r="N75" s="5">
        <v>12</v>
      </c>
      <c r="O75" s="40">
        <f t="shared" si="9"/>
        <v>189.88</v>
      </c>
      <c r="P75" s="40">
        <f t="shared" si="10"/>
        <v>189.88</v>
      </c>
      <c r="Q75" s="40">
        <f t="shared" si="11"/>
        <v>118.90707862577821</v>
      </c>
    </row>
    <row r="76" spans="1:17" ht="86.4" x14ac:dyDescent="0.3">
      <c r="A76" s="5">
        <v>67</v>
      </c>
      <c r="B76" s="16" t="s">
        <v>466</v>
      </c>
      <c r="C76" s="16">
        <v>2007</v>
      </c>
      <c r="D76" s="16">
        <v>2007</v>
      </c>
      <c r="E76" s="16">
        <v>2007</v>
      </c>
      <c r="F76" s="16">
        <v>1</v>
      </c>
      <c r="G76" s="16" t="s">
        <v>188</v>
      </c>
      <c r="H76" s="16" t="s">
        <v>189</v>
      </c>
      <c r="I76" s="16" t="s">
        <v>190</v>
      </c>
      <c r="J76" s="40">
        <v>131.5</v>
      </c>
      <c r="K76" s="5">
        <v>0</v>
      </c>
      <c r="L76" s="40">
        <f t="shared" si="8"/>
        <v>131.5</v>
      </c>
      <c r="M76" s="40">
        <v>159.08000000000001</v>
      </c>
      <c r="N76" s="5">
        <v>56</v>
      </c>
      <c r="O76" s="40">
        <f t="shared" si="9"/>
        <v>215.08</v>
      </c>
      <c r="P76" s="40">
        <f t="shared" si="10"/>
        <v>131.5</v>
      </c>
      <c r="Q76" s="40">
        <f t="shared" si="11"/>
        <v>51.602490200599505</v>
      </c>
    </row>
    <row r="77" spans="1:17" ht="43.2" x14ac:dyDescent="0.3">
      <c r="A77" s="5"/>
      <c r="B77" s="16" t="s">
        <v>413</v>
      </c>
      <c r="C77" s="16">
        <v>2007</v>
      </c>
      <c r="D77" s="16">
        <v>2007</v>
      </c>
      <c r="E77" s="16">
        <v>2007</v>
      </c>
      <c r="F77" s="16">
        <v>2</v>
      </c>
      <c r="G77" s="16" t="s">
        <v>73</v>
      </c>
      <c r="H77" s="16" t="s">
        <v>151</v>
      </c>
      <c r="I77" s="16" t="s">
        <v>75</v>
      </c>
      <c r="J77" s="40">
        <v>174.11</v>
      </c>
      <c r="K77" s="5">
        <v>112</v>
      </c>
      <c r="L77" s="40">
        <f t="shared" si="8"/>
        <v>286.11</v>
      </c>
      <c r="M77" s="40"/>
      <c r="N77" s="5"/>
      <c r="O77" s="40" t="s">
        <v>970</v>
      </c>
      <c r="P77" s="40">
        <f t="shared" si="10"/>
        <v>286.11</v>
      </c>
      <c r="Q77" s="40">
        <f t="shared" si="11"/>
        <v>229.84782107447549</v>
      </c>
    </row>
    <row r="79" spans="1:17" ht="18" x14ac:dyDescent="0.3">
      <c r="A79" s="20" t="s">
        <v>971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17" x14ac:dyDescent="0.3">
      <c r="A80" s="27" t="s">
        <v>961</v>
      </c>
      <c r="B80" s="27" t="s">
        <v>1</v>
      </c>
      <c r="C80" s="27" t="s">
        <v>2</v>
      </c>
      <c r="D80" s="27" t="s">
        <v>543</v>
      </c>
      <c r="E80" s="27" t="s">
        <v>544</v>
      </c>
      <c r="F80" s="27" t="s">
        <v>3</v>
      </c>
      <c r="G80" s="27" t="s">
        <v>4</v>
      </c>
      <c r="H80" s="27" t="s">
        <v>5</v>
      </c>
      <c r="I80" s="27" t="s">
        <v>6</v>
      </c>
      <c r="J80" s="29" t="s">
        <v>963</v>
      </c>
      <c r="K80" s="30"/>
      <c r="L80" s="31"/>
      <c r="M80" s="29" t="s">
        <v>967</v>
      </c>
      <c r="N80" s="30"/>
      <c r="O80" s="31"/>
      <c r="P80" s="27" t="s">
        <v>968</v>
      </c>
      <c r="Q80" s="27" t="s">
        <v>969</v>
      </c>
    </row>
    <row r="81" spans="1:17" x14ac:dyDescent="0.3">
      <c r="A81" s="28"/>
      <c r="B81" s="28"/>
      <c r="C81" s="28"/>
      <c r="D81" s="28"/>
      <c r="E81" s="28"/>
      <c r="F81" s="28"/>
      <c r="G81" s="28"/>
      <c r="H81" s="28"/>
      <c r="I81" s="28"/>
      <c r="J81" s="32" t="s">
        <v>964</v>
      </c>
      <c r="K81" s="32" t="s">
        <v>965</v>
      </c>
      <c r="L81" s="32" t="s">
        <v>966</v>
      </c>
      <c r="M81" s="32" t="s">
        <v>964</v>
      </c>
      <c r="N81" s="32" t="s">
        <v>965</v>
      </c>
      <c r="O81" s="32" t="s">
        <v>966</v>
      </c>
      <c r="P81" s="28"/>
      <c r="Q81" s="28"/>
    </row>
    <row r="82" spans="1:17" ht="100.8" x14ac:dyDescent="0.3">
      <c r="A82" s="37">
        <v>2</v>
      </c>
      <c r="B82" s="38" t="s">
        <v>972</v>
      </c>
      <c r="C82" s="38" t="s">
        <v>973</v>
      </c>
      <c r="D82" s="38">
        <v>2003</v>
      </c>
      <c r="E82" s="38">
        <v>2002</v>
      </c>
      <c r="F82" s="38" t="s">
        <v>974</v>
      </c>
      <c r="G82" s="38" t="s">
        <v>631</v>
      </c>
      <c r="H82" s="38" t="s">
        <v>673</v>
      </c>
      <c r="I82" s="38" t="s">
        <v>120</v>
      </c>
      <c r="J82" s="39">
        <v>113.78</v>
      </c>
      <c r="K82" s="37">
        <v>0</v>
      </c>
      <c r="L82" s="39">
        <f t="shared" ref="L82:L97" si="12">J82+K82</f>
        <v>113.78</v>
      </c>
      <c r="M82" s="39">
        <v>108.56</v>
      </c>
      <c r="N82" s="37">
        <v>4</v>
      </c>
      <c r="O82" s="39">
        <f t="shared" ref="O82:O97" si="13">M82+N82</f>
        <v>112.56</v>
      </c>
      <c r="P82" s="39">
        <f t="shared" ref="P82:P97" si="14">MIN(O82,L82)</f>
        <v>112.56</v>
      </c>
      <c r="Q82" s="39">
        <f t="shared" ref="Q82:Q97" si="15">IF( AND(ISNUMBER(P$82),ISNUMBER(P82)),(P82-P$82)/P$82*100,"")</f>
        <v>0</v>
      </c>
    </row>
    <row r="83" spans="1:17" ht="72" x14ac:dyDescent="0.3">
      <c r="A83" s="5">
        <v>3</v>
      </c>
      <c r="B83" s="16" t="s">
        <v>975</v>
      </c>
      <c r="C83" s="16" t="s">
        <v>976</v>
      </c>
      <c r="D83" s="16">
        <v>2003</v>
      </c>
      <c r="E83" s="16">
        <v>2003</v>
      </c>
      <c r="F83" s="16" t="s">
        <v>977</v>
      </c>
      <c r="G83" s="16" t="s">
        <v>176</v>
      </c>
      <c r="H83" s="16" t="s">
        <v>177</v>
      </c>
      <c r="I83" s="16" t="s">
        <v>178</v>
      </c>
      <c r="J83" s="40">
        <v>113.21</v>
      </c>
      <c r="K83" s="5">
        <v>6</v>
      </c>
      <c r="L83" s="40">
        <f t="shared" si="12"/>
        <v>119.21</v>
      </c>
      <c r="M83" s="40">
        <v>110.34</v>
      </c>
      <c r="N83" s="5">
        <v>6</v>
      </c>
      <c r="O83" s="40">
        <f t="shared" si="13"/>
        <v>116.34</v>
      </c>
      <c r="P83" s="40">
        <f t="shared" si="14"/>
        <v>116.34</v>
      </c>
      <c r="Q83" s="40">
        <f t="shared" si="15"/>
        <v>3.3582089552238812</v>
      </c>
    </row>
    <row r="84" spans="1:17" ht="100.8" x14ac:dyDescent="0.3">
      <c r="A84" s="5">
        <v>4</v>
      </c>
      <c r="B84" s="16" t="s">
        <v>978</v>
      </c>
      <c r="C84" s="16" t="s">
        <v>979</v>
      </c>
      <c r="D84" s="16">
        <v>2001</v>
      </c>
      <c r="E84" s="16">
        <v>2000</v>
      </c>
      <c r="F84" s="16" t="s">
        <v>974</v>
      </c>
      <c r="G84" s="16" t="s">
        <v>12</v>
      </c>
      <c r="H84" s="16" t="s">
        <v>655</v>
      </c>
      <c r="I84" s="16" t="s">
        <v>479</v>
      </c>
      <c r="J84" s="40">
        <v>114.49</v>
      </c>
      <c r="K84" s="5">
        <v>6</v>
      </c>
      <c r="L84" s="40">
        <f t="shared" si="12"/>
        <v>120.49</v>
      </c>
      <c r="M84" s="40">
        <v>116.83</v>
      </c>
      <c r="N84" s="5">
        <v>4</v>
      </c>
      <c r="O84" s="40">
        <f t="shared" si="13"/>
        <v>120.83</v>
      </c>
      <c r="P84" s="40">
        <f t="shared" si="14"/>
        <v>120.49</v>
      </c>
      <c r="Q84" s="40">
        <f t="shared" si="15"/>
        <v>7.0451314854299865</v>
      </c>
    </row>
    <row r="85" spans="1:17" ht="57.6" x14ac:dyDescent="0.3">
      <c r="A85" s="5">
        <v>5</v>
      </c>
      <c r="B85" s="16" t="s">
        <v>980</v>
      </c>
      <c r="C85" s="16" t="s">
        <v>981</v>
      </c>
      <c r="D85" s="16">
        <v>2004</v>
      </c>
      <c r="E85" s="16">
        <v>2004</v>
      </c>
      <c r="F85" s="16" t="s">
        <v>974</v>
      </c>
      <c r="G85" s="16" t="s">
        <v>132</v>
      </c>
      <c r="H85" s="16" t="s">
        <v>133</v>
      </c>
      <c r="I85" s="16" t="s">
        <v>193</v>
      </c>
      <c r="J85" s="40">
        <v>115.89</v>
      </c>
      <c r="K85" s="5">
        <v>6</v>
      </c>
      <c r="L85" s="40">
        <f t="shared" si="12"/>
        <v>121.89</v>
      </c>
      <c r="M85" s="40">
        <v>117.81</v>
      </c>
      <c r="N85" s="5">
        <v>6</v>
      </c>
      <c r="O85" s="40">
        <f t="shared" si="13"/>
        <v>123.81</v>
      </c>
      <c r="P85" s="40">
        <f t="shared" si="14"/>
        <v>121.89</v>
      </c>
      <c r="Q85" s="40">
        <f t="shared" si="15"/>
        <v>8.2889125799573549</v>
      </c>
    </row>
    <row r="86" spans="1:17" ht="72" x14ac:dyDescent="0.3">
      <c r="A86" s="5">
        <v>6</v>
      </c>
      <c r="B86" s="16" t="s">
        <v>982</v>
      </c>
      <c r="C86" s="16" t="s">
        <v>983</v>
      </c>
      <c r="D86" s="16">
        <v>2005</v>
      </c>
      <c r="E86" s="16">
        <v>2003</v>
      </c>
      <c r="F86" s="16" t="s">
        <v>984</v>
      </c>
      <c r="G86" s="16" t="s">
        <v>45</v>
      </c>
      <c r="H86" s="16" t="s">
        <v>682</v>
      </c>
      <c r="I86" s="16" t="s">
        <v>683</v>
      </c>
      <c r="J86" s="40">
        <v>126.39</v>
      </c>
      <c r="K86" s="5">
        <v>6</v>
      </c>
      <c r="L86" s="40">
        <f t="shared" si="12"/>
        <v>132.38999999999999</v>
      </c>
      <c r="M86" s="40">
        <v>125.22</v>
      </c>
      <c r="N86" s="5">
        <v>0</v>
      </c>
      <c r="O86" s="40">
        <f t="shared" si="13"/>
        <v>125.22</v>
      </c>
      <c r="P86" s="40">
        <f t="shared" si="14"/>
        <v>125.22</v>
      </c>
      <c r="Q86" s="40">
        <f t="shared" si="15"/>
        <v>11.247334754797437</v>
      </c>
    </row>
    <row r="87" spans="1:17" ht="43.2" x14ac:dyDescent="0.3">
      <c r="A87" s="5">
        <v>7</v>
      </c>
      <c r="B87" s="16" t="s">
        <v>985</v>
      </c>
      <c r="C87" s="16" t="s">
        <v>986</v>
      </c>
      <c r="D87" s="16">
        <v>2000</v>
      </c>
      <c r="E87" s="16">
        <v>1998</v>
      </c>
      <c r="F87" s="16" t="s">
        <v>987</v>
      </c>
      <c r="G87" s="16" t="s">
        <v>73</v>
      </c>
      <c r="H87" s="16" t="s">
        <v>74</v>
      </c>
      <c r="I87" s="16" t="s">
        <v>75</v>
      </c>
      <c r="J87" s="40">
        <v>122.79</v>
      </c>
      <c r="K87" s="5">
        <v>8</v>
      </c>
      <c r="L87" s="40">
        <f t="shared" si="12"/>
        <v>130.79000000000002</v>
      </c>
      <c r="M87" s="40">
        <v>120.15</v>
      </c>
      <c r="N87" s="5">
        <v>6</v>
      </c>
      <c r="O87" s="40">
        <f t="shared" si="13"/>
        <v>126.15</v>
      </c>
      <c r="P87" s="40">
        <f t="shared" si="14"/>
        <v>126.15</v>
      </c>
      <c r="Q87" s="40">
        <f t="shared" si="15"/>
        <v>12.073560767590621</v>
      </c>
    </row>
    <row r="88" spans="1:17" ht="57.6" x14ac:dyDescent="0.3">
      <c r="A88" s="5">
        <v>1</v>
      </c>
      <c r="B88" s="16" t="s">
        <v>988</v>
      </c>
      <c r="C88" s="16" t="s">
        <v>989</v>
      </c>
      <c r="D88" s="16">
        <v>1998</v>
      </c>
      <c r="E88" s="16">
        <v>1998</v>
      </c>
      <c r="F88" s="16" t="s">
        <v>990</v>
      </c>
      <c r="G88" s="16" t="s">
        <v>142</v>
      </c>
      <c r="H88" s="16" t="s">
        <v>143</v>
      </c>
      <c r="I88" s="16" t="s">
        <v>258</v>
      </c>
      <c r="J88" s="40">
        <v>104.21</v>
      </c>
      <c r="K88" s="5">
        <v>2</v>
      </c>
      <c r="L88" s="40">
        <f t="shared" si="12"/>
        <v>106.21</v>
      </c>
      <c r="M88" s="40">
        <v>119.55</v>
      </c>
      <c r="N88" s="5">
        <v>12</v>
      </c>
      <c r="O88" s="40">
        <f t="shared" si="13"/>
        <v>131.55000000000001</v>
      </c>
      <c r="P88" s="40">
        <f t="shared" si="14"/>
        <v>106.21</v>
      </c>
      <c r="Q88" s="40">
        <f t="shared" si="15"/>
        <v>-5.6414356787491187</v>
      </c>
    </row>
    <row r="89" spans="1:17" ht="28.8" x14ac:dyDescent="0.3">
      <c r="A89" s="5">
        <v>10</v>
      </c>
      <c r="B89" s="16" t="s">
        <v>991</v>
      </c>
      <c r="C89" s="16" t="s">
        <v>992</v>
      </c>
      <c r="D89" s="16">
        <v>2002</v>
      </c>
      <c r="E89" s="16">
        <v>2000</v>
      </c>
      <c r="F89" s="16" t="s">
        <v>977</v>
      </c>
      <c r="G89" s="16" t="s">
        <v>50</v>
      </c>
      <c r="H89" s="16" t="s">
        <v>306</v>
      </c>
      <c r="I89" s="16" t="s">
        <v>307</v>
      </c>
      <c r="J89" s="40">
        <v>123.25</v>
      </c>
      <c r="K89" s="5">
        <v>10</v>
      </c>
      <c r="L89" s="40">
        <f t="shared" si="12"/>
        <v>133.25</v>
      </c>
      <c r="M89" s="40">
        <v>128.57</v>
      </c>
      <c r="N89" s="5">
        <v>4</v>
      </c>
      <c r="O89" s="40">
        <f t="shared" si="13"/>
        <v>132.57</v>
      </c>
      <c r="P89" s="40">
        <f t="shared" si="14"/>
        <v>132.57</v>
      </c>
      <c r="Q89" s="40">
        <f t="shared" si="15"/>
        <v>17.777185501066089</v>
      </c>
    </row>
    <row r="90" spans="1:17" ht="43.2" x14ac:dyDescent="0.3">
      <c r="A90" s="5">
        <v>8</v>
      </c>
      <c r="B90" s="16" t="s">
        <v>993</v>
      </c>
      <c r="C90" s="16" t="s">
        <v>981</v>
      </c>
      <c r="D90" s="16">
        <v>2004</v>
      </c>
      <c r="E90" s="16">
        <v>2004</v>
      </c>
      <c r="F90" s="16" t="s">
        <v>994</v>
      </c>
      <c r="G90" s="16" t="s">
        <v>84</v>
      </c>
      <c r="H90" s="16" t="s">
        <v>91</v>
      </c>
      <c r="I90" s="16" t="s">
        <v>92</v>
      </c>
      <c r="J90" s="40">
        <v>116.94</v>
      </c>
      <c r="K90" s="5">
        <v>10</v>
      </c>
      <c r="L90" s="40">
        <f t="shared" si="12"/>
        <v>126.94</v>
      </c>
      <c r="M90" s="40">
        <v>125.27</v>
      </c>
      <c r="N90" s="5">
        <v>10</v>
      </c>
      <c r="O90" s="40">
        <f t="shared" si="13"/>
        <v>135.26999999999998</v>
      </c>
      <c r="P90" s="40">
        <f t="shared" si="14"/>
        <v>126.94</v>
      </c>
      <c r="Q90" s="40">
        <f t="shared" si="15"/>
        <v>12.775408670931053</v>
      </c>
    </row>
    <row r="91" spans="1:17" ht="129.6" x14ac:dyDescent="0.3">
      <c r="A91" s="5">
        <v>9</v>
      </c>
      <c r="B91" s="16" t="s">
        <v>995</v>
      </c>
      <c r="C91" s="16" t="s">
        <v>976</v>
      </c>
      <c r="D91" s="16">
        <v>2003</v>
      </c>
      <c r="E91" s="16">
        <v>2003</v>
      </c>
      <c r="F91" s="16" t="s">
        <v>974</v>
      </c>
      <c r="G91" s="16" t="s">
        <v>631</v>
      </c>
      <c r="H91" s="16" t="s">
        <v>632</v>
      </c>
      <c r="I91" s="16" t="s">
        <v>120</v>
      </c>
      <c r="J91" s="40">
        <v>119.95</v>
      </c>
      <c r="K91" s="5">
        <v>10</v>
      </c>
      <c r="L91" s="40">
        <f t="shared" si="12"/>
        <v>129.94999999999999</v>
      </c>
      <c r="M91" s="40">
        <v>143.72</v>
      </c>
      <c r="N91" s="5">
        <v>10</v>
      </c>
      <c r="O91" s="40">
        <f t="shared" si="13"/>
        <v>153.72</v>
      </c>
      <c r="P91" s="40">
        <f t="shared" si="14"/>
        <v>129.94999999999999</v>
      </c>
      <c r="Q91" s="40">
        <f t="shared" si="15"/>
        <v>15.449538024164877</v>
      </c>
    </row>
    <row r="92" spans="1:17" ht="57.6" x14ac:dyDescent="0.3">
      <c r="A92" s="5">
        <v>13</v>
      </c>
      <c r="B92" s="16" t="s">
        <v>996</v>
      </c>
      <c r="C92" s="16" t="s">
        <v>981</v>
      </c>
      <c r="D92" s="16">
        <v>2004</v>
      </c>
      <c r="E92" s="16">
        <v>2004</v>
      </c>
      <c r="F92" s="16" t="s">
        <v>997</v>
      </c>
      <c r="G92" s="16" t="s">
        <v>19</v>
      </c>
      <c r="H92" s="16" t="s">
        <v>20</v>
      </c>
      <c r="I92" s="16" t="s">
        <v>21</v>
      </c>
      <c r="J92" s="40">
        <v>129.81</v>
      </c>
      <c r="K92" s="5">
        <v>12</v>
      </c>
      <c r="L92" s="40">
        <f t="shared" si="12"/>
        <v>141.81</v>
      </c>
      <c r="M92" s="40">
        <v>145.63</v>
      </c>
      <c r="N92" s="5">
        <v>54</v>
      </c>
      <c r="O92" s="40">
        <f t="shared" si="13"/>
        <v>199.63</v>
      </c>
      <c r="P92" s="40">
        <f t="shared" si="14"/>
        <v>141.81</v>
      </c>
      <c r="Q92" s="40">
        <f t="shared" si="15"/>
        <v>25.986140724946694</v>
      </c>
    </row>
    <row r="93" spans="1:17" ht="72" x14ac:dyDescent="0.3">
      <c r="A93" s="5">
        <v>12</v>
      </c>
      <c r="B93" s="16" t="s">
        <v>998</v>
      </c>
      <c r="C93" s="16" t="s">
        <v>999</v>
      </c>
      <c r="D93" s="16">
        <v>2002</v>
      </c>
      <c r="E93" s="16">
        <v>2002</v>
      </c>
      <c r="F93" s="16" t="s">
        <v>974</v>
      </c>
      <c r="G93" s="16" t="s">
        <v>12</v>
      </c>
      <c r="H93" s="16" t="s">
        <v>13</v>
      </c>
      <c r="I93" s="16" t="s">
        <v>181</v>
      </c>
      <c r="J93" s="40">
        <v>126.65</v>
      </c>
      <c r="K93" s="5">
        <v>12</v>
      </c>
      <c r="L93" s="40">
        <f t="shared" si="12"/>
        <v>138.65</v>
      </c>
      <c r="M93" s="40">
        <v>128.94999999999999</v>
      </c>
      <c r="N93" s="5">
        <v>108</v>
      </c>
      <c r="O93" s="40">
        <f t="shared" si="13"/>
        <v>236.95</v>
      </c>
      <c r="P93" s="40">
        <f t="shared" si="14"/>
        <v>138.65</v>
      </c>
      <c r="Q93" s="40">
        <f t="shared" si="15"/>
        <v>23.178749111584935</v>
      </c>
    </row>
    <row r="94" spans="1:17" ht="57.6" x14ac:dyDescent="0.3">
      <c r="A94" s="5">
        <v>15</v>
      </c>
      <c r="B94" s="16" t="s">
        <v>1000</v>
      </c>
      <c r="C94" s="16" t="s">
        <v>1001</v>
      </c>
      <c r="D94" s="16">
        <v>2007</v>
      </c>
      <c r="E94" s="16">
        <v>2007</v>
      </c>
      <c r="F94" s="16" t="s">
        <v>997</v>
      </c>
      <c r="G94" s="16" t="s">
        <v>30</v>
      </c>
      <c r="H94" s="16" t="s">
        <v>31</v>
      </c>
      <c r="I94" s="16" t="s">
        <v>32</v>
      </c>
      <c r="J94" s="40">
        <v>366.71</v>
      </c>
      <c r="K94" s="5">
        <v>118</v>
      </c>
      <c r="L94" s="40">
        <f t="shared" si="12"/>
        <v>484.71</v>
      </c>
      <c r="M94" s="40">
        <v>191</v>
      </c>
      <c r="N94" s="5">
        <v>62</v>
      </c>
      <c r="O94" s="40">
        <f t="shared" si="13"/>
        <v>253</v>
      </c>
      <c r="P94" s="40">
        <f t="shared" si="14"/>
        <v>253</v>
      </c>
      <c r="Q94" s="40">
        <f t="shared" si="15"/>
        <v>124.7690120824449</v>
      </c>
    </row>
    <row r="95" spans="1:17" ht="72" x14ac:dyDescent="0.3">
      <c r="A95" s="5">
        <v>11</v>
      </c>
      <c r="B95" s="16" t="s">
        <v>1002</v>
      </c>
      <c r="C95" s="16" t="s">
        <v>981</v>
      </c>
      <c r="D95" s="16">
        <v>2004</v>
      </c>
      <c r="E95" s="16">
        <v>2004</v>
      </c>
      <c r="F95" s="16" t="s">
        <v>974</v>
      </c>
      <c r="G95" s="16" t="s">
        <v>50</v>
      </c>
      <c r="H95" s="16" t="s">
        <v>658</v>
      </c>
      <c r="I95" s="16" t="s">
        <v>659</v>
      </c>
      <c r="J95" s="40">
        <v>125.69</v>
      </c>
      <c r="K95" s="5">
        <v>8</v>
      </c>
      <c r="L95" s="40">
        <f t="shared" si="12"/>
        <v>133.69</v>
      </c>
      <c r="M95" s="40"/>
      <c r="N95" s="5"/>
      <c r="O95" s="40" t="s">
        <v>1003</v>
      </c>
      <c r="P95" s="40">
        <f t="shared" si="14"/>
        <v>133.69</v>
      </c>
      <c r="Q95" s="40">
        <f t="shared" si="15"/>
        <v>18.772210376687983</v>
      </c>
    </row>
    <row r="96" spans="1:17" ht="57.6" x14ac:dyDescent="0.3">
      <c r="A96" s="5">
        <v>14</v>
      </c>
      <c r="B96" s="16" t="s">
        <v>1004</v>
      </c>
      <c r="C96" s="16" t="s">
        <v>1005</v>
      </c>
      <c r="D96" s="16">
        <v>2006</v>
      </c>
      <c r="E96" s="16">
        <v>2003</v>
      </c>
      <c r="F96" s="16" t="s">
        <v>994</v>
      </c>
      <c r="G96" s="16" t="s">
        <v>271</v>
      </c>
      <c r="H96" s="16" t="s">
        <v>677</v>
      </c>
      <c r="I96" s="16" t="s">
        <v>488</v>
      </c>
      <c r="J96" s="40">
        <v>152.16</v>
      </c>
      <c r="K96" s="5">
        <v>64</v>
      </c>
      <c r="L96" s="40">
        <f t="shared" si="12"/>
        <v>216.16</v>
      </c>
      <c r="M96" s="40"/>
      <c r="N96" s="5"/>
      <c r="O96" s="40" t="s">
        <v>1003</v>
      </c>
      <c r="P96" s="40">
        <f t="shared" si="14"/>
        <v>216.16</v>
      </c>
      <c r="Q96" s="40">
        <f t="shared" si="15"/>
        <v>92.039800995024862</v>
      </c>
    </row>
    <row r="97" spans="1:17" ht="86.4" x14ac:dyDescent="0.3">
      <c r="A97" s="5">
        <v>16</v>
      </c>
      <c r="B97" s="16" t="s">
        <v>1006</v>
      </c>
      <c r="C97" s="16" t="s">
        <v>1007</v>
      </c>
      <c r="D97" s="16">
        <v>2005</v>
      </c>
      <c r="E97" s="16">
        <v>1998</v>
      </c>
      <c r="F97" s="16" t="s">
        <v>994</v>
      </c>
      <c r="G97" s="16" t="s">
        <v>12</v>
      </c>
      <c r="H97" s="16" t="s">
        <v>13</v>
      </c>
      <c r="I97" s="16" t="s">
        <v>644</v>
      </c>
      <c r="J97" s="40">
        <v>199.21</v>
      </c>
      <c r="K97" s="5">
        <v>126</v>
      </c>
      <c r="L97" s="40">
        <f t="shared" si="12"/>
        <v>325.21000000000004</v>
      </c>
      <c r="M97" s="40"/>
      <c r="N97" s="5"/>
      <c r="O97" s="40" t="s">
        <v>1003</v>
      </c>
      <c r="P97" s="40">
        <f t="shared" si="14"/>
        <v>325.21000000000004</v>
      </c>
      <c r="Q97" s="40">
        <f t="shared" si="15"/>
        <v>188.9214641080313</v>
      </c>
    </row>
    <row r="99" spans="1:17" ht="18" x14ac:dyDescent="0.3">
      <c r="A99" s="20" t="s">
        <v>1008</v>
      </c>
      <c r="B99" s="20"/>
      <c r="C99" s="20"/>
      <c r="D99" s="20"/>
      <c r="E99" s="20"/>
      <c r="F99" s="20"/>
      <c r="G99" s="20"/>
      <c r="H99" s="20"/>
      <c r="I99" s="20"/>
      <c r="J99" s="20"/>
    </row>
    <row r="100" spans="1:17" x14ac:dyDescent="0.3">
      <c r="A100" s="27" t="s">
        <v>961</v>
      </c>
      <c r="B100" s="27" t="s">
        <v>1</v>
      </c>
      <c r="C100" s="27" t="s">
        <v>2</v>
      </c>
      <c r="D100" s="27" t="s">
        <v>543</v>
      </c>
      <c r="E100" s="27" t="s">
        <v>544</v>
      </c>
      <c r="F100" s="27" t="s">
        <v>3</v>
      </c>
      <c r="G100" s="27" t="s">
        <v>4</v>
      </c>
      <c r="H100" s="27" t="s">
        <v>5</v>
      </c>
      <c r="I100" s="27" t="s">
        <v>6</v>
      </c>
      <c r="J100" s="29" t="s">
        <v>963</v>
      </c>
      <c r="K100" s="30"/>
      <c r="L100" s="31"/>
      <c r="M100" s="29" t="s">
        <v>967</v>
      </c>
      <c r="N100" s="30"/>
      <c r="O100" s="31"/>
      <c r="P100" s="27" t="s">
        <v>968</v>
      </c>
      <c r="Q100" s="27" t="s">
        <v>969</v>
      </c>
    </row>
    <row r="101" spans="1:17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32" t="s">
        <v>964</v>
      </c>
      <c r="K101" s="32" t="s">
        <v>965</v>
      </c>
      <c r="L101" s="32" t="s">
        <v>966</v>
      </c>
      <c r="M101" s="32" t="s">
        <v>964</v>
      </c>
      <c r="N101" s="32" t="s">
        <v>965</v>
      </c>
      <c r="O101" s="32" t="s">
        <v>966</v>
      </c>
      <c r="P101" s="28"/>
      <c r="Q101" s="28"/>
    </row>
    <row r="102" spans="1:17" ht="57.6" x14ac:dyDescent="0.3">
      <c r="A102" s="37">
        <v>1</v>
      </c>
      <c r="B102" s="38" t="s">
        <v>82</v>
      </c>
      <c r="C102" s="38">
        <v>2002</v>
      </c>
      <c r="D102" s="38">
        <v>2002</v>
      </c>
      <c r="E102" s="38">
        <v>2002</v>
      </c>
      <c r="F102" s="38" t="s">
        <v>83</v>
      </c>
      <c r="G102" s="38" t="s">
        <v>84</v>
      </c>
      <c r="H102" s="38" t="s">
        <v>85</v>
      </c>
      <c r="I102" s="38" t="s">
        <v>86</v>
      </c>
      <c r="J102" s="39">
        <v>95.98</v>
      </c>
      <c r="K102" s="37">
        <v>0</v>
      </c>
      <c r="L102" s="39">
        <f t="shared" ref="L102:L138" si="16">J102+K102</f>
        <v>95.98</v>
      </c>
      <c r="M102" s="39"/>
      <c r="N102" s="37"/>
      <c r="O102" s="39"/>
      <c r="P102" s="39">
        <f t="shared" ref="P102:P138" si="17">MIN(O102,L102)</f>
        <v>95.98</v>
      </c>
      <c r="Q102" s="39">
        <f t="shared" ref="Q102:Q138" si="18">IF( AND(ISNUMBER(P$102),ISNUMBER(P102)),(P102-P$102)/P$102*100,"")</f>
        <v>0</v>
      </c>
    </row>
    <row r="103" spans="1:17" ht="57.6" x14ac:dyDescent="0.3">
      <c r="A103" s="5">
        <v>2</v>
      </c>
      <c r="B103" s="16" t="s">
        <v>254</v>
      </c>
      <c r="C103" s="16">
        <v>1998</v>
      </c>
      <c r="D103" s="16">
        <v>1998</v>
      </c>
      <c r="E103" s="16">
        <v>1998</v>
      </c>
      <c r="F103" s="16" t="s">
        <v>83</v>
      </c>
      <c r="G103" s="16" t="s">
        <v>84</v>
      </c>
      <c r="H103" s="16" t="s">
        <v>85</v>
      </c>
      <c r="I103" s="16" t="s">
        <v>255</v>
      </c>
      <c r="J103" s="40">
        <v>98.87</v>
      </c>
      <c r="K103" s="5">
        <v>2</v>
      </c>
      <c r="L103" s="40">
        <f t="shared" si="16"/>
        <v>100.87</v>
      </c>
      <c r="M103" s="40"/>
      <c r="N103" s="5"/>
      <c r="O103" s="40"/>
      <c r="P103" s="40">
        <f t="shared" si="17"/>
        <v>100.87</v>
      </c>
      <c r="Q103" s="40">
        <f t="shared" si="18"/>
        <v>5.0948114190456346</v>
      </c>
    </row>
    <row r="104" spans="1:17" ht="28.8" x14ac:dyDescent="0.3">
      <c r="A104" s="5">
        <v>3</v>
      </c>
      <c r="B104" s="16" t="s">
        <v>309</v>
      </c>
      <c r="C104" s="16">
        <v>2005</v>
      </c>
      <c r="D104" s="16">
        <v>2005</v>
      </c>
      <c r="E104" s="16">
        <v>2005</v>
      </c>
      <c r="F104" s="16" t="s">
        <v>11</v>
      </c>
      <c r="G104" s="16" t="s">
        <v>310</v>
      </c>
      <c r="H104" s="16" t="s">
        <v>102</v>
      </c>
      <c r="I104" s="16" t="s">
        <v>311</v>
      </c>
      <c r="J104" s="40">
        <v>100.63</v>
      </c>
      <c r="K104" s="5">
        <v>4</v>
      </c>
      <c r="L104" s="40">
        <f t="shared" si="16"/>
        <v>104.63</v>
      </c>
      <c r="M104" s="40"/>
      <c r="N104" s="5"/>
      <c r="O104" s="40"/>
      <c r="P104" s="40">
        <f t="shared" si="17"/>
        <v>104.63</v>
      </c>
      <c r="Q104" s="40">
        <f t="shared" si="18"/>
        <v>9.0122942279641496</v>
      </c>
    </row>
    <row r="105" spans="1:17" ht="86.4" x14ac:dyDescent="0.3">
      <c r="A105" s="5">
        <v>4</v>
      </c>
      <c r="B105" s="16" t="s">
        <v>507</v>
      </c>
      <c r="C105" s="16">
        <v>2000</v>
      </c>
      <c r="D105" s="16">
        <v>2000</v>
      </c>
      <c r="E105" s="16">
        <v>2000</v>
      </c>
      <c r="F105" s="16" t="s">
        <v>83</v>
      </c>
      <c r="G105" s="16" t="s">
        <v>508</v>
      </c>
      <c r="H105" s="16" t="s">
        <v>509</v>
      </c>
      <c r="I105" s="16" t="s">
        <v>510</v>
      </c>
      <c r="J105" s="40">
        <v>100.7</v>
      </c>
      <c r="K105" s="5">
        <v>4</v>
      </c>
      <c r="L105" s="40">
        <f t="shared" si="16"/>
        <v>104.7</v>
      </c>
      <c r="M105" s="40"/>
      <c r="N105" s="5"/>
      <c r="O105" s="40"/>
      <c r="P105" s="40">
        <f t="shared" si="17"/>
        <v>104.7</v>
      </c>
      <c r="Q105" s="40">
        <f t="shared" si="18"/>
        <v>9.0852260887684917</v>
      </c>
    </row>
    <row r="106" spans="1:17" ht="43.2" x14ac:dyDescent="0.3">
      <c r="A106" s="5">
        <v>5</v>
      </c>
      <c r="B106" s="16" t="s">
        <v>459</v>
      </c>
      <c r="C106" s="16">
        <v>2001</v>
      </c>
      <c r="D106" s="16">
        <v>2001</v>
      </c>
      <c r="E106" s="16">
        <v>2001</v>
      </c>
      <c r="F106" s="16" t="s">
        <v>83</v>
      </c>
      <c r="G106" s="16" t="s">
        <v>12</v>
      </c>
      <c r="H106" s="16" t="s">
        <v>102</v>
      </c>
      <c r="I106" s="16" t="s">
        <v>460</v>
      </c>
      <c r="J106" s="40">
        <v>99.1</v>
      </c>
      <c r="K106" s="5">
        <v>6</v>
      </c>
      <c r="L106" s="40">
        <f t="shared" si="16"/>
        <v>105.1</v>
      </c>
      <c r="M106" s="40"/>
      <c r="N106" s="5"/>
      <c r="O106" s="40"/>
      <c r="P106" s="40">
        <f t="shared" si="17"/>
        <v>105.1</v>
      </c>
      <c r="Q106" s="40">
        <f t="shared" si="18"/>
        <v>9.5019795790789647</v>
      </c>
    </row>
    <row r="107" spans="1:17" ht="43.2" x14ac:dyDescent="0.3">
      <c r="A107" s="5">
        <v>6</v>
      </c>
      <c r="B107" s="16" t="s">
        <v>286</v>
      </c>
      <c r="C107" s="16">
        <v>1999</v>
      </c>
      <c r="D107" s="16">
        <v>1999</v>
      </c>
      <c r="E107" s="16">
        <v>1999</v>
      </c>
      <c r="F107" s="16" t="s">
        <v>83</v>
      </c>
      <c r="G107" s="16" t="s">
        <v>137</v>
      </c>
      <c r="H107" s="16" t="s">
        <v>287</v>
      </c>
      <c r="I107" s="16" t="s">
        <v>288</v>
      </c>
      <c r="J107" s="40">
        <v>99.7</v>
      </c>
      <c r="K107" s="5">
        <v>6</v>
      </c>
      <c r="L107" s="40">
        <f t="shared" si="16"/>
        <v>105.7</v>
      </c>
      <c r="M107" s="40"/>
      <c r="N107" s="5"/>
      <c r="O107" s="40"/>
      <c r="P107" s="40">
        <f t="shared" si="17"/>
        <v>105.7</v>
      </c>
      <c r="Q107" s="40">
        <f t="shared" si="18"/>
        <v>10.127109814544696</v>
      </c>
    </row>
    <row r="108" spans="1:17" ht="72" x14ac:dyDescent="0.3">
      <c r="A108" s="5">
        <v>7</v>
      </c>
      <c r="B108" s="16" t="s">
        <v>349</v>
      </c>
      <c r="C108" s="16">
        <v>2003</v>
      </c>
      <c r="D108" s="16">
        <v>2003</v>
      </c>
      <c r="E108" s="16">
        <v>2003</v>
      </c>
      <c r="F108" s="16" t="s">
        <v>83</v>
      </c>
      <c r="G108" s="16" t="s">
        <v>137</v>
      </c>
      <c r="H108" s="16" t="s">
        <v>350</v>
      </c>
      <c r="I108" s="16" t="s">
        <v>351</v>
      </c>
      <c r="J108" s="40">
        <v>104.51</v>
      </c>
      <c r="K108" s="5">
        <v>2</v>
      </c>
      <c r="L108" s="40">
        <f t="shared" si="16"/>
        <v>106.51</v>
      </c>
      <c r="M108" s="40"/>
      <c r="N108" s="5"/>
      <c r="O108" s="40"/>
      <c r="P108" s="40">
        <f t="shared" si="17"/>
        <v>106.51</v>
      </c>
      <c r="Q108" s="40">
        <f t="shared" si="18"/>
        <v>10.971035632423423</v>
      </c>
    </row>
    <row r="109" spans="1:17" x14ac:dyDescent="0.3">
      <c r="A109" s="5">
        <v>8</v>
      </c>
      <c r="B109" s="16" t="s">
        <v>436</v>
      </c>
      <c r="C109" s="16">
        <v>2001</v>
      </c>
      <c r="D109" s="16">
        <v>2001</v>
      </c>
      <c r="E109" s="16">
        <v>2001</v>
      </c>
      <c r="F109" s="16" t="s">
        <v>83</v>
      </c>
      <c r="G109" s="16" t="s">
        <v>50</v>
      </c>
      <c r="H109" s="16" t="s">
        <v>367</v>
      </c>
      <c r="I109" s="16" t="s">
        <v>437</v>
      </c>
      <c r="J109" s="40">
        <v>106.55</v>
      </c>
      <c r="K109" s="5">
        <v>0</v>
      </c>
      <c r="L109" s="40">
        <f t="shared" si="16"/>
        <v>106.55</v>
      </c>
      <c r="M109" s="40"/>
      <c r="N109" s="5"/>
      <c r="O109" s="40"/>
      <c r="P109" s="40">
        <f t="shared" si="17"/>
        <v>106.55</v>
      </c>
      <c r="Q109" s="40">
        <f t="shared" si="18"/>
        <v>11.012710981454463</v>
      </c>
    </row>
    <row r="110" spans="1:17" ht="57.6" x14ac:dyDescent="0.3">
      <c r="A110" s="5">
        <v>9</v>
      </c>
      <c r="B110" s="16" t="s">
        <v>235</v>
      </c>
      <c r="C110" s="16">
        <v>2002</v>
      </c>
      <c r="D110" s="16">
        <v>2002</v>
      </c>
      <c r="E110" s="16">
        <v>2002</v>
      </c>
      <c r="F110" s="16" t="s">
        <v>11</v>
      </c>
      <c r="G110" s="16" t="s">
        <v>137</v>
      </c>
      <c r="H110" s="16" t="s">
        <v>236</v>
      </c>
      <c r="I110" s="16" t="s">
        <v>237</v>
      </c>
      <c r="J110" s="40">
        <v>110.43</v>
      </c>
      <c r="K110" s="5">
        <v>2</v>
      </c>
      <c r="L110" s="40">
        <f t="shared" si="16"/>
        <v>112.43</v>
      </c>
      <c r="M110" s="40"/>
      <c r="N110" s="5"/>
      <c r="O110" s="40"/>
      <c r="P110" s="40">
        <f t="shared" si="17"/>
        <v>112.43</v>
      </c>
      <c r="Q110" s="40">
        <f t="shared" si="18"/>
        <v>17.138987289018548</v>
      </c>
    </row>
    <row r="111" spans="1:17" ht="72" x14ac:dyDescent="0.3">
      <c r="A111" s="5">
        <v>10</v>
      </c>
      <c r="B111" s="16" t="s">
        <v>376</v>
      </c>
      <c r="C111" s="16">
        <v>2004</v>
      </c>
      <c r="D111" s="16">
        <v>2004</v>
      </c>
      <c r="E111" s="16">
        <v>2004</v>
      </c>
      <c r="F111" s="16" t="s">
        <v>11</v>
      </c>
      <c r="G111" s="16" t="s">
        <v>12</v>
      </c>
      <c r="H111" s="16" t="s">
        <v>13</v>
      </c>
      <c r="I111" s="16" t="s">
        <v>377</v>
      </c>
      <c r="J111" s="40">
        <v>112.96</v>
      </c>
      <c r="K111" s="5">
        <v>2</v>
      </c>
      <c r="L111" s="40">
        <f t="shared" si="16"/>
        <v>114.96</v>
      </c>
      <c r="M111" s="40"/>
      <c r="N111" s="5"/>
      <c r="O111" s="40"/>
      <c r="P111" s="40">
        <f t="shared" si="17"/>
        <v>114.96</v>
      </c>
      <c r="Q111" s="40">
        <f t="shared" si="18"/>
        <v>19.774953115232329</v>
      </c>
    </row>
    <row r="112" spans="1:17" ht="57.6" x14ac:dyDescent="0.3">
      <c r="A112" s="5">
        <v>11</v>
      </c>
      <c r="B112" s="16" t="s">
        <v>442</v>
      </c>
      <c r="C112" s="16">
        <v>2004</v>
      </c>
      <c r="D112" s="16">
        <v>2004</v>
      </c>
      <c r="E112" s="16">
        <v>2004</v>
      </c>
      <c r="F112" s="16" t="s">
        <v>11</v>
      </c>
      <c r="G112" s="16" t="s">
        <v>61</v>
      </c>
      <c r="H112" s="16" t="s">
        <v>62</v>
      </c>
      <c r="I112" s="16" t="s">
        <v>63</v>
      </c>
      <c r="J112" s="40">
        <v>117.58</v>
      </c>
      <c r="K112" s="5">
        <v>0</v>
      </c>
      <c r="L112" s="40">
        <f t="shared" si="16"/>
        <v>117.58</v>
      </c>
      <c r="M112" s="40"/>
      <c r="N112" s="5"/>
      <c r="O112" s="40"/>
      <c r="P112" s="40">
        <f t="shared" si="17"/>
        <v>117.58</v>
      </c>
      <c r="Q112" s="40">
        <f t="shared" si="18"/>
        <v>22.504688476765985</v>
      </c>
    </row>
    <row r="113" spans="1:17" ht="72" x14ac:dyDescent="0.3">
      <c r="A113" s="5">
        <v>12</v>
      </c>
      <c r="B113" s="16" t="s">
        <v>228</v>
      </c>
      <c r="C113" s="16">
        <v>1999</v>
      </c>
      <c r="D113" s="16">
        <v>1999</v>
      </c>
      <c r="E113" s="16">
        <v>1999</v>
      </c>
      <c r="F113" s="16" t="s">
        <v>83</v>
      </c>
      <c r="G113" s="16" t="s">
        <v>229</v>
      </c>
      <c r="H113" s="16" t="s">
        <v>13</v>
      </c>
      <c r="I113" s="16" t="s">
        <v>209</v>
      </c>
      <c r="J113" s="40">
        <v>122.12</v>
      </c>
      <c r="K113" s="5">
        <v>0</v>
      </c>
      <c r="L113" s="40">
        <f t="shared" si="16"/>
        <v>122.12</v>
      </c>
      <c r="M113" s="40"/>
      <c r="N113" s="5"/>
      <c r="O113" s="40"/>
      <c r="P113" s="40">
        <f t="shared" si="17"/>
        <v>122.12</v>
      </c>
      <c r="Q113" s="40">
        <f t="shared" si="18"/>
        <v>27.234840591789954</v>
      </c>
    </row>
    <row r="114" spans="1:17" ht="28.8" x14ac:dyDescent="0.3">
      <c r="A114" s="5">
        <v>13</v>
      </c>
      <c r="B114" s="16" t="s">
        <v>263</v>
      </c>
      <c r="C114" s="16">
        <v>2006</v>
      </c>
      <c r="D114" s="16">
        <v>2006</v>
      </c>
      <c r="E114" s="16">
        <v>2006</v>
      </c>
      <c r="F114" s="16" t="s">
        <v>11</v>
      </c>
      <c r="G114" s="16" t="s">
        <v>123</v>
      </c>
      <c r="H114" s="16" t="s">
        <v>124</v>
      </c>
      <c r="I114" s="16" t="s">
        <v>125</v>
      </c>
      <c r="J114" s="40">
        <v>116.7</v>
      </c>
      <c r="K114" s="5">
        <v>6</v>
      </c>
      <c r="L114" s="40">
        <f t="shared" si="16"/>
        <v>122.7</v>
      </c>
      <c r="M114" s="40"/>
      <c r="N114" s="5"/>
      <c r="O114" s="40"/>
      <c r="P114" s="40">
        <f t="shared" si="17"/>
        <v>122.7</v>
      </c>
      <c r="Q114" s="40">
        <f t="shared" si="18"/>
        <v>27.839133152740153</v>
      </c>
    </row>
    <row r="115" spans="1:17" ht="43.2" x14ac:dyDescent="0.3">
      <c r="A115" s="5">
        <v>14</v>
      </c>
      <c r="B115" s="16" t="s">
        <v>317</v>
      </c>
      <c r="C115" s="16">
        <v>2006</v>
      </c>
      <c r="D115" s="16">
        <v>2006</v>
      </c>
      <c r="E115" s="16">
        <v>2006</v>
      </c>
      <c r="F115" s="16" t="s">
        <v>11</v>
      </c>
      <c r="G115" s="16" t="s">
        <v>84</v>
      </c>
      <c r="H115" s="16" t="s">
        <v>91</v>
      </c>
      <c r="I115" s="16" t="s">
        <v>86</v>
      </c>
      <c r="J115" s="40">
        <v>110.83</v>
      </c>
      <c r="K115" s="5">
        <v>12</v>
      </c>
      <c r="L115" s="40">
        <f t="shared" si="16"/>
        <v>122.83</v>
      </c>
      <c r="M115" s="40"/>
      <c r="N115" s="5"/>
      <c r="O115" s="40"/>
      <c r="P115" s="40">
        <f t="shared" si="17"/>
        <v>122.83</v>
      </c>
      <c r="Q115" s="40">
        <f t="shared" si="18"/>
        <v>27.974578037091053</v>
      </c>
    </row>
    <row r="116" spans="1:17" ht="72" x14ac:dyDescent="0.3">
      <c r="A116" s="5">
        <v>15</v>
      </c>
      <c r="B116" s="16" t="s">
        <v>136</v>
      </c>
      <c r="C116" s="16">
        <v>2003</v>
      </c>
      <c r="D116" s="16">
        <v>2003</v>
      </c>
      <c r="E116" s="16">
        <v>2003</v>
      </c>
      <c r="F116" s="16" t="s">
        <v>83</v>
      </c>
      <c r="G116" s="16" t="s">
        <v>137</v>
      </c>
      <c r="H116" s="16" t="s">
        <v>138</v>
      </c>
      <c r="I116" s="16" t="s">
        <v>139</v>
      </c>
      <c r="J116" s="40">
        <v>125.23</v>
      </c>
      <c r="K116" s="5">
        <v>0</v>
      </c>
      <c r="L116" s="40">
        <f t="shared" si="16"/>
        <v>125.23</v>
      </c>
      <c r="M116" s="40"/>
      <c r="N116" s="5"/>
      <c r="O116" s="40"/>
      <c r="P116" s="40">
        <f t="shared" si="17"/>
        <v>125.23</v>
      </c>
      <c r="Q116" s="40">
        <f t="shared" si="18"/>
        <v>30.475098978953945</v>
      </c>
    </row>
    <row r="117" spans="1:17" ht="72" x14ac:dyDescent="0.3">
      <c r="A117" s="5">
        <v>16</v>
      </c>
      <c r="B117" s="16" t="s">
        <v>476</v>
      </c>
      <c r="C117" s="16">
        <v>2004</v>
      </c>
      <c r="D117" s="16">
        <v>2004</v>
      </c>
      <c r="E117" s="16">
        <v>2004</v>
      </c>
      <c r="F117" s="16" t="s">
        <v>83</v>
      </c>
      <c r="G117" s="16" t="s">
        <v>12</v>
      </c>
      <c r="H117" s="16" t="s">
        <v>13</v>
      </c>
      <c r="I117" s="16" t="s">
        <v>14</v>
      </c>
      <c r="J117" s="40">
        <v>116.23</v>
      </c>
      <c r="K117" s="5">
        <v>10</v>
      </c>
      <c r="L117" s="40">
        <f t="shared" si="16"/>
        <v>126.23</v>
      </c>
      <c r="M117" s="40"/>
      <c r="N117" s="5"/>
      <c r="O117" s="40"/>
      <c r="P117" s="40">
        <f t="shared" si="17"/>
        <v>126.23</v>
      </c>
      <c r="Q117" s="40">
        <f t="shared" si="18"/>
        <v>31.51698270473015</v>
      </c>
    </row>
    <row r="118" spans="1:17" ht="28.8" x14ac:dyDescent="0.3">
      <c r="A118" s="5">
        <v>17</v>
      </c>
      <c r="B118" s="16" t="s">
        <v>468</v>
      </c>
      <c r="C118" s="16">
        <v>2006</v>
      </c>
      <c r="D118" s="16">
        <v>2006</v>
      </c>
      <c r="E118" s="16">
        <v>2006</v>
      </c>
      <c r="F118" s="16" t="s">
        <v>11</v>
      </c>
      <c r="G118" s="16" t="s">
        <v>50</v>
      </c>
      <c r="H118" s="16" t="s">
        <v>367</v>
      </c>
      <c r="I118" s="16" t="s">
        <v>469</v>
      </c>
      <c r="J118" s="40">
        <v>119.94</v>
      </c>
      <c r="K118" s="5">
        <v>8</v>
      </c>
      <c r="L118" s="40">
        <f t="shared" si="16"/>
        <v>127.94</v>
      </c>
      <c r="M118" s="40"/>
      <c r="N118" s="5"/>
      <c r="O118" s="40"/>
      <c r="P118" s="40">
        <f t="shared" si="17"/>
        <v>127.94</v>
      </c>
      <c r="Q118" s="40">
        <f t="shared" si="18"/>
        <v>33.298603875807451</v>
      </c>
    </row>
    <row r="119" spans="1:17" ht="28.8" x14ac:dyDescent="0.3">
      <c r="A119" s="5">
        <v>18</v>
      </c>
      <c r="B119" s="16" t="s">
        <v>524</v>
      </c>
      <c r="C119" s="16">
        <v>2001</v>
      </c>
      <c r="D119" s="16">
        <v>2001</v>
      </c>
      <c r="E119" s="16">
        <v>2001</v>
      </c>
      <c r="F119" s="16" t="s">
        <v>11</v>
      </c>
      <c r="G119" s="16" t="s">
        <v>45</v>
      </c>
      <c r="H119" s="16" t="s">
        <v>525</v>
      </c>
      <c r="I119" s="16" t="s">
        <v>526</v>
      </c>
      <c r="J119" s="40">
        <v>123.14</v>
      </c>
      <c r="K119" s="5">
        <v>10</v>
      </c>
      <c r="L119" s="40">
        <f t="shared" si="16"/>
        <v>133.13999999999999</v>
      </c>
      <c r="M119" s="40"/>
      <c r="N119" s="5"/>
      <c r="O119" s="40"/>
      <c r="P119" s="40">
        <f t="shared" si="17"/>
        <v>133.13999999999999</v>
      </c>
      <c r="Q119" s="40">
        <f t="shared" si="18"/>
        <v>38.716399249843697</v>
      </c>
    </row>
    <row r="120" spans="1:17" ht="43.2" x14ac:dyDescent="0.3">
      <c r="A120" s="5">
        <v>19</v>
      </c>
      <c r="B120" s="16" t="s">
        <v>374</v>
      </c>
      <c r="C120" s="16">
        <v>2003</v>
      </c>
      <c r="D120" s="16">
        <v>2003</v>
      </c>
      <c r="E120" s="16">
        <v>2003</v>
      </c>
      <c r="F120" s="16" t="s">
        <v>11</v>
      </c>
      <c r="G120" s="16" t="s">
        <v>25</v>
      </c>
      <c r="H120" s="16" t="s">
        <v>371</v>
      </c>
      <c r="I120" s="16" t="s">
        <v>372</v>
      </c>
      <c r="J120" s="40">
        <v>131.38999999999999</v>
      </c>
      <c r="K120" s="5">
        <v>6</v>
      </c>
      <c r="L120" s="40">
        <f t="shared" si="16"/>
        <v>137.38999999999999</v>
      </c>
      <c r="M120" s="40"/>
      <c r="N120" s="5"/>
      <c r="O120" s="40"/>
      <c r="P120" s="40">
        <f t="shared" si="17"/>
        <v>137.38999999999999</v>
      </c>
      <c r="Q120" s="40">
        <f t="shared" si="18"/>
        <v>43.14440508439256</v>
      </c>
    </row>
    <row r="121" spans="1:17" ht="43.2" x14ac:dyDescent="0.3">
      <c r="A121" s="5">
        <v>20</v>
      </c>
      <c r="B121" s="16" t="s">
        <v>162</v>
      </c>
      <c r="C121" s="16">
        <v>2003</v>
      </c>
      <c r="D121" s="16">
        <v>2003</v>
      </c>
      <c r="E121" s="16">
        <v>2003</v>
      </c>
      <c r="F121" s="16" t="s">
        <v>11</v>
      </c>
      <c r="G121" s="16" t="s">
        <v>50</v>
      </c>
      <c r="H121" s="16" t="s">
        <v>106</v>
      </c>
      <c r="I121" s="16" t="s">
        <v>163</v>
      </c>
      <c r="J121" s="40">
        <v>140.08000000000001</v>
      </c>
      <c r="K121" s="5">
        <v>2</v>
      </c>
      <c r="L121" s="40">
        <f t="shared" si="16"/>
        <v>142.08000000000001</v>
      </c>
      <c r="M121" s="40"/>
      <c r="N121" s="5"/>
      <c r="O121" s="40"/>
      <c r="P121" s="40">
        <f t="shared" si="17"/>
        <v>142.08000000000001</v>
      </c>
      <c r="Q121" s="40">
        <f t="shared" si="18"/>
        <v>48.030839758282987</v>
      </c>
    </row>
    <row r="122" spans="1:17" ht="43.2" x14ac:dyDescent="0.3">
      <c r="A122" s="5">
        <v>21</v>
      </c>
      <c r="B122" s="16" t="s">
        <v>203</v>
      </c>
      <c r="C122" s="16">
        <v>2004</v>
      </c>
      <c r="D122" s="16">
        <v>2004</v>
      </c>
      <c r="E122" s="16">
        <v>2004</v>
      </c>
      <c r="F122" s="16" t="s">
        <v>11</v>
      </c>
      <c r="G122" s="16" t="s">
        <v>45</v>
      </c>
      <c r="H122" s="16" t="s">
        <v>46</v>
      </c>
      <c r="I122" s="16" t="s">
        <v>47</v>
      </c>
      <c r="J122" s="40">
        <v>136.66999999999999</v>
      </c>
      <c r="K122" s="5">
        <v>56</v>
      </c>
      <c r="L122" s="40">
        <f t="shared" si="16"/>
        <v>192.67</v>
      </c>
      <c r="M122" s="40">
        <v>114.26</v>
      </c>
      <c r="N122" s="5">
        <v>8</v>
      </c>
      <c r="O122" s="40">
        <f t="shared" ref="O102:O138" si="19">M122+N122</f>
        <v>122.26</v>
      </c>
      <c r="P122" s="40">
        <f t="shared" si="17"/>
        <v>122.26</v>
      </c>
      <c r="Q122" s="40">
        <f t="shared" si="18"/>
        <v>27.380704313398624</v>
      </c>
    </row>
    <row r="123" spans="1:17" ht="43.2" x14ac:dyDescent="0.3">
      <c r="A123" s="5">
        <v>22</v>
      </c>
      <c r="B123" s="16" t="s">
        <v>44</v>
      </c>
      <c r="C123" s="16">
        <v>2004</v>
      </c>
      <c r="D123" s="16">
        <v>2004</v>
      </c>
      <c r="E123" s="16">
        <v>2004</v>
      </c>
      <c r="F123" s="16" t="s">
        <v>11</v>
      </c>
      <c r="G123" s="16" t="s">
        <v>45</v>
      </c>
      <c r="H123" s="16" t="s">
        <v>46</v>
      </c>
      <c r="I123" s="16" t="s">
        <v>47</v>
      </c>
      <c r="J123" s="40">
        <v>118.58</v>
      </c>
      <c r="K123" s="5">
        <v>54</v>
      </c>
      <c r="L123" s="40">
        <f t="shared" si="16"/>
        <v>172.57999999999998</v>
      </c>
      <c r="M123" s="40">
        <v>114.02</v>
      </c>
      <c r="N123" s="5">
        <v>10</v>
      </c>
      <c r="O123" s="40">
        <f t="shared" si="19"/>
        <v>124.02</v>
      </c>
      <c r="P123" s="40">
        <f t="shared" si="17"/>
        <v>124.02</v>
      </c>
      <c r="Q123" s="40">
        <f t="shared" si="18"/>
        <v>29.214419670764734</v>
      </c>
    </row>
    <row r="124" spans="1:17" ht="57.6" x14ac:dyDescent="0.3">
      <c r="A124" s="5">
        <v>23</v>
      </c>
      <c r="B124" s="16" t="s">
        <v>347</v>
      </c>
      <c r="C124" s="16">
        <v>2007</v>
      </c>
      <c r="D124" s="16">
        <v>2007</v>
      </c>
      <c r="E124" s="16">
        <v>2007</v>
      </c>
      <c r="F124" s="16" t="s">
        <v>11</v>
      </c>
      <c r="G124" s="16" t="s">
        <v>30</v>
      </c>
      <c r="H124" s="16" t="s">
        <v>31</v>
      </c>
      <c r="I124" s="16" t="s">
        <v>32</v>
      </c>
      <c r="J124" s="40">
        <v>167.52</v>
      </c>
      <c r="K124" s="5">
        <v>8</v>
      </c>
      <c r="L124" s="40">
        <f t="shared" si="16"/>
        <v>175.52</v>
      </c>
      <c r="M124" s="40">
        <v>126.03</v>
      </c>
      <c r="N124" s="5">
        <v>2</v>
      </c>
      <c r="O124" s="40">
        <f t="shared" si="19"/>
        <v>128.03</v>
      </c>
      <c r="P124" s="40">
        <f t="shared" si="17"/>
        <v>128.03</v>
      </c>
      <c r="Q124" s="40">
        <f t="shared" si="18"/>
        <v>33.392373411127316</v>
      </c>
    </row>
    <row r="125" spans="1:17" ht="43.2" x14ac:dyDescent="0.3">
      <c r="A125" s="5">
        <v>24</v>
      </c>
      <c r="B125" s="16" t="s">
        <v>411</v>
      </c>
      <c r="C125" s="16">
        <v>2004</v>
      </c>
      <c r="D125" s="16">
        <v>2004</v>
      </c>
      <c r="E125" s="16">
        <v>2004</v>
      </c>
      <c r="F125" s="16" t="s">
        <v>11</v>
      </c>
      <c r="G125" s="16" t="s">
        <v>84</v>
      </c>
      <c r="H125" s="16" t="s">
        <v>91</v>
      </c>
      <c r="I125" s="16" t="s">
        <v>92</v>
      </c>
      <c r="J125" s="40">
        <v>147.34</v>
      </c>
      <c r="K125" s="5">
        <v>8</v>
      </c>
      <c r="L125" s="40">
        <f t="shared" si="16"/>
        <v>155.34</v>
      </c>
      <c r="M125" s="40">
        <v>123.84</v>
      </c>
      <c r="N125" s="5">
        <v>10</v>
      </c>
      <c r="O125" s="40">
        <f t="shared" si="19"/>
        <v>133.84</v>
      </c>
      <c r="P125" s="40">
        <f t="shared" si="17"/>
        <v>133.84</v>
      </c>
      <c r="Q125" s="40">
        <f t="shared" si="18"/>
        <v>39.445717857887061</v>
      </c>
    </row>
    <row r="126" spans="1:17" ht="57.6" x14ac:dyDescent="0.3">
      <c r="A126" s="5">
        <v>25</v>
      </c>
      <c r="B126" s="16" t="s">
        <v>260</v>
      </c>
      <c r="C126" s="16">
        <v>2005</v>
      </c>
      <c r="D126" s="16">
        <v>2005</v>
      </c>
      <c r="E126" s="16">
        <v>2005</v>
      </c>
      <c r="F126" s="16" t="s">
        <v>11</v>
      </c>
      <c r="G126" s="16" t="s">
        <v>61</v>
      </c>
      <c r="H126" s="16" t="s">
        <v>62</v>
      </c>
      <c r="I126" s="16" t="s">
        <v>261</v>
      </c>
      <c r="J126" s="40">
        <v>142.62</v>
      </c>
      <c r="K126" s="5">
        <v>4</v>
      </c>
      <c r="L126" s="40">
        <f t="shared" si="16"/>
        <v>146.62</v>
      </c>
      <c r="M126" s="40">
        <v>130.24</v>
      </c>
      <c r="N126" s="5">
        <v>4</v>
      </c>
      <c r="O126" s="40">
        <f t="shared" si="19"/>
        <v>134.24</v>
      </c>
      <c r="P126" s="40">
        <f t="shared" si="17"/>
        <v>134.24</v>
      </c>
      <c r="Q126" s="40">
        <f t="shared" si="18"/>
        <v>39.862471348197545</v>
      </c>
    </row>
    <row r="127" spans="1:17" ht="57.6" x14ac:dyDescent="0.3">
      <c r="A127" s="5">
        <v>26</v>
      </c>
      <c r="B127" s="16" t="s">
        <v>131</v>
      </c>
      <c r="C127" s="16">
        <v>2004</v>
      </c>
      <c r="D127" s="16">
        <v>2004</v>
      </c>
      <c r="E127" s="16">
        <v>2004</v>
      </c>
      <c r="F127" s="16" t="s">
        <v>11</v>
      </c>
      <c r="G127" s="16" t="s">
        <v>132</v>
      </c>
      <c r="H127" s="16" t="s">
        <v>133</v>
      </c>
      <c r="I127" s="16" t="s">
        <v>134</v>
      </c>
      <c r="J127" s="40">
        <v>140.83000000000001</v>
      </c>
      <c r="K127" s="5">
        <v>8</v>
      </c>
      <c r="L127" s="40">
        <f t="shared" si="16"/>
        <v>148.83000000000001</v>
      </c>
      <c r="M127" s="40">
        <v>136.72999999999999</v>
      </c>
      <c r="N127" s="5">
        <v>4</v>
      </c>
      <c r="O127" s="40">
        <f t="shared" si="19"/>
        <v>140.72999999999999</v>
      </c>
      <c r="P127" s="40">
        <f t="shared" si="17"/>
        <v>140.72999999999999</v>
      </c>
      <c r="Q127" s="40">
        <f t="shared" si="18"/>
        <v>46.624296728485085</v>
      </c>
    </row>
    <row r="128" spans="1:17" ht="72" x14ac:dyDescent="0.3">
      <c r="A128" s="5">
        <v>27</v>
      </c>
      <c r="B128" s="16" t="s">
        <v>175</v>
      </c>
      <c r="C128" s="16">
        <v>2005</v>
      </c>
      <c r="D128" s="16">
        <v>2005</v>
      </c>
      <c r="E128" s="16">
        <v>2005</v>
      </c>
      <c r="F128" s="16" t="s">
        <v>11</v>
      </c>
      <c r="G128" s="16" t="s">
        <v>176</v>
      </c>
      <c r="H128" s="16" t="s">
        <v>177</v>
      </c>
      <c r="I128" s="16" t="s">
        <v>178</v>
      </c>
      <c r="J128" s="40">
        <v>146.91999999999999</v>
      </c>
      <c r="K128" s="5">
        <v>12</v>
      </c>
      <c r="L128" s="40">
        <f t="shared" si="16"/>
        <v>158.91999999999999</v>
      </c>
      <c r="M128" s="40">
        <v>136.08000000000001</v>
      </c>
      <c r="N128" s="5">
        <v>14</v>
      </c>
      <c r="O128" s="40">
        <f t="shared" si="19"/>
        <v>150.08000000000001</v>
      </c>
      <c r="P128" s="40">
        <f t="shared" si="17"/>
        <v>150.08000000000001</v>
      </c>
      <c r="Q128" s="40">
        <f t="shared" si="18"/>
        <v>56.365909564492611</v>
      </c>
    </row>
    <row r="129" spans="1:17" ht="28.8" x14ac:dyDescent="0.3">
      <c r="A129" s="5">
        <v>28</v>
      </c>
      <c r="B129" s="16" t="s">
        <v>268</v>
      </c>
      <c r="C129" s="16">
        <v>1998</v>
      </c>
      <c r="D129" s="16">
        <v>1998</v>
      </c>
      <c r="E129" s="16">
        <v>1998</v>
      </c>
      <c r="F129" s="16">
        <v>1</v>
      </c>
      <c r="G129" s="16" t="s">
        <v>78</v>
      </c>
      <c r="H129" s="16" t="s">
        <v>79</v>
      </c>
      <c r="I129" s="16" t="s">
        <v>80</v>
      </c>
      <c r="J129" s="40">
        <v>151.75</v>
      </c>
      <c r="K129" s="5">
        <v>60</v>
      </c>
      <c r="L129" s="40">
        <f t="shared" si="16"/>
        <v>211.75</v>
      </c>
      <c r="M129" s="40">
        <v>141.76</v>
      </c>
      <c r="N129" s="5">
        <v>10</v>
      </c>
      <c r="O129" s="40">
        <f t="shared" si="19"/>
        <v>151.76</v>
      </c>
      <c r="P129" s="40">
        <f t="shared" si="17"/>
        <v>151.76</v>
      </c>
      <c r="Q129" s="40">
        <f t="shared" si="18"/>
        <v>58.116274223796601</v>
      </c>
    </row>
    <row r="130" spans="1:17" ht="28.8" x14ac:dyDescent="0.3">
      <c r="A130" s="5">
        <v>29</v>
      </c>
      <c r="B130" s="16" t="s">
        <v>77</v>
      </c>
      <c r="C130" s="16">
        <v>2001</v>
      </c>
      <c r="D130" s="16">
        <v>2001</v>
      </c>
      <c r="E130" s="16">
        <v>2001</v>
      </c>
      <c r="F130" s="16">
        <v>1</v>
      </c>
      <c r="G130" s="16" t="s">
        <v>78</v>
      </c>
      <c r="H130" s="16" t="s">
        <v>79</v>
      </c>
      <c r="I130" s="16" t="s">
        <v>80</v>
      </c>
      <c r="J130" s="40">
        <v>165.04</v>
      </c>
      <c r="K130" s="5">
        <v>64</v>
      </c>
      <c r="L130" s="40">
        <f t="shared" si="16"/>
        <v>229.04</v>
      </c>
      <c r="M130" s="40">
        <v>140.65</v>
      </c>
      <c r="N130" s="5">
        <v>12</v>
      </c>
      <c r="O130" s="40">
        <f t="shared" si="19"/>
        <v>152.65</v>
      </c>
      <c r="P130" s="40">
        <f t="shared" si="17"/>
        <v>152.65</v>
      </c>
      <c r="Q130" s="40">
        <f t="shared" si="18"/>
        <v>59.043550739737448</v>
      </c>
    </row>
    <row r="131" spans="1:17" ht="57.6" x14ac:dyDescent="0.3">
      <c r="A131" s="5">
        <v>30</v>
      </c>
      <c r="B131" s="16" t="s">
        <v>192</v>
      </c>
      <c r="C131" s="16">
        <v>2004</v>
      </c>
      <c r="D131" s="16">
        <v>2004</v>
      </c>
      <c r="E131" s="16">
        <v>2004</v>
      </c>
      <c r="F131" s="16" t="s">
        <v>11</v>
      </c>
      <c r="G131" s="16" t="s">
        <v>132</v>
      </c>
      <c r="H131" s="16" t="s">
        <v>133</v>
      </c>
      <c r="I131" s="16" t="s">
        <v>193</v>
      </c>
      <c r="J131" s="40">
        <v>162.16999999999999</v>
      </c>
      <c r="K131" s="5">
        <v>106</v>
      </c>
      <c r="L131" s="40">
        <f t="shared" si="16"/>
        <v>268.16999999999996</v>
      </c>
      <c r="M131" s="40">
        <v>139.27000000000001</v>
      </c>
      <c r="N131" s="5">
        <v>14</v>
      </c>
      <c r="O131" s="40">
        <f t="shared" si="19"/>
        <v>153.27000000000001</v>
      </c>
      <c r="P131" s="40">
        <f t="shared" si="17"/>
        <v>153.27000000000001</v>
      </c>
      <c r="Q131" s="40">
        <f t="shared" si="18"/>
        <v>59.6895186497187</v>
      </c>
    </row>
    <row r="132" spans="1:17" ht="43.2" x14ac:dyDescent="0.3">
      <c r="A132" s="5">
        <v>31</v>
      </c>
      <c r="B132" s="16" t="s">
        <v>464</v>
      </c>
      <c r="C132" s="16">
        <v>2006</v>
      </c>
      <c r="D132" s="16">
        <v>2006</v>
      </c>
      <c r="E132" s="16">
        <v>2006</v>
      </c>
      <c r="F132" s="16">
        <v>2</v>
      </c>
      <c r="G132" s="16" t="s">
        <v>84</v>
      </c>
      <c r="H132" s="16" t="s">
        <v>91</v>
      </c>
      <c r="I132" s="16" t="s">
        <v>394</v>
      </c>
      <c r="J132" s="40">
        <v>151.6</v>
      </c>
      <c r="K132" s="5">
        <v>4</v>
      </c>
      <c r="L132" s="40">
        <f t="shared" si="16"/>
        <v>155.6</v>
      </c>
      <c r="M132" s="40">
        <v>147.26</v>
      </c>
      <c r="N132" s="5">
        <v>8</v>
      </c>
      <c r="O132" s="40">
        <f t="shared" si="19"/>
        <v>155.26</v>
      </c>
      <c r="P132" s="40">
        <f t="shared" si="17"/>
        <v>155.26</v>
      </c>
      <c r="Q132" s="40">
        <f t="shared" si="18"/>
        <v>61.762867264013323</v>
      </c>
    </row>
    <row r="133" spans="1:17" ht="57.6" x14ac:dyDescent="0.3">
      <c r="A133" s="5">
        <v>32</v>
      </c>
      <c r="B133" s="16" t="s">
        <v>29</v>
      </c>
      <c r="C133" s="16">
        <v>2005</v>
      </c>
      <c r="D133" s="16">
        <v>2005</v>
      </c>
      <c r="E133" s="16">
        <v>2005</v>
      </c>
      <c r="F133" s="16" t="s">
        <v>11</v>
      </c>
      <c r="G133" s="16" t="s">
        <v>30</v>
      </c>
      <c r="H133" s="16" t="s">
        <v>31</v>
      </c>
      <c r="I133" s="16" t="s">
        <v>32</v>
      </c>
      <c r="J133" s="40">
        <v>155.97</v>
      </c>
      <c r="K133" s="5">
        <v>12</v>
      </c>
      <c r="L133" s="40">
        <f t="shared" si="16"/>
        <v>167.97</v>
      </c>
      <c r="M133" s="40">
        <v>151.62</v>
      </c>
      <c r="N133" s="5">
        <v>8</v>
      </c>
      <c r="O133" s="40">
        <f t="shared" si="19"/>
        <v>159.62</v>
      </c>
      <c r="P133" s="40">
        <f t="shared" si="17"/>
        <v>159.62</v>
      </c>
      <c r="Q133" s="40">
        <f t="shared" si="18"/>
        <v>66.305480308397577</v>
      </c>
    </row>
    <row r="134" spans="1:17" ht="43.2" x14ac:dyDescent="0.3">
      <c r="A134" s="5">
        <v>33</v>
      </c>
      <c r="B134" s="16" t="s">
        <v>492</v>
      </c>
      <c r="C134" s="16">
        <v>2005</v>
      </c>
      <c r="D134" s="16">
        <v>2005</v>
      </c>
      <c r="E134" s="16">
        <v>2005</v>
      </c>
      <c r="F134" s="16" t="s">
        <v>11</v>
      </c>
      <c r="G134" s="16" t="s">
        <v>25</v>
      </c>
      <c r="H134" s="16" t="s">
        <v>40</v>
      </c>
      <c r="I134" s="16" t="s">
        <v>27</v>
      </c>
      <c r="J134" s="40">
        <v>154.25</v>
      </c>
      <c r="K134" s="5">
        <v>58</v>
      </c>
      <c r="L134" s="40">
        <f t="shared" si="16"/>
        <v>212.25</v>
      </c>
      <c r="M134" s="40">
        <v>151.77000000000001</v>
      </c>
      <c r="N134" s="5">
        <v>12</v>
      </c>
      <c r="O134" s="40">
        <f t="shared" si="19"/>
        <v>163.77000000000001</v>
      </c>
      <c r="P134" s="40">
        <f t="shared" si="17"/>
        <v>163.77000000000001</v>
      </c>
      <c r="Q134" s="40">
        <f t="shared" si="18"/>
        <v>70.629297770368822</v>
      </c>
    </row>
    <row r="135" spans="1:17" ht="57.6" x14ac:dyDescent="0.3">
      <c r="A135" s="5">
        <v>34</v>
      </c>
      <c r="B135" s="16" t="s">
        <v>327</v>
      </c>
      <c r="C135" s="16">
        <v>2005</v>
      </c>
      <c r="D135" s="16">
        <v>2005</v>
      </c>
      <c r="E135" s="16">
        <v>2005</v>
      </c>
      <c r="F135" s="16" t="s">
        <v>11</v>
      </c>
      <c r="G135" s="16" t="s">
        <v>132</v>
      </c>
      <c r="H135" s="16" t="s">
        <v>133</v>
      </c>
      <c r="I135" s="16" t="s">
        <v>193</v>
      </c>
      <c r="J135" s="40">
        <v>200.56</v>
      </c>
      <c r="K135" s="5">
        <v>10</v>
      </c>
      <c r="L135" s="40">
        <f t="shared" si="16"/>
        <v>210.56</v>
      </c>
      <c r="M135" s="40">
        <v>182.31</v>
      </c>
      <c r="N135" s="5">
        <v>6</v>
      </c>
      <c r="O135" s="40">
        <f t="shared" si="19"/>
        <v>188.31</v>
      </c>
      <c r="P135" s="40">
        <f t="shared" si="17"/>
        <v>188.31</v>
      </c>
      <c r="Q135" s="40">
        <f t="shared" si="18"/>
        <v>96.197124400916863</v>
      </c>
    </row>
    <row r="136" spans="1:17" ht="28.8" x14ac:dyDescent="0.3">
      <c r="A136" s="5"/>
      <c r="B136" s="16" t="s">
        <v>157</v>
      </c>
      <c r="C136" s="16">
        <v>2006</v>
      </c>
      <c r="D136" s="16">
        <v>2006</v>
      </c>
      <c r="E136" s="16">
        <v>2006</v>
      </c>
      <c r="F136" s="16">
        <v>2</v>
      </c>
      <c r="G136" s="16" t="s">
        <v>158</v>
      </c>
      <c r="H136" s="16" t="s">
        <v>159</v>
      </c>
      <c r="I136" s="16" t="s">
        <v>160</v>
      </c>
      <c r="J136" s="40">
        <v>140.83000000000001</v>
      </c>
      <c r="K136" s="5">
        <v>8</v>
      </c>
      <c r="L136" s="40">
        <f t="shared" si="16"/>
        <v>148.83000000000001</v>
      </c>
      <c r="M136" s="40"/>
      <c r="N136" s="5"/>
      <c r="O136" s="40" t="s">
        <v>970</v>
      </c>
      <c r="P136" s="40">
        <f t="shared" si="17"/>
        <v>148.83000000000001</v>
      </c>
      <c r="Q136" s="40">
        <f t="shared" si="18"/>
        <v>55.063554907272348</v>
      </c>
    </row>
    <row r="137" spans="1:17" ht="43.2" x14ac:dyDescent="0.3">
      <c r="A137" s="5"/>
      <c r="B137" s="16" t="s">
        <v>101</v>
      </c>
      <c r="C137" s="16">
        <v>2005</v>
      </c>
      <c r="D137" s="16">
        <v>2005</v>
      </c>
      <c r="E137" s="16">
        <v>2005</v>
      </c>
      <c r="F137" s="16" t="s">
        <v>11</v>
      </c>
      <c r="G137" s="16" t="s">
        <v>12</v>
      </c>
      <c r="H137" s="16" t="s">
        <v>102</v>
      </c>
      <c r="I137" s="16" t="s">
        <v>103</v>
      </c>
      <c r="J137" s="40">
        <v>146.54</v>
      </c>
      <c r="K137" s="5">
        <v>8</v>
      </c>
      <c r="L137" s="40">
        <f t="shared" si="16"/>
        <v>154.54</v>
      </c>
      <c r="M137" s="40"/>
      <c r="N137" s="5"/>
      <c r="O137" s="40" t="s">
        <v>970</v>
      </c>
      <c r="P137" s="40">
        <f t="shared" si="17"/>
        <v>154.54</v>
      </c>
      <c r="Q137" s="40">
        <f t="shared" si="18"/>
        <v>61.012710981454454</v>
      </c>
    </row>
    <row r="138" spans="1:17" ht="72" x14ac:dyDescent="0.3">
      <c r="A138" s="5"/>
      <c r="B138" s="16" t="s">
        <v>415</v>
      </c>
      <c r="C138" s="16">
        <v>2005</v>
      </c>
      <c r="D138" s="16">
        <v>2005</v>
      </c>
      <c r="E138" s="16">
        <v>2005</v>
      </c>
      <c r="F138" s="16" t="s">
        <v>11</v>
      </c>
      <c r="G138" s="16" t="s">
        <v>142</v>
      </c>
      <c r="H138" s="16" t="s">
        <v>416</v>
      </c>
      <c r="I138" s="16" t="s">
        <v>144</v>
      </c>
      <c r="J138" s="40">
        <v>208.22</v>
      </c>
      <c r="K138" s="5">
        <v>114</v>
      </c>
      <c r="L138" s="40">
        <f t="shared" si="16"/>
        <v>322.22000000000003</v>
      </c>
      <c r="M138" s="40"/>
      <c r="N138" s="5"/>
      <c r="O138" s="40" t="s">
        <v>1003</v>
      </c>
      <c r="P138" s="40">
        <f t="shared" si="17"/>
        <v>322.22000000000003</v>
      </c>
      <c r="Q138" s="40">
        <f t="shared" si="18"/>
        <v>235.71577411960826</v>
      </c>
    </row>
    <row r="140" spans="1:17" ht="18" x14ac:dyDescent="0.3">
      <c r="A140" s="20" t="s">
        <v>1009</v>
      </c>
      <c r="B140" s="20"/>
      <c r="C140" s="20"/>
      <c r="D140" s="20"/>
      <c r="E140" s="20"/>
      <c r="F140" s="20"/>
      <c r="G140" s="20"/>
      <c r="H140" s="20"/>
      <c r="I140" s="20"/>
      <c r="J140" s="20"/>
    </row>
    <row r="141" spans="1:17" x14ac:dyDescent="0.3">
      <c r="A141" s="27" t="s">
        <v>961</v>
      </c>
      <c r="B141" s="27" t="s">
        <v>1</v>
      </c>
      <c r="C141" s="27" t="s">
        <v>2</v>
      </c>
      <c r="D141" s="27" t="s">
        <v>543</v>
      </c>
      <c r="E141" s="27" t="s">
        <v>544</v>
      </c>
      <c r="F141" s="27" t="s">
        <v>3</v>
      </c>
      <c r="G141" s="27" t="s">
        <v>4</v>
      </c>
      <c r="H141" s="27" t="s">
        <v>5</v>
      </c>
      <c r="I141" s="27" t="s">
        <v>6</v>
      </c>
      <c r="J141" s="29" t="s">
        <v>963</v>
      </c>
      <c r="K141" s="30"/>
      <c r="L141" s="31"/>
      <c r="M141" s="29" t="s">
        <v>967</v>
      </c>
      <c r="N141" s="30"/>
      <c r="O141" s="31"/>
      <c r="P141" s="27" t="s">
        <v>968</v>
      </c>
      <c r="Q141" s="27" t="s">
        <v>969</v>
      </c>
    </row>
    <row r="142" spans="1:17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32" t="s">
        <v>964</v>
      </c>
      <c r="K142" s="32" t="s">
        <v>965</v>
      </c>
      <c r="L142" s="32" t="s">
        <v>966</v>
      </c>
      <c r="M142" s="32" t="s">
        <v>964</v>
      </c>
      <c r="N142" s="32" t="s">
        <v>965</v>
      </c>
      <c r="O142" s="32" t="s">
        <v>966</v>
      </c>
      <c r="P142" s="28"/>
      <c r="Q142" s="28"/>
    </row>
    <row r="143" spans="1:17" ht="28.8" x14ac:dyDescent="0.3">
      <c r="A143" s="37">
        <v>1</v>
      </c>
      <c r="B143" s="38" t="s">
        <v>490</v>
      </c>
      <c r="C143" s="38">
        <v>1999</v>
      </c>
      <c r="D143" s="38">
        <v>1999</v>
      </c>
      <c r="E143" s="38">
        <v>1999</v>
      </c>
      <c r="F143" s="38" t="s">
        <v>266</v>
      </c>
      <c r="G143" s="38" t="s">
        <v>35</v>
      </c>
      <c r="H143" s="38" t="s">
        <v>36</v>
      </c>
      <c r="I143" s="38" t="s">
        <v>482</v>
      </c>
      <c r="J143" s="39">
        <v>89.44</v>
      </c>
      <c r="K143" s="37">
        <v>0</v>
      </c>
      <c r="L143" s="39">
        <f t="shared" ref="L143:L174" si="20">J143+K143</f>
        <v>89.44</v>
      </c>
      <c r="M143" s="39"/>
      <c r="N143" s="37"/>
      <c r="O143" s="39"/>
      <c r="P143" s="39">
        <f t="shared" ref="P143:P174" si="21">MIN(O143,L143)</f>
        <v>89.44</v>
      </c>
      <c r="Q143" s="39">
        <f t="shared" ref="Q143:Q174" si="22">IF( AND(ISNUMBER(P$143),ISNUMBER(P143)),(P143-P$143)/P$143*100,"")</f>
        <v>0</v>
      </c>
    </row>
    <row r="144" spans="1:17" ht="28.8" x14ac:dyDescent="0.3">
      <c r="A144" s="5">
        <v>2</v>
      </c>
      <c r="B144" s="16" t="s">
        <v>277</v>
      </c>
      <c r="C144" s="16">
        <v>2000</v>
      </c>
      <c r="D144" s="16">
        <v>2000</v>
      </c>
      <c r="E144" s="16">
        <v>2000</v>
      </c>
      <c r="F144" s="16" t="s">
        <v>11</v>
      </c>
      <c r="G144" s="16" t="s">
        <v>12</v>
      </c>
      <c r="H144" s="16" t="s">
        <v>102</v>
      </c>
      <c r="I144" s="16" t="s">
        <v>278</v>
      </c>
      <c r="J144" s="40">
        <v>92.78</v>
      </c>
      <c r="K144" s="5">
        <v>0</v>
      </c>
      <c r="L144" s="40">
        <f t="shared" si="20"/>
        <v>92.78</v>
      </c>
      <c r="M144" s="40"/>
      <c r="N144" s="5"/>
      <c r="O144" s="40"/>
      <c r="P144" s="40">
        <f t="shared" si="21"/>
        <v>92.78</v>
      </c>
      <c r="Q144" s="40">
        <f t="shared" si="22"/>
        <v>3.7343470483005401</v>
      </c>
    </row>
    <row r="145" spans="1:17" ht="57.6" x14ac:dyDescent="0.3">
      <c r="A145" s="5">
        <v>3</v>
      </c>
      <c r="B145" s="16" t="s">
        <v>481</v>
      </c>
      <c r="C145" s="16">
        <v>2002</v>
      </c>
      <c r="D145" s="16">
        <v>2002</v>
      </c>
      <c r="E145" s="16">
        <v>2002</v>
      </c>
      <c r="F145" s="16" t="s">
        <v>83</v>
      </c>
      <c r="G145" s="16" t="s">
        <v>35</v>
      </c>
      <c r="H145" s="16" t="s">
        <v>400</v>
      </c>
      <c r="I145" s="16" t="s">
        <v>482</v>
      </c>
      <c r="J145" s="40">
        <v>91.4</v>
      </c>
      <c r="K145" s="5">
        <v>2</v>
      </c>
      <c r="L145" s="40">
        <f t="shared" si="20"/>
        <v>93.4</v>
      </c>
      <c r="M145" s="40"/>
      <c r="N145" s="5"/>
      <c r="O145" s="40"/>
      <c r="P145" s="40">
        <f t="shared" si="21"/>
        <v>93.4</v>
      </c>
      <c r="Q145" s="40">
        <f t="shared" si="22"/>
        <v>4.4275491949910641</v>
      </c>
    </row>
    <row r="146" spans="1:17" ht="57.6" x14ac:dyDescent="0.3">
      <c r="A146" s="5">
        <v>4</v>
      </c>
      <c r="B146" s="16" t="s">
        <v>257</v>
      </c>
      <c r="C146" s="16">
        <v>1998</v>
      </c>
      <c r="D146" s="16">
        <v>1998</v>
      </c>
      <c r="E146" s="16">
        <v>1998</v>
      </c>
      <c r="F146" s="16" t="s">
        <v>83</v>
      </c>
      <c r="G146" s="16" t="s">
        <v>142</v>
      </c>
      <c r="H146" s="16" t="s">
        <v>143</v>
      </c>
      <c r="I146" s="16" t="s">
        <v>258</v>
      </c>
      <c r="J146" s="40">
        <v>95.63</v>
      </c>
      <c r="K146" s="5">
        <v>0</v>
      </c>
      <c r="L146" s="40">
        <f t="shared" si="20"/>
        <v>95.63</v>
      </c>
      <c r="M146" s="40"/>
      <c r="N146" s="5"/>
      <c r="O146" s="40"/>
      <c r="P146" s="40">
        <f t="shared" si="21"/>
        <v>95.63</v>
      </c>
      <c r="Q146" s="40">
        <f t="shared" si="22"/>
        <v>6.9208407871198547</v>
      </c>
    </row>
    <row r="147" spans="1:17" ht="72" x14ac:dyDescent="0.3">
      <c r="A147" s="5">
        <v>5</v>
      </c>
      <c r="B147" s="16" t="s">
        <v>431</v>
      </c>
      <c r="C147" s="16">
        <v>2003</v>
      </c>
      <c r="D147" s="16">
        <v>2003</v>
      </c>
      <c r="E147" s="16">
        <v>2003</v>
      </c>
      <c r="F147" s="16" t="s">
        <v>83</v>
      </c>
      <c r="G147" s="16" t="s">
        <v>12</v>
      </c>
      <c r="H147" s="16" t="s">
        <v>13</v>
      </c>
      <c r="I147" s="16" t="s">
        <v>377</v>
      </c>
      <c r="J147" s="40">
        <v>94.05</v>
      </c>
      <c r="K147" s="5">
        <v>2</v>
      </c>
      <c r="L147" s="40">
        <f t="shared" si="20"/>
        <v>96.05</v>
      </c>
      <c r="M147" s="40"/>
      <c r="N147" s="5"/>
      <c r="O147" s="40"/>
      <c r="P147" s="40">
        <f t="shared" si="21"/>
        <v>96.05</v>
      </c>
      <c r="Q147" s="40">
        <f t="shared" si="22"/>
        <v>7.3904293381037558</v>
      </c>
    </row>
    <row r="148" spans="1:17" ht="43.2" x14ac:dyDescent="0.3">
      <c r="A148" s="5">
        <v>6</v>
      </c>
      <c r="B148" s="16" t="s">
        <v>433</v>
      </c>
      <c r="C148" s="16">
        <v>2003</v>
      </c>
      <c r="D148" s="16">
        <v>2003</v>
      </c>
      <c r="E148" s="16">
        <v>2003</v>
      </c>
      <c r="F148" s="16" t="s">
        <v>11</v>
      </c>
      <c r="G148" s="16" t="s">
        <v>137</v>
      </c>
      <c r="H148" s="16" t="s">
        <v>434</v>
      </c>
      <c r="I148" s="16" t="s">
        <v>139</v>
      </c>
      <c r="J148" s="40">
        <v>94.13</v>
      </c>
      <c r="K148" s="5">
        <v>4</v>
      </c>
      <c r="L148" s="40">
        <f t="shared" si="20"/>
        <v>98.13</v>
      </c>
      <c r="M148" s="40"/>
      <c r="N148" s="5"/>
      <c r="O148" s="40"/>
      <c r="P148" s="40">
        <f t="shared" si="21"/>
        <v>98.13</v>
      </c>
      <c r="Q148" s="40">
        <f t="shared" si="22"/>
        <v>9.7160107334525918</v>
      </c>
    </row>
    <row r="149" spans="1:17" ht="57.6" x14ac:dyDescent="0.3">
      <c r="A149" s="5">
        <v>7</v>
      </c>
      <c r="B149" s="16" t="s">
        <v>446</v>
      </c>
      <c r="C149" s="16">
        <v>2001</v>
      </c>
      <c r="D149" s="16">
        <v>2001</v>
      </c>
      <c r="E149" s="16">
        <v>2001</v>
      </c>
      <c r="F149" s="16" t="s">
        <v>11</v>
      </c>
      <c r="G149" s="16" t="s">
        <v>212</v>
      </c>
      <c r="H149" s="16" t="s">
        <v>213</v>
      </c>
      <c r="I149" s="16" t="s">
        <v>214</v>
      </c>
      <c r="J149" s="40">
        <v>99.31</v>
      </c>
      <c r="K149" s="5">
        <v>0</v>
      </c>
      <c r="L149" s="40">
        <f t="shared" si="20"/>
        <v>99.31</v>
      </c>
      <c r="M149" s="40"/>
      <c r="N149" s="5"/>
      <c r="O149" s="40"/>
      <c r="P149" s="40">
        <f t="shared" si="21"/>
        <v>99.31</v>
      </c>
      <c r="Q149" s="40">
        <f t="shared" si="22"/>
        <v>11.035330948121651</v>
      </c>
    </row>
    <row r="150" spans="1:17" ht="86.4" x14ac:dyDescent="0.3">
      <c r="A150" s="5">
        <v>8</v>
      </c>
      <c r="B150" s="16" t="s">
        <v>473</v>
      </c>
      <c r="C150" s="16">
        <v>2002</v>
      </c>
      <c r="D150" s="16">
        <v>2002</v>
      </c>
      <c r="E150" s="16">
        <v>2002</v>
      </c>
      <c r="F150" s="16" t="s">
        <v>11</v>
      </c>
      <c r="G150" s="16" t="s">
        <v>19</v>
      </c>
      <c r="H150" s="16" t="s">
        <v>474</v>
      </c>
      <c r="I150" s="16" t="s">
        <v>120</v>
      </c>
      <c r="J150" s="40">
        <v>99.5</v>
      </c>
      <c r="K150" s="5">
        <v>0</v>
      </c>
      <c r="L150" s="40">
        <f t="shared" si="20"/>
        <v>99.5</v>
      </c>
      <c r="M150" s="40"/>
      <c r="N150" s="5"/>
      <c r="O150" s="40"/>
      <c r="P150" s="40">
        <f t="shared" si="21"/>
        <v>99.5</v>
      </c>
      <c r="Q150" s="40">
        <f t="shared" si="22"/>
        <v>11.247763864042938</v>
      </c>
    </row>
    <row r="151" spans="1:17" ht="43.2" x14ac:dyDescent="0.3">
      <c r="A151" s="5">
        <v>9</v>
      </c>
      <c r="B151" s="16" t="s">
        <v>205</v>
      </c>
      <c r="C151" s="16">
        <v>2003</v>
      </c>
      <c r="D151" s="16">
        <v>2003</v>
      </c>
      <c r="E151" s="16">
        <v>2003</v>
      </c>
      <c r="F151" s="16" t="s">
        <v>83</v>
      </c>
      <c r="G151" s="16" t="s">
        <v>35</v>
      </c>
      <c r="H151" s="16" t="s">
        <v>36</v>
      </c>
      <c r="I151" s="16" t="s">
        <v>116</v>
      </c>
      <c r="J151" s="40">
        <v>98.83</v>
      </c>
      <c r="K151" s="5">
        <v>2</v>
      </c>
      <c r="L151" s="40">
        <f t="shared" si="20"/>
        <v>100.83</v>
      </c>
      <c r="M151" s="40"/>
      <c r="N151" s="5"/>
      <c r="O151" s="40"/>
      <c r="P151" s="40">
        <f t="shared" si="21"/>
        <v>100.83</v>
      </c>
      <c r="Q151" s="40">
        <f t="shared" si="22"/>
        <v>12.73479427549195</v>
      </c>
    </row>
    <row r="152" spans="1:17" ht="72" x14ac:dyDescent="0.3">
      <c r="A152" s="5">
        <v>10</v>
      </c>
      <c r="B152" s="16" t="s">
        <v>355</v>
      </c>
      <c r="C152" s="16">
        <v>2003</v>
      </c>
      <c r="D152" s="16">
        <v>2003</v>
      </c>
      <c r="E152" s="16">
        <v>2003</v>
      </c>
      <c r="F152" s="16" t="s">
        <v>11</v>
      </c>
      <c r="G152" s="16" t="s">
        <v>176</v>
      </c>
      <c r="H152" s="16" t="s">
        <v>356</v>
      </c>
      <c r="I152" s="16" t="s">
        <v>178</v>
      </c>
      <c r="J152" s="40">
        <v>97.62</v>
      </c>
      <c r="K152" s="5">
        <v>4</v>
      </c>
      <c r="L152" s="40">
        <f t="shared" si="20"/>
        <v>101.62</v>
      </c>
      <c r="M152" s="40"/>
      <c r="N152" s="5"/>
      <c r="O152" s="40"/>
      <c r="P152" s="40">
        <f t="shared" si="21"/>
        <v>101.62</v>
      </c>
      <c r="Q152" s="40">
        <f t="shared" si="22"/>
        <v>13.618067978533102</v>
      </c>
    </row>
    <row r="153" spans="1:17" ht="43.2" x14ac:dyDescent="0.3">
      <c r="A153" s="5">
        <v>11</v>
      </c>
      <c r="B153" s="16" t="s">
        <v>484</v>
      </c>
      <c r="C153" s="16">
        <v>2002</v>
      </c>
      <c r="D153" s="16">
        <v>2002</v>
      </c>
      <c r="E153" s="16">
        <v>2002</v>
      </c>
      <c r="F153" s="16" t="s">
        <v>11</v>
      </c>
      <c r="G153" s="16" t="s">
        <v>45</v>
      </c>
      <c r="H153" s="16" t="s">
        <v>46</v>
      </c>
      <c r="I153" s="16" t="s">
        <v>47</v>
      </c>
      <c r="J153" s="40">
        <v>99.48</v>
      </c>
      <c r="K153" s="5">
        <v>4</v>
      </c>
      <c r="L153" s="40">
        <f t="shared" si="20"/>
        <v>103.48</v>
      </c>
      <c r="M153" s="40"/>
      <c r="N153" s="5"/>
      <c r="O153" s="40"/>
      <c r="P153" s="40">
        <f t="shared" si="21"/>
        <v>103.48</v>
      </c>
      <c r="Q153" s="40">
        <f t="shared" si="22"/>
        <v>15.69767441860466</v>
      </c>
    </row>
    <row r="154" spans="1:17" ht="43.2" x14ac:dyDescent="0.3">
      <c r="A154" s="5">
        <v>12</v>
      </c>
      <c r="B154" s="16" t="s">
        <v>512</v>
      </c>
      <c r="C154" s="16">
        <v>2003</v>
      </c>
      <c r="D154" s="16">
        <v>2003</v>
      </c>
      <c r="E154" s="16">
        <v>2003</v>
      </c>
      <c r="F154" s="16" t="s">
        <v>83</v>
      </c>
      <c r="G154" s="16" t="s">
        <v>45</v>
      </c>
      <c r="H154" s="16" t="s">
        <v>46</v>
      </c>
      <c r="I154" s="16" t="s">
        <v>47</v>
      </c>
      <c r="J154" s="40">
        <v>98.32</v>
      </c>
      <c r="K154" s="5">
        <v>6</v>
      </c>
      <c r="L154" s="40">
        <f t="shared" si="20"/>
        <v>104.32</v>
      </c>
      <c r="M154" s="40"/>
      <c r="N154" s="5"/>
      <c r="O154" s="40"/>
      <c r="P154" s="40">
        <f t="shared" si="21"/>
        <v>104.32</v>
      </c>
      <c r="Q154" s="40">
        <f t="shared" si="22"/>
        <v>16.636851520572446</v>
      </c>
    </row>
    <row r="155" spans="1:17" ht="57.6" x14ac:dyDescent="0.3">
      <c r="A155" s="5">
        <v>13</v>
      </c>
      <c r="B155" s="16" t="s">
        <v>141</v>
      </c>
      <c r="C155" s="16">
        <v>2003</v>
      </c>
      <c r="D155" s="16">
        <v>2003</v>
      </c>
      <c r="E155" s="16">
        <v>2003</v>
      </c>
      <c r="F155" s="16" t="s">
        <v>11</v>
      </c>
      <c r="G155" s="16" t="s">
        <v>142</v>
      </c>
      <c r="H155" s="16" t="s">
        <v>143</v>
      </c>
      <c r="I155" s="16" t="s">
        <v>144</v>
      </c>
      <c r="J155" s="40">
        <v>102.78</v>
      </c>
      <c r="K155" s="5">
        <v>2</v>
      </c>
      <c r="L155" s="40">
        <f t="shared" si="20"/>
        <v>104.78</v>
      </c>
      <c r="M155" s="40"/>
      <c r="N155" s="5"/>
      <c r="O155" s="40"/>
      <c r="P155" s="40">
        <f t="shared" si="21"/>
        <v>104.78</v>
      </c>
      <c r="Q155" s="40">
        <f t="shared" si="22"/>
        <v>17.151162790697679</v>
      </c>
    </row>
    <row r="156" spans="1:17" ht="43.2" x14ac:dyDescent="0.3">
      <c r="A156" s="5">
        <v>14</v>
      </c>
      <c r="B156" s="16" t="s">
        <v>450</v>
      </c>
      <c r="C156" s="16">
        <v>2005</v>
      </c>
      <c r="D156" s="16">
        <v>2005</v>
      </c>
      <c r="E156" s="16">
        <v>2005</v>
      </c>
      <c r="F156" s="16" t="s">
        <v>11</v>
      </c>
      <c r="G156" s="16" t="s">
        <v>84</v>
      </c>
      <c r="H156" s="16" t="s">
        <v>91</v>
      </c>
      <c r="I156" s="16" t="s">
        <v>92</v>
      </c>
      <c r="J156" s="40">
        <v>102.96</v>
      </c>
      <c r="K156" s="5">
        <v>2</v>
      </c>
      <c r="L156" s="40">
        <f t="shared" si="20"/>
        <v>104.96</v>
      </c>
      <c r="M156" s="40"/>
      <c r="N156" s="5"/>
      <c r="O156" s="40"/>
      <c r="P156" s="40">
        <f t="shared" si="21"/>
        <v>104.96</v>
      </c>
      <c r="Q156" s="40">
        <f t="shared" si="22"/>
        <v>17.352415026833629</v>
      </c>
    </row>
    <row r="157" spans="1:17" ht="43.2" x14ac:dyDescent="0.3">
      <c r="A157" s="5">
        <v>15</v>
      </c>
      <c r="B157" s="16" t="s">
        <v>429</v>
      </c>
      <c r="C157" s="16">
        <v>1998</v>
      </c>
      <c r="D157" s="16">
        <v>1998</v>
      </c>
      <c r="E157" s="16">
        <v>1998</v>
      </c>
      <c r="F157" s="16" t="s">
        <v>83</v>
      </c>
      <c r="G157" s="16" t="s">
        <v>61</v>
      </c>
      <c r="H157" s="16" t="s">
        <v>95</v>
      </c>
      <c r="I157" s="16" t="s">
        <v>63</v>
      </c>
      <c r="J157" s="40">
        <v>97.42</v>
      </c>
      <c r="K157" s="5">
        <v>8</v>
      </c>
      <c r="L157" s="40">
        <f t="shared" si="20"/>
        <v>105.42</v>
      </c>
      <c r="M157" s="40"/>
      <c r="N157" s="5"/>
      <c r="O157" s="40"/>
      <c r="P157" s="40">
        <f t="shared" si="21"/>
        <v>105.42</v>
      </c>
      <c r="Q157" s="40">
        <f t="shared" si="22"/>
        <v>17.866726296958859</v>
      </c>
    </row>
    <row r="158" spans="1:17" ht="57.6" x14ac:dyDescent="0.3">
      <c r="A158" s="5">
        <v>16</v>
      </c>
      <c r="B158" s="16" t="s">
        <v>183</v>
      </c>
      <c r="C158" s="16">
        <v>2005</v>
      </c>
      <c r="D158" s="16">
        <v>2005</v>
      </c>
      <c r="E158" s="16">
        <v>2005</v>
      </c>
      <c r="F158" s="16" t="s">
        <v>11</v>
      </c>
      <c r="G158" s="16" t="s">
        <v>50</v>
      </c>
      <c r="H158" s="16" t="s">
        <v>113</v>
      </c>
      <c r="I158" s="16" t="s">
        <v>52</v>
      </c>
      <c r="J158" s="40">
        <v>102.79</v>
      </c>
      <c r="K158" s="5">
        <v>6</v>
      </c>
      <c r="L158" s="40">
        <f t="shared" si="20"/>
        <v>108.79</v>
      </c>
      <c r="M158" s="40"/>
      <c r="N158" s="5"/>
      <c r="O158" s="40"/>
      <c r="P158" s="40">
        <f t="shared" si="21"/>
        <v>108.79</v>
      </c>
      <c r="Q158" s="40">
        <f t="shared" si="22"/>
        <v>21.634615384615394</v>
      </c>
    </row>
    <row r="159" spans="1:17" ht="43.2" x14ac:dyDescent="0.3">
      <c r="A159" s="5">
        <v>17</v>
      </c>
      <c r="B159" s="16" t="s">
        <v>329</v>
      </c>
      <c r="C159" s="16">
        <v>2003</v>
      </c>
      <c r="D159" s="16">
        <v>2003</v>
      </c>
      <c r="E159" s="16">
        <v>2003</v>
      </c>
      <c r="F159" s="16" t="s">
        <v>11</v>
      </c>
      <c r="G159" s="16" t="s">
        <v>137</v>
      </c>
      <c r="H159" s="16" t="s">
        <v>330</v>
      </c>
      <c r="I159" s="16" t="s">
        <v>331</v>
      </c>
      <c r="J159" s="40">
        <v>104.86</v>
      </c>
      <c r="K159" s="5">
        <v>4</v>
      </c>
      <c r="L159" s="40">
        <f t="shared" si="20"/>
        <v>108.86</v>
      </c>
      <c r="M159" s="40"/>
      <c r="N159" s="5"/>
      <c r="O159" s="40"/>
      <c r="P159" s="40">
        <f t="shared" si="21"/>
        <v>108.86</v>
      </c>
      <c r="Q159" s="40">
        <f t="shared" si="22"/>
        <v>21.712880143112702</v>
      </c>
    </row>
    <row r="160" spans="1:17" ht="72" x14ac:dyDescent="0.3">
      <c r="A160" s="5">
        <v>18</v>
      </c>
      <c r="B160" s="16" t="s">
        <v>516</v>
      </c>
      <c r="C160" s="16">
        <v>2005</v>
      </c>
      <c r="D160" s="16">
        <v>2005</v>
      </c>
      <c r="E160" s="16">
        <v>2005</v>
      </c>
      <c r="F160" s="16" t="s">
        <v>11</v>
      </c>
      <c r="G160" s="16" t="s">
        <v>176</v>
      </c>
      <c r="H160" s="16" t="s">
        <v>221</v>
      </c>
      <c r="I160" s="16" t="s">
        <v>178</v>
      </c>
      <c r="J160" s="40">
        <v>106.94</v>
      </c>
      <c r="K160" s="5">
        <v>2</v>
      </c>
      <c r="L160" s="40">
        <f t="shared" si="20"/>
        <v>108.94</v>
      </c>
      <c r="M160" s="40"/>
      <c r="N160" s="5"/>
      <c r="O160" s="40"/>
      <c r="P160" s="40">
        <f t="shared" si="21"/>
        <v>108.94</v>
      </c>
      <c r="Q160" s="40">
        <f t="shared" si="22"/>
        <v>21.802325581395348</v>
      </c>
    </row>
    <row r="161" spans="1:17" ht="28.8" x14ac:dyDescent="0.3">
      <c r="A161" s="5">
        <v>19</v>
      </c>
      <c r="B161" s="16" t="s">
        <v>389</v>
      </c>
      <c r="C161" s="16">
        <v>2000</v>
      </c>
      <c r="D161" s="16">
        <v>2000</v>
      </c>
      <c r="E161" s="16">
        <v>2000</v>
      </c>
      <c r="F161" s="16" t="s">
        <v>83</v>
      </c>
      <c r="G161" s="16" t="s">
        <v>50</v>
      </c>
      <c r="H161" s="16" t="s">
        <v>306</v>
      </c>
      <c r="I161" s="16" t="s">
        <v>307</v>
      </c>
      <c r="J161" s="40">
        <v>101.26</v>
      </c>
      <c r="K161" s="5">
        <v>8</v>
      </c>
      <c r="L161" s="40">
        <f t="shared" si="20"/>
        <v>109.26</v>
      </c>
      <c r="M161" s="40"/>
      <c r="N161" s="5"/>
      <c r="O161" s="40"/>
      <c r="P161" s="40">
        <f t="shared" si="21"/>
        <v>109.26</v>
      </c>
      <c r="Q161" s="40">
        <f t="shared" si="22"/>
        <v>22.160107334525946</v>
      </c>
    </row>
    <row r="162" spans="1:17" ht="57.6" x14ac:dyDescent="0.3">
      <c r="A162" s="5">
        <v>20</v>
      </c>
      <c r="B162" s="16" t="s">
        <v>211</v>
      </c>
      <c r="C162" s="16">
        <v>2002</v>
      </c>
      <c r="D162" s="16">
        <v>2002</v>
      </c>
      <c r="E162" s="16">
        <v>2002</v>
      </c>
      <c r="F162" s="16" t="s">
        <v>11</v>
      </c>
      <c r="G162" s="16" t="s">
        <v>212</v>
      </c>
      <c r="H162" s="16" t="s">
        <v>213</v>
      </c>
      <c r="I162" s="16" t="s">
        <v>214</v>
      </c>
      <c r="J162" s="40">
        <v>105.75</v>
      </c>
      <c r="K162" s="5">
        <v>4</v>
      </c>
      <c r="L162" s="40">
        <f t="shared" si="20"/>
        <v>109.75</v>
      </c>
      <c r="M162" s="40"/>
      <c r="N162" s="5"/>
      <c r="O162" s="40"/>
      <c r="P162" s="40">
        <f t="shared" si="21"/>
        <v>109.75</v>
      </c>
      <c r="Q162" s="40">
        <f t="shared" si="22"/>
        <v>22.707960644007159</v>
      </c>
    </row>
    <row r="163" spans="1:17" ht="57.6" x14ac:dyDescent="0.3">
      <c r="A163" s="5">
        <v>21</v>
      </c>
      <c r="B163" s="16" t="s">
        <v>265</v>
      </c>
      <c r="C163" s="16">
        <v>1998</v>
      </c>
      <c r="D163" s="16">
        <v>1998</v>
      </c>
      <c r="E163" s="16">
        <v>1998</v>
      </c>
      <c r="F163" s="16" t="s">
        <v>266</v>
      </c>
      <c r="G163" s="16" t="s">
        <v>142</v>
      </c>
      <c r="H163" s="16" t="s">
        <v>143</v>
      </c>
      <c r="I163" s="16" t="s">
        <v>258</v>
      </c>
      <c r="J163" s="40">
        <v>92.02</v>
      </c>
      <c r="K163" s="5">
        <v>50</v>
      </c>
      <c r="L163" s="40">
        <f t="shared" si="20"/>
        <v>142.01999999999998</v>
      </c>
      <c r="M163" s="40">
        <v>91.42</v>
      </c>
      <c r="N163" s="5">
        <v>0</v>
      </c>
      <c r="O163" s="40">
        <f t="shared" ref="O143:O174" si="23">M163+N163</f>
        <v>91.42</v>
      </c>
      <c r="P163" s="40">
        <f t="shared" si="21"/>
        <v>91.42</v>
      </c>
      <c r="Q163" s="40">
        <f t="shared" si="22"/>
        <v>2.2137745974955321</v>
      </c>
    </row>
    <row r="164" spans="1:17" ht="57.6" x14ac:dyDescent="0.3">
      <c r="A164" s="5">
        <v>22</v>
      </c>
      <c r="B164" s="16" t="s">
        <v>275</v>
      </c>
      <c r="C164" s="16">
        <v>1999</v>
      </c>
      <c r="D164" s="16">
        <v>1999</v>
      </c>
      <c r="E164" s="16">
        <v>1999</v>
      </c>
      <c r="F164" s="16" t="s">
        <v>83</v>
      </c>
      <c r="G164" s="16" t="s">
        <v>12</v>
      </c>
      <c r="H164" s="16" t="s">
        <v>102</v>
      </c>
      <c r="I164" s="16" t="s">
        <v>226</v>
      </c>
      <c r="J164" s="40">
        <v>89.4</v>
      </c>
      <c r="K164" s="5">
        <v>54</v>
      </c>
      <c r="L164" s="40">
        <f t="shared" si="20"/>
        <v>143.4</v>
      </c>
      <c r="M164" s="40">
        <v>92.49</v>
      </c>
      <c r="N164" s="5">
        <v>0</v>
      </c>
      <c r="O164" s="40">
        <f t="shared" si="23"/>
        <v>92.49</v>
      </c>
      <c r="P164" s="40">
        <f t="shared" si="21"/>
        <v>92.49</v>
      </c>
      <c r="Q164" s="40">
        <f t="shared" si="22"/>
        <v>3.4101073345259358</v>
      </c>
    </row>
    <row r="165" spans="1:17" ht="28.8" x14ac:dyDescent="0.3">
      <c r="A165" s="5">
        <v>23</v>
      </c>
      <c r="B165" s="16" t="s">
        <v>335</v>
      </c>
      <c r="C165" s="16">
        <v>2002</v>
      </c>
      <c r="D165" s="16">
        <v>2002</v>
      </c>
      <c r="E165" s="16">
        <v>2002</v>
      </c>
      <c r="F165" s="16" t="s">
        <v>11</v>
      </c>
      <c r="G165" s="16" t="s">
        <v>123</v>
      </c>
      <c r="H165" s="16" t="s">
        <v>124</v>
      </c>
      <c r="I165" s="16" t="s">
        <v>125</v>
      </c>
      <c r="J165" s="40">
        <v>107.4</v>
      </c>
      <c r="K165" s="5">
        <v>4</v>
      </c>
      <c r="L165" s="40">
        <f t="shared" si="20"/>
        <v>111.4</v>
      </c>
      <c r="M165" s="40">
        <v>100.46</v>
      </c>
      <c r="N165" s="5">
        <v>6</v>
      </c>
      <c r="O165" s="40">
        <f t="shared" si="23"/>
        <v>106.46</v>
      </c>
      <c r="P165" s="40">
        <f t="shared" si="21"/>
        <v>106.46</v>
      </c>
      <c r="Q165" s="40">
        <f t="shared" si="22"/>
        <v>19.029516994633269</v>
      </c>
    </row>
    <row r="166" spans="1:17" ht="43.2" x14ac:dyDescent="0.3">
      <c r="A166" s="5">
        <v>24</v>
      </c>
      <c r="B166" s="16" t="s">
        <v>383</v>
      </c>
      <c r="C166" s="16">
        <v>2004</v>
      </c>
      <c r="D166" s="16">
        <v>2004</v>
      </c>
      <c r="E166" s="16">
        <v>2004</v>
      </c>
      <c r="F166" s="16" t="s">
        <v>11</v>
      </c>
      <c r="G166" s="16" t="s">
        <v>84</v>
      </c>
      <c r="H166" s="16" t="s">
        <v>91</v>
      </c>
      <c r="I166" s="16" t="s">
        <v>92</v>
      </c>
      <c r="J166" s="40">
        <v>108.85</v>
      </c>
      <c r="K166" s="5">
        <v>2</v>
      </c>
      <c r="L166" s="40">
        <f t="shared" si="20"/>
        <v>110.85</v>
      </c>
      <c r="M166" s="40">
        <v>105.55</v>
      </c>
      <c r="N166" s="5">
        <v>2</v>
      </c>
      <c r="O166" s="40">
        <f t="shared" si="23"/>
        <v>107.55</v>
      </c>
      <c r="P166" s="40">
        <f t="shared" si="21"/>
        <v>107.55</v>
      </c>
      <c r="Q166" s="40">
        <f t="shared" si="22"/>
        <v>20.248211091234346</v>
      </c>
    </row>
    <row r="167" spans="1:17" ht="72" x14ac:dyDescent="0.3">
      <c r="A167" s="5">
        <v>25</v>
      </c>
      <c r="B167" s="16" t="s">
        <v>168</v>
      </c>
      <c r="C167" s="16">
        <v>2006</v>
      </c>
      <c r="D167" s="16">
        <v>2006</v>
      </c>
      <c r="E167" s="16">
        <v>2006</v>
      </c>
      <c r="F167" s="16">
        <v>1</v>
      </c>
      <c r="G167" s="16" t="s">
        <v>12</v>
      </c>
      <c r="H167" s="16" t="s">
        <v>13</v>
      </c>
      <c r="I167" s="16" t="s">
        <v>169</v>
      </c>
      <c r="J167" s="40">
        <v>107.73</v>
      </c>
      <c r="K167" s="5">
        <v>4</v>
      </c>
      <c r="L167" s="40">
        <f t="shared" si="20"/>
        <v>111.73</v>
      </c>
      <c r="M167" s="40">
        <v>101.62</v>
      </c>
      <c r="N167" s="5">
        <v>6</v>
      </c>
      <c r="O167" s="40">
        <f t="shared" si="23"/>
        <v>107.62</v>
      </c>
      <c r="P167" s="40">
        <f t="shared" si="21"/>
        <v>107.62</v>
      </c>
      <c r="Q167" s="40">
        <f t="shared" si="22"/>
        <v>20.326475849731672</v>
      </c>
    </row>
    <row r="168" spans="1:17" x14ac:dyDescent="0.3">
      <c r="A168" s="5">
        <v>26</v>
      </c>
      <c r="B168" s="16" t="s">
        <v>366</v>
      </c>
      <c r="C168" s="16">
        <v>2004</v>
      </c>
      <c r="D168" s="16">
        <v>2004</v>
      </c>
      <c r="E168" s="16">
        <v>2004</v>
      </c>
      <c r="F168" s="16" t="s">
        <v>11</v>
      </c>
      <c r="G168" s="16" t="s">
        <v>50</v>
      </c>
      <c r="H168" s="16" t="s">
        <v>367</v>
      </c>
      <c r="I168" s="16" t="s">
        <v>368</v>
      </c>
      <c r="J168" s="40">
        <v>105.4</v>
      </c>
      <c r="K168" s="5">
        <v>6</v>
      </c>
      <c r="L168" s="40">
        <f t="shared" si="20"/>
        <v>111.4</v>
      </c>
      <c r="M168" s="40">
        <v>102.31</v>
      </c>
      <c r="N168" s="5">
        <v>6</v>
      </c>
      <c r="O168" s="40">
        <f t="shared" si="23"/>
        <v>108.31</v>
      </c>
      <c r="P168" s="40">
        <f t="shared" si="21"/>
        <v>108.31</v>
      </c>
      <c r="Q168" s="40">
        <f t="shared" si="22"/>
        <v>21.097942754919504</v>
      </c>
    </row>
    <row r="169" spans="1:17" ht="57.6" x14ac:dyDescent="0.3">
      <c r="A169" s="5">
        <v>27</v>
      </c>
      <c r="B169" s="16" t="s">
        <v>403</v>
      </c>
      <c r="C169" s="16">
        <v>2004</v>
      </c>
      <c r="D169" s="16">
        <v>2004</v>
      </c>
      <c r="E169" s="16">
        <v>2004</v>
      </c>
      <c r="F169" s="16" t="s">
        <v>11</v>
      </c>
      <c r="G169" s="16" t="s">
        <v>132</v>
      </c>
      <c r="H169" s="16" t="s">
        <v>133</v>
      </c>
      <c r="I169" s="16" t="s">
        <v>193</v>
      </c>
      <c r="J169" s="40">
        <v>109.76</v>
      </c>
      <c r="K169" s="5">
        <v>2</v>
      </c>
      <c r="L169" s="40">
        <f t="shared" si="20"/>
        <v>111.76</v>
      </c>
      <c r="M169" s="40">
        <v>108.23</v>
      </c>
      <c r="N169" s="5">
        <v>4</v>
      </c>
      <c r="O169" s="40">
        <f t="shared" si="23"/>
        <v>112.23</v>
      </c>
      <c r="P169" s="40">
        <f t="shared" si="21"/>
        <v>111.76</v>
      </c>
      <c r="Q169" s="40">
        <f t="shared" si="22"/>
        <v>24.955277280858684</v>
      </c>
    </row>
    <row r="170" spans="1:17" ht="100.8" x14ac:dyDescent="0.3">
      <c r="A170" s="5">
        <v>28</v>
      </c>
      <c r="B170" s="16" t="s">
        <v>118</v>
      </c>
      <c r="C170" s="16">
        <v>2003</v>
      </c>
      <c r="D170" s="16">
        <v>2003</v>
      </c>
      <c r="E170" s="16">
        <v>2003</v>
      </c>
      <c r="F170" s="16" t="s">
        <v>11</v>
      </c>
      <c r="G170" s="16" t="s">
        <v>19</v>
      </c>
      <c r="H170" s="16" t="s">
        <v>119</v>
      </c>
      <c r="I170" s="16" t="s">
        <v>120</v>
      </c>
      <c r="J170" s="40">
        <v>105.2</v>
      </c>
      <c r="K170" s="5">
        <v>6</v>
      </c>
      <c r="L170" s="40">
        <f t="shared" si="20"/>
        <v>111.2</v>
      </c>
      <c r="M170" s="40">
        <v>109.25</v>
      </c>
      <c r="N170" s="5">
        <v>4</v>
      </c>
      <c r="O170" s="40">
        <f t="shared" si="23"/>
        <v>113.25</v>
      </c>
      <c r="P170" s="40">
        <f t="shared" si="21"/>
        <v>111.2</v>
      </c>
      <c r="Q170" s="40">
        <f t="shared" si="22"/>
        <v>24.32915921288015</v>
      </c>
    </row>
    <row r="171" spans="1:17" ht="57.6" x14ac:dyDescent="0.3">
      <c r="A171" s="5">
        <v>29</v>
      </c>
      <c r="B171" s="16" t="s">
        <v>290</v>
      </c>
      <c r="C171" s="16">
        <v>2004</v>
      </c>
      <c r="D171" s="16">
        <v>2004</v>
      </c>
      <c r="E171" s="16">
        <v>2004</v>
      </c>
      <c r="F171" s="16" t="s">
        <v>11</v>
      </c>
      <c r="G171" s="16" t="s">
        <v>132</v>
      </c>
      <c r="H171" s="16" t="s">
        <v>133</v>
      </c>
      <c r="I171" s="16" t="s">
        <v>193</v>
      </c>
      <c r="J171" s="40">
        <v>113.59</v>
      </c>
      <c r="K171" s="5">
        <v>8</v>
      </c>
      <c r="L171" s="40">
        <f t="shared" si="20"/>
        <v>121.59</v>
      </c>
      <c r="M171" s="40">
        <v>110.64</v>
      </c>
      <c r="N171" s="5">
        <v>4</v>
      </c>
      <c r="O171" s="40">
        <f t="shared" si="23"/>
        <v>114.64</v>
      </c>
      <c r="P171" s="40">
        <f t="shared" si="21"/>
        <v>114.64</v>
      </c>
      <c r="Q171" s="40">
        <f t="shared" si="22"/>
        <v>28.175313059033989</v>
      </c>
    </row>
    <row r="172" spans="1:17" ht="57.6" x14ac:dyDescent="0.3">
      <c r="A172" s="5">
        <v>30</v>
      </c>
      <c r="B172" s="16" t="s">
        <v>353</v>
      </c>
      <c r="C172" s="16">
        <v>2002</v>
      </c>
      <c r="D172" s="16">
        <v>2002</v>
      </c>
      <c r="E172" s="16">
        <v>2002</v>
      </c>
      <c r="F172" s="16" t="s">
        <v>11</v>
      </c>
      <c r="G172" s="16" t="s">
        <v>142</v>
      </c>
      <c r="H172" s="16" t="s">
        <v>302</v>
      </c>
      <c r="I172" s="16" t="s">
        <v>303</v>
      </c>
      <c r="J172" s="40">
        <v>117.24</v>
      </c>
      <c r="K172" s="5">
        <v>6</v>
      </c>
      <c r="L172" s="40">
        <f t="shared" si="20"/>
        <v>123.24</v>
      </c>
      <c r="M172" s="40">
        <v>109.48</v>
      </c>
      <c r="N172" s="5">
        <v>6</v>
      </c>
      <c r="O172" s="40">
        <f t="shared" si="23"/>
        <v>115.48</v>
      </c>
      <c r="P172" s="40">
        <f t="shared" si="21"/>
        <v>115.48</v>
      </c>
      <c r="Q172" s="40">
        <f t="shared" si="22"/>
        <v>29.1144901610018</v>
      </c>
    </row>
    <row r="173" spans="1:17" ht="43.2" x14ac:dyDescent="0.3">
      <c r="A173" s="5">
        <v>31</v>
      </c>
      <c r="B173" s="16" t="s">
        <v>90</v>
      </c>
      <c r="C173" s="16">
        <v>2004</v>
      </c>
      <c r="D173" s="16">
        <v>2004</v>
      </c>
      <c r="E173" s="16">
        <v>2004</v>
      </c>
      <c r="F173" s="16">
        <v>1</v>
      </c>
      <c r="G173" s="16" t="s">
        <v>84</v>
      </c>
      <c r="H173" s="16" t="s">
        <v>91</v>
      </c>
      <c r="I173" s="16" t="s">
        <v>92</v>
      </c>
      <c r="J173" s="40">
        <v>108.09</v>
      </c>
      <c r="K173" s="5">
        <v>14</v>
      </c>
      <c r="L173" s="40">
        <f t="shared" si="20"/>
        <v>122.09</v>
      </c>
      <c r="M173" s="40">
        <v>112.86</v>
      </c>
      <c r="N173" s="5">
        <v>6</v>
      </c>
      <c r="O173" s="40">
        <f t="shared" si="23"/>
        <v>118.86</v>
      </c>
      <c r="P173" s="40">
        <f t="shared" si="21"/>
        <v>118.86</v>
      </c>
      <c r="Q173" s="40">
        <f t="shared" si="22"/>
        <v>32.893559928443651</v>
      </c>
    </row>
    <row r="174" spans="1:17" ht="57.6" x14ac:dyDescent="0.3">
      <c r="A174" s="5">
        <v>32</v>
      </c>
      <c r="B174" s="16" t="s">
        <v>65</v>
      </c>
      <c r="C174" s="16">
        <v>2004</v>
      </c>
      <c r="D174" s="16">
        <v>2004</v>
      </c>
      <c r="E174" s="16">
        <v>2004</v>
      </c>
      <c r="F174" s="16">
        <v>1</v>
      </c>
      <c r="G174" s="16" t="s">
        <v>61</v>
      </c>
      <c r="H174" s="16" t="s">
        <v>62</v>
      </c>
      <c r="I174" s="16" t="s">
        <v>66</v>
      </c>
      <c r="J174" s="40">
        <v>109.3</v>
      </c>
      <c r="K174" s="5">
        <v>4</v>
      </c>
      <c r="L174" s="40">
        <f t="shared" si="20"/>
        <v>113.3</v>
      </c>
      <c r="M174" s="40">
        <v>112.5</v>
      </c>
      <c r="N174" s="5">
        <v>8</v>
      </c>
      <c r="O174" s="40">
        <f t="shared" si="23"/>
        <v>120.5</v>
      </c>
      <c r="P174" s="40">
        <f t="shared" si="21"/>
        <v>113.3</v>
      </c>
      <c r="Q174" s="40">
        <f t="shared" si="22"/>
        <v>26.677101967799643</v>
      </c>
    </row>
    <row r="175" spans="1:17" ht="43.2" x14ac:dyDescent="0.3">
      <c r="A175" s="5">
        <v>33</v>
      </c>
      <c r="B175" s="16" t="s">
        <v>296</v>
      </c>
      <c r="C175" s="16">
        <v>2000</v>
      </c>
      <c r="D175" s="16">
        <v>2000</v>
      </c>
      <c r="E175" s="16">
        <v>2000</v>
      </c>
      <c r="F175" s="16" t="s">
        <v>83</v>
      </c>
      <c r="G175" s="16" t="s">
        <v>35</v>
      </c>
      <c r="H175" s="16" t="s">
        <v>36</v>
      </c>
      <c r="I175" s="16" t="s">
        <v>116</v>
      </c>
      <c r="J175" s="40">
        <v>105.28</v>
      </c>
      <c r="K175" s="5">
        <v>8</v>
      </c>
      <c r="L175" s="40">
        <f t="shared" ref="L175:L206" si="24">J175+K175</f>
        <v>113.28</v>
      </c>
      <c r="M175" s="40">
        <v>118.79</v>
      </c>
      <c r="N175" s="5">
        <v>4</v>
      </c>
      <c r="O175" s="40">
        <f t="shared" ref="O175:O206" si="25">M175+N175</f>
        <v>122.79</v>
      </c>
      <c r="P175" s="40">
        <f t="shared" ref="P175:P206" si="26">MIN(O175,L175)</f>
        <v>113.28</v>
      </c>
      <c r="Q175" s="40">
        <f t="shared" ref="Q175:Q206" si="27">IF( AND(ISNUMBER(P$143),ISNUMBER(P175)),(P175-P$143)/P$143*100,"")</f>
        <v>26.654740608228984</v>
      </c>
    </row>
    <row r="176" spans="1:17" ht="57.6" x14ac:dyDescent="0.3">
      <c r="A176" s="5">
        <v>34</v>
      </c>
      <c r="B176" s="16" t="s">
        <v>17</v>
      </c>
      <c r="C176" s="16">
        <v>2004</v>
      </c>
      <c r="D176" s="16">
        <v>2004</v>
      </c>
      <c r="E176" s="16">
        <v>2004</v>
      </c>
      <c r="F176" s="16">
        <v>1</v>
      </c>
      <c r="G176" s="16" t="s">
        <v>19</v>
      </c>
      <c r="H176" s="16" t="s">
        <v>20</v>
      </c>
      <c r="I176" s="16" t="s">
        <v>21</v>
      </c>
      <c r="J176" s="40">
        <v>115.97</v>
      </c>
      <c r="K176" s="5">
        <v>8</v>
      </c>
      <c r="L176" s="40">
        <f t="shared" si="24"/>
        <v>123.97</v>
      </c>
      <c r="M176" s="40">
        <v>115.39</v>
      </c>
      <c r="N176" s="5">
        <v>8</v>
      </c>
      <c r="O176" s="40">
        <f t="shared" si="25"/>
        <v>123.39</v>
      </c>
      <c r="P176" s="40">
        <f t="shared" si="26"/>
        <v>123.39</v>
      </c>
      <c r="Q176" s="40">
        <f t="shared" si="27"/>
        <v>37.958407871198574</v>
      </c>
    </row>
    <row r="177" spans="1:17" ht="57.6" x14ac:dyDescent="0.3">
      <c r="A177" s="5">
        <v>35</v>
      </c>
      <c r="B177" s="16" t="s">
        <v>364</v>
      </c>
      <c r="C177" s="16">
        <v>2004</v>
      </c>
      <c r="D177" s="16">
        <v>2004</v>
      </c>
      <c r="E177" s="16">
        <v>2004</v>
      </c>
      <c r="F177" s="16">
        <v>1</v>
      </c>
      <c r="G177" s="16" t="s">
        <v>132</v>
      </c>
      <c r="H177" s="16" t="s">
        <v>133</v>
      </c>
      <c r="I177" s="16" t="s">
        <v>193</v>
      </c>
      <c r="J177" s="40">
        <v>110.61</v>
      </c>
      <c r="K177" s="5">
        <v>4</v>
      </c>
      <c r="L177" s="40">
        <f t="shared" si="24"/>
        <v>114.61</v>
      </c>
      <c r="M177" s="40">
        <v>121.44</v>
      </c>
      <c r="N177" s="5">
        <v>2</v>
      </c>
      <c r="O177" s="40">
        <f t="shared" si="25"/>
        <v>123.44</v>
      </c>
      <c r="P177" s="40">
        <f t="shared" si="26"/>
        <v>114.61</v>
      </c>
      <c r="Q177" s="40">
        <f t="shared" si="27"/>
        <v>28.141771019677996</v>
      </c>
    </row>
    <row r="178" spans="1:17" ht="43.2" x14ac:dyDescent="0.3">
      <c r="A178" s="5">
        <v>36</v>
      </c>
      <c r="B178" s="16" t="s">
        <v>385</v>
      </c>
      <c r="C178" s="16">
        <v>2005</v>
      </c>
      <c r="D178" s="16">
        <v>2005</v>
      </c>
      <c r="E178" s="16">
        <v>2005</v>
      </c>
      <c r="F178" s="16">
        <v>1</v>
      </c>
      <c r="G178" s="16" t="s">
        <v>84</v>
      </c>
      <c r="H178" s="16" t="s">
        <v>91</v>
      </c>
      <c r="I178" s="16" t="s">
        <v>86</v>
      </c>
      <c r="J178" s="40">
        <v>111.73</v>
      </c>
      <c r="K178" s="5">
        <v>8</v>
      </c>
      <c r="L178" s="40">
        <f t="shared" si="24"/>
        <v>119.73</v>
      </c>
      <c r="M178" s="40">
        <v>111.52</v>
      </c>
      <c r="N178" s="5">
        <v>12</v>
      </c>
      <c r="O178" s="40">
        <f t="shared" si="25"/>
        <v>123.52</v>
      </c>
      <c r="P178" s="40">
        <f t="shared" si="26"/>
        <v>119.73</v>
      </c>
      <c r="Q178" s="40">
        <f t="shared" si="27"/>
        <v>33.866279069767451</v>
      </c>
    </row>
    <row r="179" spans="1:17" ht="72" x14ac:dyDescent="0.3">
      <c r="A179" s="5">
        <v>37</v>
      </c>
      <c r="B179" s="16" t="s">
        <v>248</v>
      </c>
      <c r="C179" s="16">
        <v>2006</v>
      </c>
      <c r="D179" s="16">
        <v>2006</v>
      </c>
      <c r="E179" s="16">
        <v>2006</v>
      </c>
      <c r="F179" s="16" t="s">
        <v>11</v>
      </c>
      <c r="G179" s="16" t="s">
        <v>176</v>
      </c>
      <c r="H179" s="16" t="s">
        <v>221</v>
      </c>
      <c r="I179" s="16" t="s">
        <v>178</v>
      </c>
      <c r="J179" s="40">
        <v>117.97</v>
      </c>
      <c r="K179" s="5">
        <v>0</v>
      </c>
      <c r="L179" s="40">
        <f t="shared" si="24"/>
        <v>117.97</v>
      </c>
      <c r="M179" s="40">
        <v>117.59</v>
      </c>
      <c r="N179" s="5">
        <v>6</v>
      </c>
      <c r="O179" s="40">
        <f t="shared" si="25"/>
        <v>123.59</v>
      </c>
      <c r="P179" s="40">
        <f t="shared" si="26"/>
        <v>117.97</v>
      </c>
      <c r="Q179" s="40">
        <f t="shared" si="27"/>
        <v>31.898479427549198</v>
      </c>
    </row>
    <row r="180" spans="1:17" ht="57.6" x14ac:dyDescent="0.3">
      <c r="A180" s="5">
        <v>38</v>
      </c>
      <c r="B180" s="16" t="s">
        <v>60</v>
      </c>
      <c r="C180" s="16">
        <v>2004</v>
      </c>
      <c r="D180" s="16">
        <v>2004</v>
      </c>
      <c r="E180" s="16">
        <v>2004</v>
      </c>
      <c r="F180" s="16">
        <v>1</v>
      </c>
      <c r="G180" s="16" t="s">
        <v>61</v>
      </c>
      <c r="H180" s="16" t="s">
        <v>62</v>
      </c>
      <c r="I180" s="16" t="s">
        <v>63</v>
      </c>
      <c r="J180" s="40">
        <v>119.69</v>
      </c>
      <c r="K180" s="5">
        <v>52</v>
      </c>
      <c r="L180" s="40">
        <f t="shared" si="24"/>
        <v>171.69</v>
      </c>
      <c r="M180" s="40">
        <v>117.71</v>
      </c>
      <c r="N180" s="5">
        <v>6</v>
      </c>
      <c r="O180" s="40">
        <f t="shared" si="25"/>
        <v>123.71</v>
      </c>
      <c r="P180" s="40">
        <f t="shared" si="26"/>
        <v>123.71</v>
      </c>
      <c r="Q180" s="40">
        <f t="shared" si="27"/>
        <v>38.316189624329155</v>
      </c>
    </row>
    <row r="181" spans="1:17" ht="72" x14ac:dyDescent="0.3">
      <c r="A181" s="5">
        <v>39</v>
      </c>
      <c r="B181" s="16" t="s">
        <v>499</v>
      </c>
      <c r="C181" s="16">
        <v>2006</v>
      </c>
      <c r="D181" s="16">
        <v>2006</v>
      </c>
      <c r="E181" s="16">
        <v>2006</v>
      </c>
      <c r="F181" s="16">
        <v>1</v>
      </c>
      <c r="G181" s="16" t="s">
        <v>12</v>
      </c>
      <c r="H181" s="16" t="s">
        <v>13</v>
      </c>
      <c r="I181" s="16" t="s">
        <v>14</v>
      </c>
      <c r="J181" s="40">
        <v>124.34</v>
      </c>
      <c r="K181" s="5">
        <v>6</v>
      </c>
      <c r="L181" s="40">
        <f t="shared" si="24"/>
        <v>130.34</v>
      </c>
      <c r="M181" s="40">
        <v>120.58</v>
      </c>
      <c r="N181" s="5">
        <v>10</v>
      </c>
      <c r="O181" s="40">
        <f t="shared" si="25"/>
        <v>130.57999999999998</v>
      </c>
      <c r="P181" s="40">
        <f t="shared" si="26"/>
        <v>130.34</v>
      </c>
      <c r="Q181" s="40">
        <f t="shared" si="27"/>
        <v>45.728980322003586</v>
      </c>
    </row>
    <row r="182" spans="1:17" ht="57.6" x14ac:dyDescent="0.3">
      <c r="A182" s="5">
        <v>40</v>
      </c>
      <c r="B182" s="16" t="s">
        <v>421</v>
      </c>
      <c r="C182" s="16">
        <v>2000</v>
      </c>
      <c r="D182" s="16">
        <v>2000</v>
      </c>
      <c r="E182" s="16">
        <v>2000</v>
      </c>
      <c r="F182" s="16">
        <v>1</v>
      </c>
      <c r="G182" s="16" t="s">
        <v>212</v>
      </c>
      <c r="H182" s="16" t="s">
        <v>213</v>
      </c>
      <c r="I182" s="16" t="s">
        <v>214</v>
      </c>
      <c r="J182" s="40">
        <v>143.84</v>
      </c>
      <c r="K182" s="5">
        <v>50</v>
      </c>
      <c r="L182" s="40">
        <f t="shared" si="24"/>
        <v>193.84</v>
      </c>
      <c r="M182" s="40">
        <v>125.41</v>
      </c>
      <c r="N182" s="5">
        <v>6</v>
      </c>
      <c r="O182" s="40">
        <f t="shared" si="25"/>
        <v>131.41</v>
      </c>
      <c r="P182" s="40">
        <f t="shared" si="26"/>
        <v>131.41</v>
      </c>
      <c r="Q182" s="40">
        <f t="shared" si="27"/>
        <v>46.925313059033989</v>
      </c>
    </row>
    <row r="183" spans="1:17" ht="72" x14ac:dyDescent="0.3">
      <c r="A183" s="5">
        <v>41</v>
      </c>
      <c r="B183" s="16" t="s">
        <v>448</v>
      </c>
      <c r="C183" s="16">
        <v>2003</v>
      </c>
      <c r="D183" s="16">
        <v>2003</v>
      </c>
      <c r="E183" s="16">
        <v>2003</v>
      </c>
      <c r="F183" s="16" t="s">
        <v>83</v>
      </c>
      <c r="G183" s="16" t="s">
        <v>12</v>
      </c>
      <c r="H183" s="16" t="s">
        <v>13</v>
      </c>
      <c r="I183" s="16" t="s">
        <v>69</v>
      </c>
      <c r="J183" s="40">
        <v>105.16</v>
      </c>
      <c r="K183" s="5">
        <v>6</v>
      </c>
      <c r="L183" s="40">
        <f t="shared" si="24"/>
        <v>111.16</v>
      </c>
      <c r="M183" s="40">
        <v>126.67</v>
      </c>
      <c r="N183" s="5">
        <v>6</v>
      </c>
      <c r="O183" s="40">
        <f t="shared" si="25"/>
        <v>132.67000000000002</v>
      </c>
      <c r="P183" s="40">
        <f t="shared" si="26"/>
        <v>111.16</v>
      </c>
      <c r="Q183" s="40">
        <f t="shared" si="27"/>
        <v>24.284436493738816</v>
      </c>
    </row>
    <row r="184" spans="1:17" ht="72" x14ac:dyDescent="0.3">
      <c r="A184" s="5">
        <v>42</v>
      </c>
      <c r="B184" s="16" t="s">
        <v>171</v>
      </c>
      <c r="C184" s="16">
        <v>2004</v>
      </c>
      <c r="D184" s="16">
        <v>2004</v>
      </c>
      <c r="E184" s="16">
        <v>2004</v>
      </c>
      <c r="F184" s="16">
        <v>1</v>
      </c>
      <c r="G184" s="16" t="s">
        <v>12</v>
      </c>
      <c r="H184" s="16" t="s">
        <v>13</v>
      </c>
      <c r="I184" s="16" t="s">
        <v>69</v>
      </c>
      <c r="J184" s="40">
        <v>122.22</v>
      </c>
      <c r="K184" s="5">
        <v>8</v>
      </c>
      <c r="L184" s="40">
        <f t="shared" si="24"/>
        <v>130.22</v>
      </c>
      <c r="M184" s="40">
        <v>128.16</v>
      </c>
      <c r="N184" s="5">
        <v>6</v>
      </c>
      <c r="O184" s="40">
        <f t="shared" si="25"/>
        <v>134.16</v>
      </c>
      <c r="P184" s="40">
        <f t="shared" si="26"/>
        <v>130.22</v>
      </c>
      <c r="Q184" s="40">
        <f t="shared" si="27"/>
        <v>45.594812164579608</v>
      </c>
    </row>
    <row r="185" spans="1:17" ht="57.6" x14ac:dyDescent="0.3">
      <c r="A185" s="5">
        <v>43</v>
      </c>
      <c r="B185" s="16" t="s">
        <v>197</v>
      </c>
      <c r="C185" s="16">
        <v>2004</v>
      </c>
      <c r="D185" s="16">
        <v>2004</v>
      </c>
      <c r="E185" s="16">
        <v>2004</v>
      </c>
      <c r="F185" s="16">
        <v>1</v>
      </c>
      <c r="G185" s="16" t="s">
        <v>19</v>
      </c>
      <c r="H185" s="16" t="s">
        <v>20</v>
      </c>
      <c r="I185" s="16" t="s">
        <v>21</v>
      </c>
      <c r="J185" s="40">
        <v>128.19999999999999</v>
      </c>
      <c r="K185" s="5">
        <v>8</v>
      </c>
      <c r="L185" s="40">
        <f t="shared" si="24"/>
        <v>136.19999999999999</v>
      </c>
      <c r="M185" s="40">
        <v>126.66</v>
      </c>
      <c r="N185" s="5">
        <v>8</v>
      </c>
      <c r="O185" s="40">
        <f t="shared" si="25"/>
        <v>134.66</v>
      </c>
      <c r="P185" s="40">
        <f t="shared" si="26"/>
        <v>134.66</v>
      </c>
      <c r="Q185" s="40">
        <f t="shared" si="27"/>
        <v>50.559033989266545</v>
      </c>
    </row>
    <row r="186" spans="1:17" ht="43.2" x14ac:dyDescent="0.3">
      <c r="A186" s="5">
        <v>44</v>
      </c>
      <c r="B186" s="16" t="s">
        <v>531</v>
      </c>
      <c r="C186" s="16">
        <v>2006</v>
      </c>
      <c r="D186" s="16">
        <v>2006</v>
      </c>
      <c r="E186" s="16">
        <v>2006</v>
      </c>
      <c r="F186" s="16">
        <v>1</v>
      </c>
      <c r="G186" s="16" t="s">
        <v>35</v>
      </c>
      <c r="H186" s="16" t="s">
        <v>58</v>
      </c>
      <c r="I186" s="16" t="s">
        <v>37</v>
      </c>
      <c r="J186" s="40">
        <v>153.24</v>
      </c>
      <c r="K186" s="5">
        <v>60</v>
      </c>
      <c r="L186" s="40">
        <f t="shared" si="24"/>
        <v>213.24</v>
      </c>
      <c r="M186" s="40">
        <v>130.85</v>
      </c>
      <c r="N186" s="5">
        <v>8</v>
      </c>
      <c r="O186" s="40">
        <f t="shared" si="25"/>
        <v>138.85</v>
      </c>
      <c r="P186" s="40">
        <f t="shared" si="26"/>
        <v>138.85</v>
      </c>
      <c r="Q186" s="40">
        <f t="shared" si="27"/>
        <v>55.243738819320207</v>
      </c>
    </row>
    <row r="187" spans="1:17" ht="57.6" x14ac:dyDescent="0.3">
      <c r="A187" s="5">
        <v>45</v>
      </c>
      <c r="B187" s="16" t="s">
        <v>486</v>
      </c>
      <c r="C187" s="16">
        <v>2003</v>
      </c>
      <c r="D187" s="16">
        <v>2003</v>
      </c>
      <c r="E187" s="16">
        <v>2003</v>
      </c>
      <c r="F187" s="16" t="s">
        <v>11</v>
      </c>
      <c r="G187" s="16" t="s">
        <v>271</v>
      </c>
      <c r="H187" s="16" t="s">
        <v>487</v>
      </c>
      <c r="I187" s="16" t="s">
        <v>488</v>
      </c>
      <c r="J187" s="40">
        <v>125.2</v>
      </c>
      <c r="K187" s="5">
        <v>56</v>
      </c>
      <c r="L187" s="40">
        <f t="shared" si="24"/>
        <v>181.2</v>
      </c>
      <c r="M187" s="40">
        <v>135.55000000000001</v>
      </c>
      <c r="N187" s="5">
        <v>4</v>
      </c>
      <c r="O187" s="40">
        <f t="shared" si="25"/>
        <v>139.55000000000001</v>
      </c>
      <c r="P187" s="40">
        <f t="shared" si="26"/>
        <v>139.55000000000001</v>
      </c>
      <c r="Q187" s="40">
        <f t="shared" si="27"/>
        <v>56.02638640429339</v>
      </c>
    </row>
    <row r="188" spans="1:17" ht="57.6" x14ac:dyDescent="0.3">
      <c r="A188" s="5">
        <v>46</v>
      </c>
      <c r="B188" s="16" t="s">
        <v>246</v>
      </c>
      <c r="C188" s="16">
        <v>2002</v>
      </c>
      <c r="D188" s="16">
        <v>2002</v>
      </c>
      <c r="E188" s="16">
        <v>2002</v>
      </c>
      <c r="F188" s="16" t="s">
        <v>11</v>
      </c>
      <c r="G188" s="16" t="s">
        <v>132</v>
      </c>
      <c r="H188" s="16" t="s">
        <v>133</v>
      </c>
      <c r="I188" s="16" t="s">
        <v>193</v>
      </c>
      <c r="J188" s="40">
        <v>129.15</v>
      </c>
      <c r="K188" s="5">
        <v>6</v>
      </c>
      <c r="L188" s="40">
        <f t="shared" si="24"/>
        <v>135.15</v>
      </c>
      <c r="M188" s="40">
        <v>129.04</v>
      </c>
      <c r="N188" s="5">
        <v>12</v>
      </c>
      <c r="O188" s="40">
        <f t="shared" si="25"/>
        <v>141.04</v>
      </c>
      <c r="P188" s="40">
        <f t="shared" si="26"/>
        <v>135.15</v>
      </c>
      <c r="Q188" s="40">
        <f t="shared" si="27"/>
        <v>51.106887298747772</v>
      </c>
    </row>
    <row r="189" spans="1:17" ht="43.2" x14ac:dyDescent="0.3">
      <c r="A189" s="5">
        <v>47</v>
      </c>
      <c r="B189" s="16" t="s">
        <v>393</v>
      </c>
      <c r="C189" s="16">
        <v>2006</v>
      </c>
      <c r="D189" s="16">
        <v>2006</v>
      </c>
      <c r="E189" s="16">
        <v>2006</v>
      </c>
      <c r="F189" s="16">
        <v>2</v>
      </c>
      <c r="G189" s="16" t="s">
        <v>84</v>
      </c>
      <c r="H189" s="16" t="s">
        <v>91</v>
      </c>
      <c r="I189" s="16" t="s">
        <v>394</v>
      </c>
      <c r="J189" s="40">
        <v>176.61</v>
      </c>
      <c r="K189" s="5">
        <v>14</v>
      </c>
      <c r="L189" s="40">
        <f t="shared" si="24"/>
        <v>190.61</v>
      </c>
      <c r="M189" s="40">
        <v>141.47999999999999</v>
      </c>
      <c r="N189" s="5">
        <v>8</v>
      </c>
      <c r="O189" s="40">
        <f t="shared" si="25"/>
        <v>149.47999999999999</v>
      </c>
      <c r="P189" s="40">
        <f t="shared" si="26"/>
        <v>149.47999999999999</v>
      </c>
      <c r="Q189" s="40">
        <f t="shared" si="27"/>
        <v>67.128801431127002</v>
      </c>
    </row>
    <row r="190" spans="1:17" ht="86.4" x14ac:dyDescent="0.3">
      <c r="A190" s="5">
        <v>48</v>
      </c>
      <c r="B190" s="16" t="s">
        <v>233</v>
      </c>
      <c r="C190" s="16">
        <v>2005</v>
      </c>
      <c r="D190" s="16">
        <v>2005</v>
      </c>
      <c r="E190" s="16">
        <v>2005</v>
      </c>
      <c r="F190" s="16">
        <v>1</v>
      </c>
      <c r="G190" s="16" t="s">
        <v>188</v>
      </c>
      <c r="H190" s="16" t="s">
        <v>189</v>
      </c>
      <c r="I190" s="16" t="s">
        <v>190</v>
      </c>
      <c r="J190" s="40">
        <v>130.75</v>
      </c>
      <c r="K190" s="5">
        <v>2</v>
      </c>
      <c r="L190" s="40">
        <f t="shared" si="24"/>
        <v>132.75</v>
      </c>
      <c r="M190" s="40">
        <v>145.71</v>
      </c>
      <c r="N190" s="5">
        <v>6</v>
      </c>
      <c r="O190" s="40">
        <f t="shared" si="25"/>
        <v>151.71</v>
      </c>
      <c r="P190" s="40">
        <f t="shared" si="26"/>
        <v>132.75</v>
      </c>
      <c r="Q190" s="40">
        <f t="shared" si="27"/>
        <v>48.423524150268335</v>
      </c>
    </row>
    <row r="191" spans="1:17" ht="86.4" x14ac:dyDescent="0.3">
      <c r="A191" s="5">
        <v>49</v>
      </c>
      <c r="B191" s="16" t="s">
        <v>466</v>
      </c>
      <c r="C191" s="16">
        <v>2007</v>
      </c>
      <c r="D191" s="16">
        <v>2007</v>
      </c>
      <c r="E191" s="16">
        <v>2007</v>
      </c>
      <c r="F191" s="16">
        <v>1</v>
      </c>
      <c r="G191" s="16" t="s">
        <v>188</v>
      </c>
      <c r="H191" s="16" t="s">
        <v>189</v>
      </c>
      <c r="I191" s="16" t="s">
        <v>190</v>
      </c>
      <c r="J191" s="40">
        <v>152.5</v>
      </c>
      <c r="K191" s="5">
        <v>2</v>
      </c>
      <c r="L191" s="40">
        <f t="shared" si="24"/>
        <v>154.5</v>
      </c>
      <c r="M191" s="40">
        <v>143.56</v>
      </c>
      <c r="N191" s="5">
        <v>16</v>
      </c>
      <c r="O191" s="40">
        <f t="shared" si="25"/>
        <v>159.56</v>
      </c>
      <c r="P191" s="40">
        <f t="shared" si="26"/>
        <v>154.5</v>
      </c>
      <c r="Q191" s="40">
        <f t="shared" si="27"/>
        <v>72.741502683363152</v>
      </c>
    </row>
    <row r="192" spans="1:17" ht="28.8" x14ac:dyDescent="0.3">
      <c r="A192" s="5">
        <v>50</v>
      </c>
      <c r="B192" s="16" t="s">
        <v>24</v>
      </c>
      <c r="C192" s="16">
        <v>2003</v>
      </c>
      <c r="D192" s="16">
        <v>2003</v>
      </c>
      <c r="E192" s="16">
        <v>2003</v>
      </c>
      <c r="F192" s="16" t="s">
        <v>11</v>
      </c>
      <c r="G192" s="16" t="s">
        <v>25</v>
      </c>
      <c r="H192" s="16" t="s">
        <v>26</v>
      </c>
      <c r="I192" s="16" t="s">
        <v>27</v>
      </c>
      <c r="J192" s="40">
        <v>121.55</v>
      </c>
      <c r="K192" s="5">
        <v>58</v>
      </c>
      <c r="L192" s="40">
        <f t="shared" si="24"/>
        <v>179.55</v>
      </c>
      <c r="M192" s="40">
        <v>148.74</v>
      </c>
      <c r="N192" s="5">
        <v>12</v>
      </c>
      <c r="O192" s="40">
        <f t="shared" si="25"/>
        <v>160.74</v>
      </c>
      <c r="P192" s="40">
        <f t="shared" si="26"/>
        <v>160.74</v>
      </c>
      <c r="Q192" s="40">
        <f t="shared" si="27"/>
        <v>79.718246869409668</v>
      </c>
    </row>
    <row r="193" spans="1:17" ht="28.8" x14ac:dyDescent="0.3">
      <c r="A193" s="5">
        <v>51</v>
      </c>
      <c r="B193" s="16" t="s">
        <v>528</v>
      </c>
      <c r="C193" s="16">
        <v>2006</v>
      </c>
      <c r="D193" s="16">
        <v>2006</v>
      </c>
      <c r="E193" s="16">
        <v>2006</v>
      </c>
      <c r="F193" s="16">
        <v>1</v>
      </c>
      <c r="G193" s="16" t="s">
        <v>271</v>
      </c>
      <c r="H193" s="16" t="s">
        <v>529</v>
      </c>
      <c r="I193" s="16" t="s">
        <v>273</v>
      </c>
      <c r="J193" s="40">
        <v>159.11000000000001</v>
      </c>
      <c r="K193" s="5">
        <v>56</v>
      </c>
      <c r="L193" s="40">
        <f t="shared" si="24"/>
        <v>215.11</v>
      </c>
      <c r="M193" s="40">
        <v>179.85</v>
      </c>
      <c r="N193" s="5">
        <v>8</v>
      </c>
      <c r="O193" s="40">
        <f t="shared" si="25"/>
        <v>187.85</v>
      </c>
      <c r="P193" s="40">
        <f t="shared" si="26"/>
        <v>187.85</v>
      </c>
      <c r="Q193" s="40">
        <f t="shared" si="27"/>
        <v>110.02906976744187</v>
      </c>
    </row>
    <row r="195" spans="1:17" ht="18" x14ac:dyDescent="0.3">
      <c r="A195" s="20" t="s">
        <v>1010</v>
      </c>
      <c r="B195" s="20"/>
      <c r="C195" s="20"/>
      <c r="D195" s="20"/>
      <c r="E195" s="20"/>
      <c r="F195" s="20"/>
      <c r="G195" s="20"/>
      <c r="H195" s="20"/>
      <c r="I195" s="20"/>
      <c r="J195" s="20"/>
    </row>
    <row r="196" spans="1:17" x14ac:dyDescent="0.3">
      <c r="A196" s="27" t="s">
        <v>961</v>
      </c>
      <c r="B196" s="27" t="s">
        <v>1</v>
      </c>
      <c r="C196" s="27" t="s">
        <v>2</v>
      </c>
      <c r="D196" s="27" t="s">
        <v>543</v>
      </c>
      <c r="E196" s="27" t="s">
        <v>544</v>
      </c>
      <c r="F196" s="27" t="s">
        <v>3</v>
      </c>
      <c r="G196" s="27" t="s">
        <v>4</v>
      </c>
      <c r="H196" s="27" t="s">
        <v>5</v>
      </c>
      <c r="I196" s="27" t="s">
        <v>6</v>
      </c>
      <c r="J196" s="29" t="s">
        <v>963</v>
      </c>
      <c r="K196" s="30"/>
      <c r="L196" s="31"/>
      <c r="M196" s="29" t="s">
        <v>967</v>
      </c>
      <c r="N196" s="30"/>
      <c r="O196" s="31"/>
      <c r="P196" s="27" t="s">
        <v>968</v>
      </c>
      <c r="Q196" s="27" t="s">
        <v>969</v>
      </c>
    </row>
    <row r="197" spans="1:17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32" t="s">
        <v>964</v>
      </c>
      <c r="K197" s="32" t="s">
        <v>965</v>
      </c>
      <c r="L197" s="32" t="s">
        <v>966</v>
      </c>
      <c r="M197" s="32" t="s">
        <v>964</v>
      </c>
      <c r="N197" s="32" t="s">
        <v>965</v>
      </c>
      <c r="O197" s="32" t="s">
        <v>966</v>
      </c>
      <c r="P197" s="28"/>
      <c r="Q197" s="28"/>
    </row>
    <row r="198" spans="1:17" ht="57.6" x14ac:dyDescent="0.3">
      <c r="A198" s="37">
        <v>1</v>
      </c>
      <c r="B198" s="38" t="s">
        <v>254</v>
      </c>
      <c r="C198" s="38">
        <v>1998</v>
      </c>
      <c r="D198" s="38">
        <v>1998</v>
      </c>
      <c r="E198" s="38">
        <v>1998</v>
      </c>
      <c r="F198" s="38" t="s">
        <v>83</v>
      </c>
      <c r="G198" s="38" t="s">
        <v>84</v>
      </c>
      <c r="H198" s="38" t="s">
        <v>85</v>
      </c>
      <c r="I198" s="38" t="s">
        <v>255</v>
      </c>
      <c r="J198" s="39">
        <v>102.15</v>
      </c>
      <c r="K198" s="37">
        <v>2</v>
      </c>
      <c r="L198" s="39">
        <f t="shared" ref="L198:L228" si="28">J198+K198</f>
        <v>104.15</v>
      </c>
      <c r="M198" s="39"/>
      <c r="N198" s="37"/>
      <c r="O198" s="39"/>
      <c r="P198" s="39">
        <f t="shared" ref="P198:P228" si="29">MIN(O198,L198)</f>
        <v>104.15</v>
      </c>
      <c r="Q198" s="39">
        <f t="shared" ref="Q198:Q228" si="30">IF( AND(ISNUMBER(P$198),ISNUMBER(P198)),(P198-P$198)/P$198*100,"")</f>
        <v>0</v>
      </c>
    </row>
    <row r="199" spans="1:17" ht="86.4" x14ac:dyDescent="0.3">
      <c r="A199" s="5">
        <v>2</v>
      </c>
      <c r="B199" s="16" t="s">
        <v>507</v>
      </c>
      <c r="C199" s="16">
        <v>2000</v>
      </c>
      <c r="D199" s="16">
        <v>2000</v>
      </c>
      <c r="E199" s="16">
        <v>2000</v>
      </c>
      <c r="F199" s="16" t="s">
        <v>83</v>
      </c>
      <c r="G199" s="16" t="s">
        <v>508</v>
      </c>
      <c r="H199" s="16" t="s">
        <v>509</v>
      </c>
      <c r="I199" s="16" t="s">
        <v>510</v>
      </c>
      <c r="J199" s="40">
        <v>106.23</v>
      </c>
      <c r="K199" s="5">
        <v>2</v>
      </c>
      <c r="L199" s="40">
        <f t="shared" si="28"/>
        <v>108.23</v>
      </c>
      <c r="M199" s="40"/>
      <c r="N199" s="5"/>
      <c r="O199" s="40"/>
      <c r="P199" s="40">
        <f t="shared" si="29"/>
        <v>108.23</v>
      </c>
      <c r="Q199" s="40">
        <f t="shared" si="30"/>
        <v>3.9174267882861242</v>
      </c>
    </row>
    <row r="200" spans="1:17" ht="28.8" x14ac:dyDescent="0.3">
      <c r="A200" s="5">
        <v>3</v>
      </c>
      <c r="B200" s="16" t="s">
        <v>309</v>
      </c>
      <c r="C200" s="16">
        <v>2005</v>
      </c>
      <c r="D200" s="16">
        <v>2005</v>
      </c>
      <c r="E200" s="16">
        <v>2005</v>
      </c>
      <c r="F200" s="16" t="s">
        <v>11</v>
      </c>
      <c r="G200" s="16" t="s">
        <v>310</v>
      </c>
      <c r="H200" s="16" t="s">
        <v>102</v>
      </c>
      <c r="I200" s="16" t="s">
        <v>311</v>
      </c>
      <c r="J200" s="40">
        <v>102.92</v>
      </c>
      <c r="K200" s="5">
        <v>6</v>
      </c>
      <c r="L200" s="40">
        <f t="shared" si="28"/>
        <v>108.92</v>
      </c>
      <c r="M200" s="40"/>
      <c r="N200" s="5"/>
      <c r="O200" s="40"/>
      <c r="P200" s="40">
        <f t="shared" si="29"/>
        <v>108.92</v>
      </c>
      <c r="Q200" s="40">
        <f t="shared" si="30"/>
        <v>4.5799327892462749</v>
      </c>
    </row>
    <row r="201" spans="1:17" ht="72" x14ac:dyDescent="0.3">
      <c r="A201" s="5">
        <v>4</v>
      </c>
      <c r="B201" s="16" t="s">
        <v>349</v>
      </c>
      <c r="C201" s="16">
        <v>2003</v>
      </c>
      <c r="D201" s="16">
        <v>2003</v>
      </c>
      <c r="E201" s="16">
        <v>2003</v>
      </c>
      <c r="F201" s="16" t="s">
        <v>83</v>
      </c>
      <c r="G201" s="16" t="s">
        <v>137</v>
      </c>
      <c r="H201" s="16" t="s">
        <v>350</v>
      </c>
      <c r="I201" s="16" t="s">
        <v>351</v>
      </c>
      <c r="J201" s="40">
        <v>104.39</v>
      </c>
      <c r="K201" s="5">
        <v>6</v>
      </c>
      <c r="L201" s="40">
        <f t="shared" si="28"/>
        <v>110.39</v>
      </c>
      <c r="M201" s="40"/>
      <c r="N201" s="5"/>
      <c r="O201" s="40"/>
      <c r="P201" s="40">
        <f t="shared" si="29"/>
        <v>110.39</v>
      </c>
      <c r="Q201" s="40">
        <f t="shared" si="30"/>
        <v>5.9913586173787756</v>
      </c>
    </row>
    <row r="202" spans="1:17" ht="43.2" x14ac:dyDescent="0.3">
      <c r="A202" s="5">
        <v>5</v>
      </c>
      <c r="B202" s="16" t="s">
        <v>459</v>
      </c>
      <c r="C202" s="16">
        <v>2001</v>
      </c>
      <c r="D202" s="16">
        <v>2001</v>
      </c>
      <c r="E202" s="16">
        <v>2001</v>
      </c>
      <c r="F202" s="16" t="s">
        <v>83</v>
      </c>
      <c r="G202" s="16" t="s">
        <v>12</v>
      </c>
      <c r="H202" s="16" t="s">
        <v>102</v>
      </c>
      <c r="I202" s="16" t="s">
        <v>460</v>
      </c>
      <c r="J202" s="40">
        <v>111.56</v>
      </c>
      <c r="K202" s="5">
        <v>2</v>
      </c>
      <c r="L202" s="40">
        <f t="shared" si="28"/>
        <v>113.56</v>
      </c>
      <c r="M202" s="40"/>
      <c r="N202" s="5"/>
      <c r="O202" s="40"/>
      <c r="P202" s="40">
        <f t="shared" si="29"/>
        <v>113.56</v>
      </c>
      <c r="Q202" s="40">
        <f t="shared" si="30"/>
        <v>9.0350456072971639</v>
      </c>
    </row>
    <row r="203" spans="1:17" ht="57.6" x14ac:dyDescent="0.3">
      <c r="A203" s="5">
        <v>6</v>
      </c>
      <c r="B203" s="16" t="s">
        <v>82</v>
      </c>
      <c r="C203" s="16">
        <v>2002</v>
      </c>
      <c r="D203" s="16">
        <v>2002</v>
      </c>
      <c r="E203" s="16">
        <v>2002</v>
      </c>
      <c r="F203" s="16" t="s">
        <v>83</v>
      </c>
      <c r="G203" s="16" t="s">
        <v>84</v>
      </c>
      <c r="H203" s="16" t="s">
        <v>85</v>
      </c>
      <c r="I203" s="16" t="s">
        <v>86</v>
      </c>
      <c r="J203" s="40">
        <v>113.41</v>
      </c>
      <c r="K203" s="5">
        <v>2</v>
      </c>
      <c r="L203" s="40">
        <f t="shared" si="28"/>
        <v>115.41</v>
      </c>
      <c r="M203" s="40"/>
      <c r="N203" s="5"/>
      <c r="O203" s="40"/>
      <c r="P203" s="40">
        <f t="shared" si="29"/>
        <v>115.41</v>
      </c>
      <c r="Q203" s="40">
        <f t="shared" si="30"/>
        <v>10.811329812770033</v>
      </c>
    </row>
    <row r="204" spans="1:17" ht="43.2" x14ac:dyDescent="0.3">
      <c r="A204" s="5">
        <v>7</v>
      </c>
      <c r="B204" s="16" t="s">
        <v>286</v>
      </c>
      <c r="C204" s="16">
        <v>1999</v>
      </c>
      <c r="D204" s="16">
        <v>1999</v>
      </c>
      <c r="E204" s="16">
        <v>1999</v>
      </c>
      <c r="F204" s="16" t="s">
        <v>83</v>
      </c>
      <c r="G204" s="16" t="s">
        <v>137</v>
      </c>
      <c r="H204" s="16" t="s">
        <v>287</v>
      </c>
      <c r="I204" s="16" t="s">
        <v>288</v>
      </c>
      <c r="J204" s="40">
        <v>110.84</v>
      </c>
      <c r="K204" s="5">
        <v>6</v>
      </c>
      <c r="L204" s="40">
        <f t="shared" si="28"/>
        <v>116.84</v>
      </c>
      <c r="M204" s="40"/>
      <c r="N204" s="5"/>
      <c r="O204" s="40"/>
      <c r="P204" s="40">
        <f t="shared" si="29"/>
        <v>116.84</v>
      </c>
      <c r="Q204" s="40">
        <f t="shared" si="30"/>
        <v>12.184349495919344</v>
      </c>
    </row>
    <row r="205" spans="1:17" ht="57.6" x14ac:dyDescent="0.3">
      <c r="A205" s="5">
        <v>8</v>
      </c>
      <c r="B205" s="16" t="s">
        <v>235</v>
      </c>
      <c r="C205" s="16">
        <v>2002</v>
      </c>
      <c r="D205" s="16">
        <v>2002</v>
      </c>
      <c r="E205" s="16">
        <v>2002</v>
      </c>
      <c r="F205" s="16" t="s">
        <v>11</v>
      </c>
      <c r="G205" s="16" t="s">
        <v>137</v>
      </c>
      <c r="H205" s="16" t="s">
        <v>236</v>
      </c>
      <c r="I205" s="16" t="s">
        <v>237</v>
      </c>
      <c r="J205" s="40">
        <v>113.63</v>
      </c>
      <c r="K205" s="5">
        <v>4</v>
      </c>
      <c r="L205" s="40">
        <f t="shared" si="28"/>
        <v>117.63</v>
      </c>
      <c r="M205" s="40"/>
      <c r="N205" s="5"/>
      <c r="O205" s="40"/>
      <c r="P205" s="40">
        <f t="shared" si="29"/>
        <v>117.63</v>
      </c>
      <c r="Q205" s="40">
        <f t="shared" si="30"/>
        <v>12.942870859337482</v>
      </c>
    </row>
    <row r="206" spans="1:17" x14ac:dyDescent="0.3">
      <c r="A206" s="5">
        <v>9</v>
      </c>
      <c r="B206" s="16" t="s">
        <v>436</v>
      </c>
      <c r="C206" s="16">
        <v>2001</v>
      </c>
      <c r="D206" s="16">
        <v>2001</v>
      </c>
      <c r="E206" s="16">
        <v>2001</v>
      </c>
      <c r="F206" s="16" t="s">
        <v>83</v>
      </c>
      <c r="G206" s="16" t="s">
        <v>50</v>
      </c>
      <c r="H206" s="16" t="s">
        <v>367</v>
      </c>
      <c r="I206" s="16" t="s">
        <v>437</v>
      </c>
      <c r="J206" s="40">
        <v>116.17</v>
      </c>
      <c r="K206" s="5">
        <v>2</v>
      </c>
      <c r="L206" s="40">
        <f t="shared" si="28"/>
        <v>118.17</v>
      </c>
      <c r="M206" s="40"/>
      <c r="N206" s="5"/>
      <c r="O206" s="40"/>
      <c r="P206" s="40">
        <f t="shared" si="29"/>
        <v>118.17</v>
      </c>
      <c r="Q206" s="40">
        <f t="shared" si="30"/>
        <v>13.461353816610652</v>
      </c>
    </row>
    <row r="207" spans="1:17" ht="57.6" x14ac:dyDescent="0.3">
      <c r="A207" s="5">
        <v>10</v>
      </c>
      <c r="B207" s="16" t="s">
        <v>325</v>
      </c>
      <c r="C207" s="16">
        <v>2003</v>
      </c>
      <c r="D207" s="16">
        <v>2003</v>
      </c>
      <c r="E207" s="16">
        <v>2003</v>
      </c>
      <c r="F207" s="16" t="s">
        <v>83</v>
      </c>
      <c r="G207" s="16" t="s">
        <v>142</v>
      </c>
      <c r="H207" s="16" t="s">
        <v>302</v>
      </c>
      <c r="I207" s="16" t="s">
        <v>303</v>
      </c>
      <c r="J207" s="40">
        <v>113.48</v>
      </c>
      <c r="K207" s="5">
        <v>8</v>
      </c>
      <c r="L207" s="40">
        <f t="shared" si="28"/>
        <v>121.48</v>
      </c>
      <c r="M207" s="40"/>
      <c r="N207" s="5"/>
      <c r="O207" s="40"/>
      <c r="P207" s="40">
        <f t="shared" si="29"/>
        <v>121.48</v>
      </c>
      <c r="Q207" s="40">
        <f t="shared" si="30"/>
        <v>16.639462313970231</v>
      </c>
    </row>
    <row r="208" spans="1:17" ht="72" x14ac:dyDescent="0.3">
      <c r="A208" s="5">
        <v>11</v>
      </c>
      <c r="B208" s="16" t="s">
        <v>136</v>
      </c>
      <c r="C208" s="16">
        <v>2003</v>
      </c>
      <c r="D208" s="16">
        <v>2003</v>
      </c>
      <c r="E208" s="16">
        <v>2003</v>
      </c>
      <c r="F208" s="16" t="s">
        <v>83</v>
      </c>
      <c r="G208" s="16" t="s">
        <v>137</v>
      </c>
      <c r="H208" s="16" t="s">
        <v>138</v>
      </c>
      <c r="I208" s="16" t="s">
        <v>139</v>
      </c>
      <c r="J208" s="40">
        <v>115.49</v>
      </c>
      <c r="K208" s="5">
        <v>6</v>
      </c>
      <c r="L208" s="40">
        <f t="shared" si="28"/>
        <v>121.49</v>
      </c>
      <c r="M208" s="40"/>
      <c r="N208" s="5"/>
      <c r="O208" s="40"/>
      <c r="P208" s="40">
        <f t="shared" si="29"/>
        <v>121.49</v>
      </c>
      <c r="Q208" s="40">
        <f t="shared" si="30"/>
        <v>16.649063850216024</v>
      </c>
    </row>
    <row r="209" spans="1:17" ht="43.2" x14ac:dyDescent="0.3">
      <c r="A209" s="5">
        <v>12</v>
      </c>
      <c r="B209" s="16" t="s">
        <v>283</v>
      </c>
      <c r="C209" s="16">
        <v>1999</v>
      </c>
      <c r="D209" s="16">
        <v>1999</v>
      </c>
      <c r="E209" s="16">
        <v>1999</v>
      </c>
      <c r="F209" s="16" t="s">
        <v>83</v>
      </c>
      <c r="G209" s="16" t="s">
        <v>229</v>
      </c>
      <c r="H209" s="16" t="s">
        <v>102</v>
      </c>
      <c r="I209" s="16" t="s">
        <v>284</v>
      </c>
      <c r="J209" s="40">
        <v>114.99</v>
      </c>
      <c r="K209" s="5">
        <v>10</v>
      </c>
      <c r="L209" s="40">
        <f t="shared" si="28"/>
        <v>124.99</v>
      </c>
      <c r="M209" s="40"/>
      <c r="N209" s="5"/>
      <c r="O209" s="40"/>
      <c r="P209" s="40">
        <f t="shared" si="29"/>
        <v>124.99</v>
      </c>
      <c r="Q209" s="40">
        <f t="shared" si="30"/>
        <v>20.009601536245789</v>
      </c>
    </row>
    <row r="210" spans="1:17" ht="43.2" x14ac:dyDescent="0.3">
      <c r="A210" s="5">
        <v>12</v>
      </c>
      <c r="B210" s="16" t="s">
        <v>317</v>
      </c>
      <c r="C210" s="16">
        <v>2006</v>
      </c>
      <c r="D210" s="16">
        <v>2006</v>
      </c>
      <c r="E210" s="16">
        <v>2006</v>
      </c>
      <c r="F210" s="16" t="s">
        <v>11</v>
      </c>
      <c r="G210" s="16" t="s">
        <v>84</v>
      </c>
      <c r="H210" s="16" t="s">
        <v>91</v>
      </c>
      <c r="I210" s="16" t="s">
        <v>86</v>
      </c>
      <c r="J210" s="40">
        <v>116.99</v>
      </c>
      <c r="K210" s="5">
        <v>8</v>
      </c>
      <c r="L210" s="40">
        <f t="shared" si="28"/>
        <v>124.99</v>
      </c>
      <c r="M210" s="40"/>
      <c r="N210" s="5"/>
      <c r="O210" s="40"/>
      <c r="P210" s="40">
        <f t="shared" si="29"/>
        <v>124.99</v>
      </c>
      <c r="Q210" s="40">
        <f t="shared" si="30"/>
        <v>20.009601536245789</v>
      </c>
    </row>
    <row r="211" spans="1:17" ht="43.2" x14ac:dyDescent="0.3">
      <c r="A211" s="5">
        <v>14</v>
      </c>
      <c r="B211" s="16" t="s">
        <v>44</v>
      </c>
      <c r="C211" s="16">
        <v>2004</v>
      </c>
      <c r="D211" s="16">
        <v>2004</v>
      </c>
      <c r="E211" s="16">
        <v>2004</v>
      </c>
      <c r="F211" s="16" t="s">
        <v>11</v>
      </c>
      <c r="G211" s="16" t="s">
        <v>45</v>
      </c>
      <c r="H211" s="16" t="s">
        <v>46</v>
      </c>
      <c r="I211" s="16" t="s">
        <v>47</v>
      </c>
      <c r="J211" s="40">
        <v>123.02</v>
      </c>
      <c r="K211" s="5">
        <v>2</v>
      </c>
      <c r="L211" s="40">
        <f t="shared" si="28"/>
        <v>125.02</v>
      </c>
      <c r="M211" s="40"/>
      <c r="N211" s="5"/>
      <c r="O211" s="40"/>
      <c r="P211" s="40">
        <f t="shared" si="29"/>
        <v>125.02</v>
      </c>
      <c r="Q211" s="40">
        <f t="shared" si="30"/>
        <v>20.038406144983188</v>
      </c>
    </row>
    <row r="212" spans="1:17" ht="72" x14ac:dyDescent="0.3">
      <c r="A212" s="5">
        <v>15</v>
      </c>
      <c r="B212" s="16" t="s">
        <v>476</v>
      </c>
      <c r="C212" s="16">
        <v>2004</v>
      </c>
      <c r="D212" s="16">
        <v>2004</v>
      </c>
      <c r="E212" s="16">
        <v>2004</v>
      </c>
      <c r="F212" s="16" t="s">
        <v>83</v>
      </c>
      <c r="G212" s="16" t="s">
        <v>12</v>
      </c>
      <c r="H212" s="16" t="s">
        <v>13</v>
      </c>
      <c r="I212" s="16" t="s">
        <v>14</v>
      </c>
      <c r="J212" s="40">
        <v>117.97</v>
      </c>
      <c r="K212" s="5">
        <v>8</v>
      </c>
      <c r="L212" s="40">
        <f t="shared" si="28"/>
        <v>125.97</v>
      </c>
      <c r="M212" s="40"/>
      <c r="N212" s="5"/>
      <c r="O212" s="40"/>
      <c r="P212" s="40">
        <f t="shared" si="29"/>
        <v>125.97</v>
      </c>
      <c r="Q212" s="40">
        <f t="shared" si="30"/>
        <v>20.950552088334128</v>
      </c>
    </row>
    <row r="213" spans="1:17" ht="43.2" x14ac:dyDescent="0.3">
      <c r="A213" s="5">
        <v>16</v>
      </c>
      <c r="B213" s="16" t="s">
        <v>387</v>
      </c>
      <c r="C213" s="16">
        <v>2002</v>
      </c>
      <c r="D213" s="16">
        <v>2002</v>
      </c>
      <c r="E213" s="16">
        <v>2002</v>
      </c>
      <c r="F213" s="16" t="s">
        <v>11</v>
      </c>
      <c r="G213" s="16" t="s">
        <v>61</v>
      </c>
      <c r="H213" s="16" t="s">
        <v>95</v>
      </c>
      <c r="I213" s="16" t="s">
        <v>96</v>
      </c>
      <c r="J213" s="40">
        <v>122.77</v>
      </c>
      <c r="K213" s="5">
        <v>4</v>
      </c>
      <c r="L213" s="40">
        <f t="shared" si="28"/>
        <v>126.77</v>
      </c>
      <c r="M213" s="40"/>
      <c r="N213" s="5"/>
      <c r="O213" s="40"/>
      <c r="P213" s="40">
        <f t="shared" si="29"/>
        <v>126.77</v>
      </c>
      <c r="Q213" s="40">
        <f t="shared" si="30"/>
        <v>21.718674987998067</v>
      </c>
    </row>
    <row r="214" spans="1:17" ht="43.2" x14ac:dyDescent="0.3">
      <c r="A214" s="5">
        <v>17</v>
      </c>
      <c r="B214" s="16" t="s">
        <v>153</v>
      </c>
      <c r="C214" s="16">
        <v>2005</v>
      </c>
      <c r="D214" s="16">
        <v>2005</v>
      </c>
      <c r="E214" s="16">
        <v>2005</v>
      </c>
      <c r="F214" s="16">
        <v>1</v>
      </c>
      <c r="G214" s="16" t="s">
        <v>12</v>
      </c>
      <c r="H214" s="16" t="s">
        <v>102</v>
      </c>
      <c r="I214" s="16" t="s">
        <v>103</v>
      </c>
      <c r="J214" s="40">
        <v>123.11</v>
      </c>
      <c r="K214" s="5">
        <v>10</v>
      </c>
      <c r="L214" s="40">
        <f t="shared" si="28"/>
        <v>133.11000000000001</v>
      </c>
      <c r="M214" s="40"/>
      <c r="N214" s="5"/>
      <c r="O214" s="40"/>
      <c r="P214" s="40">
        <f t="shared" si="29"/>
        <v>133.11000000000001</v>
      </c>
      <c r="Q214" s="40">
        <f t="shared" si="30"/>
        <v>27.806048967834862</v>
      </c>
    </row>
    <row r="215" spans="1:17" ht="28.8" x14ac:dyDescent="0.3">
      <c r="A215" s="5">
        <v>18</v>
      </c>
      <c r="B215" s="16" t="s">
        <v>263</v>
      </c>
      <c r="C215" s="16">
        <v>2006</v>
      </c>
      <c r="D215" s="16">
        <v>2006</v>
      </c>
      <c r="E215" s="16">
        <v>2006</v>
      </c>
      <c r="F215" s="16" t="s">
        <v>11</v>
      </c>
      <c r="G215" s="16" t="s">
        <v>123</v>
      </c>
      <c r="H215" s="16" t="s">
        <v>124</v>
      </c>
      <c r="I215" s="16" t="s">
        <v>125</v>
      </c>
      <c r="J215" s="40">
        <v>130.47999999999999</v>
      </c>
      <c r="K215" s="5">
        <v>8</v>
      </c>
      <c r="L215" s="40">
        <f t="shared" si="28"/>
        <v>138.47999999999999</v>
      </c>
      <c r="M215" s="40"/>
      <c r="N215" s="5"/>
      <c r="O215" s="40"/>
      <c r="P215" s="40">
        <f t="shared" si="29"/>
        <v>138.47999999999999</v>
      </c>
      <c r="Q215" s="40">
        <f t="shared" si="30"/>
        <v>32.962073931829075</v>
      </c>
    </row>
    <row r="216" spans="1:17" ht="43.2" x14ac:dyDescent="0.3">
      <c r="A216" s="5">
        <v>19</v>
      </c>
      <c r="B216" s="16" t="s">
        <v>411</v>
      </c>
      <c r="C216" s="16">
        <v>2004</v>
      </c>
      <c r="D216" s="16">
        <v>2004</v>
      </c>
      <c r="E216" s="16">
        <v>2004</v>
      </c>
      <c r="F216" s="16" t="s">
        <v>11</v>
      </c>
      <c r="G216" s="16" t="s">
        <v>84</v>
      </c>
      <c r="H216" s="16" t="s">
        <v>91</v>
      </c>
      <c r="I216" s="16" t="s">
        <v>92</v>
      </c>
      <c r="J216" s="40">
        <v>132.9</v>
      </c>
      <c r="K216" s="5">
        <v>6</v>
      </c>
      <c r="L216" s="40">
        <f t="shared" si="28"/>
        <v>138.9</v>
      </c>
      <c r="M216" s="40"/>
      <c r="N216" s="5"/>
      <c r="O216" s="40"/>
      <c r="P216" s="40">
        <f t="shared" si="29"/>
        <v>138.9</v>
      </c>
      <c r="Q216" s="40">
        <f t="shared" si="30"/>
        <v>33.365338454152663</v>
      </c>
    </row>
    <row r="217" spans="1:17" ht="28.8" x14ac:dyDescent="0.3">
      <c r="A217" s="5">
        <v>20</v>
      </c>
      <c r="B217" s="16" t="s">
        <v>468</v>
      </c>
      <c r="C217" s="16">
        <v>2006</v>
      </c>
      <c r="D217" s="16">
        <v>2006</v>
      </c>
      <c r="E217" s="16">
        <v>2006</v>
      </c>
      <c r="F217" s="16" t="s">
        <v>11</v>
      </c>
      <c r="G217" s="16" t="s">
        <v>50</v>
      </c>
      <c r="H217" s="16" t="s">
        <v>367</v>
      </c>
      <c r="I217" s="16" t="s">
        <v>469</v>
      </c>
      <c r="J217" s="40">
        <v>131.97</v>
      </c>
      <c r="K217" s="5">
        <v>10</v>
      </c>
      <c r="L217" s="40">
        <f t="shared" si="28"/>
        <v>141.97</v>
      </c>
      <c r="M217" s="40"/>
      <c r="N217" s="5"/>
      <c r="O217" s="40"/>
      <c r="P217" s="40">
        <f t="shared" si="29"/>
        <v>141.97</v>
      </c>
      <c r="Q217" s="40">
        <f t="shared" si="30"/>
        <v>36.313010081613051</v>
      </c>
    </row>
    <row r="218" spans="1:17" ht="72" x14ac:dyDescent="0.3">
      <c r="A218" s="5">
        <v>21</v>
      </c>
      <c r="B218" s="16" t="s">
        <v>10</v>
      </c>
      <c r="C218" s="16">
        <v>2004</v>
      </c>
      <c r="D218" s="16">
        <v>2004</v>
      </c>
      <c r="E218" s="16">
        <v>2004</v>
      </c>
      <c r="F218" s="16" t="s">
        <v>11</v>
      </c>
      <c r="G218" s="16" t="s">
        <v>12</v>
      </c>
      <c r="H218" s="16" t="s">
        <v>13</v>
      </c>
      <c r="I218" s="16" t="s">
        <v>14</v>
      </c>
      <c r="J218" s="40">
        <v>140.88999999999999</v>
      </c>
      <c r="K218" s="5">
        <v>10</v>
      </c>
      <c r="L218" s="40">
        <f t="shared" si="28"/>
        <v>150.88999999999999</v>
      </c>
      <c r="M218" s="40">
        <v>114.75</v>
      </c>
      <c r="N218" s="5">
        <v>6</v>
      </c>
      <c r="O218" s="40">
        <f t="shared" ref="O198:O228" si="31">M218+N218</f>
        <v>120.75</v>
      </c>
      <c r="P218" s="40">
        <f t="shared" si="29"/>
        <v>120.75</v>
      </c>
      <c r="Q218" s="40">
        <f t="shared" si="30"/>
        <v>15.938550168026877</v>
      </c>
    </row>
    <row r="219" spans="1:17" ht="57.6" x14ac:dyDescent="0.3">
      <c r="A219" s="5">
        <v>22</v>
      </c>
      <c r="B219" s="16" t="s">
        <v>131</v>
      </c>
      <c r="C219" s="16">
        <v>2004</v>
      </c>
      <c r="D219" s="16">
        <v>2004</v>
      </c>
      <c r="E219" s="16">
        <v>2004</v>
      </c>
      <c r="F219" s="16" t="s">
        <v>11</v>
      </c>
      <c r="G219" s="16" t="s">
        <v>132</v>
      </c>
      <c r="H219" s="16" t="s">
        <v>133</v>
      </c>
      <c r="I219" s="16" t="s">
        <v>134</v>
      </c>
      <c r="J219" s="40">
        <v>135.63999999999999</v>
      </c>
      <c r="K219" s="5">
        <v>8</v>
      </c>
      <c r="L219" s="40">
        <f t="shared" si="28"/>
        <v>143.63999999999999</v>
      </c>
      <c r="M219" s="40">
        <v>124.39</v>
      </c>
      <c r="N219" s="5">
        <v>8</v>
      </c>
      <c r="O219" s="40">
        <f t="shared" si="31"/>
        <v>132.38999999999999</v>
      </c>
      <c r="P219" s="40">
        <f t="shared" si="29"/>
        <v>132.38999999999999</v>
      </c>
      <c r="Q219" s="40">
        <f t="shared" si="30"/>
        <v>27.114738358137281</v>
      </c>
    </row>
    <row r="220" spans="1:17" ht="43.2" x14ac:dyDescent="0.3">
      <c r="A220" s="5">
        <v>23</v>
      </c>
      <c r="B220" s="16" t="s">
        <v>203</v>
      </c>
      <c r="C220" s="16">
        <v>2004</v>
      </c>
      <c r="D220" s="16">
        <v>2004</v>
      </c>
      <c r="E220" s="16">
        <v>2004</v>
      </c>
      <c r="F220" s="16" t="s">
        <v>11</v>
      </c>
      <c r="G220" s="16" t="s">
        <v>45</v>
      </c>
      <c r="H220" s="16" t="s">
        <v>46</v>
      </c>
      <c r="I220" s="16" t="s">
        <v>47</v>
      </c>
      <c r="J220" s="40">
        <v>138.51</v>
      </c>
      <c r="K220" s="5">
        <v>10</v>
      </c>
      <c r="L220" s="40">
        <f t="shared" si="28"/>
        <v>148.51</v>
      </c>
      <c r="M220" s="40">
        <v>121.66</v>
      </c>
      <c r="N220" s="5">
        <v>12</v>
      </c>
      <c r="O220" s="40">
        <f t="shared" si="31"/>
        <v>133.66</v>
      </c>
      <c r="P220" s="40">
        <f t="shared" si="29"/>
        <v>133.66</v>
      </c>
      <c r="Q220" s="40">
        <f t="shared" si="30"/>
        <v>28.334133461353805</v>
      </c>
    </row>
    <row r="221" spans="1:17" ht="57.6" x14ac:dyDescent="0.3">
      <c r="A221" s="5">
        <v>24</v>
      </c>
      <c r="B221" s="16" t="s">
        <v>49</v>
      </c>
      <c r="C221" s="16">
        <v>2006</v>
      </c>
      <c r="D221" s="16">
        <v>2006</v>
      </c>
      <c r="E221" s="16">
        <v>2006</v>
      </c>
      <c r="F221" s="16">
        <v>1</v>
      </c>
      <c r="G221" s="16" t="s">
        <v>50</v>
      </c>
      <c r="H221" s="16" t="s">
        <v>51</v>
      </c>
      <c r="I221" s="16" t="s">
        <v>52</v>
      </c>
      <c r="J221" s="40">
        <v>151.13999999999999</v>
      </c>
      <c r="K221" s="5">
        <v>8</v>
      </c>
      <c r="L221" s="40">
        <f t="shared" si="28"/>
        <v>159.13999999999999</v>
      </c>
      <c r="M221" s="40">
        <v>131.34</v>
      </c>
      <c r="N221" s="5">
        <v>6</v>
      </c>
      <c r="O221" s="40">
        <f t="shared" si="31"/>
        <v>137.34</v>
      </c>
      <c r="P221" s="40">
        <f t="shared" si="29"/>
        <v>137.34</v>
      </c>
      <c r="Q221" s="40">
        <f t="shared" si="30"/>
        <v>31.867498799807965</v>
      </c>
    </row>
    <row r="222" spans="1:17" ht="57.6" x14ac:dyDescent="0.3">
      <c r="A222" s="5">
        <v>25</v>
      </c>
      <c r="B222" s="16" t="s">
        <v>333</v>
      </c>
      <c r="C222" s="16">
        <v>2006</v>
      </c>
      <c r="D222" s="16">
        <v>2006</v>
      </c>
      <c r="E222" s="16">
        <v>2006</v>
      </c>
      <c r="F222" s="16">
        <v>1</v>
      </c>
      <c r="G222" s="16" t="s">
        <v>132</v>
      </c>
      <c r="H222" s="16" t="s">
        <v>133</v>
      </c>
      <c r="I222" s="16" t="s">
        <v>134</v>
      </c>
      <c r="J222" s="40">
        <v>178.74</v>
      </c>
      <c r="K222" s="5">
        <v>4</v>
      </c>
      <c r="L222" s="40">
        <f t="shared" si="28"/>
        <v>182.74</v>
      </c>
      <c r="M222" s="40">
        <v>132.94</v>
      </c>
      <c r="N222" s="5">
        <v>16</v>
      </c>
      <c r="O222" s="40">
        <f t="shared" si="31"/>
        <v>148.94</v>
      </c>
      <c r="P222" s="40">
        <f t="shared" si="29"/>
        <v>148.94</v>
      </c>
      <c r="Q222" s="40">
        <f t="shared" si="30"/>
        <v>43.005280844935179</v>
      </c>
    </row>
    <row r="223" spans="1:17" ht="43.2" x14ac:dyDescent="0.3">
      <c r="A223" s="5">
        <v>26</v>
      </c>
      <c r="B223" s="16" t="s">
        <v>464</v>
      </c>
      <c r="C223" s="16">
        <v>2006</v>
      </c>
      <c r="D223" s="16">
        <v>2006</v>
      </c>
      <c r="E223" s="16">
        <v>2006</v>
      </c>
      <c r="F223" s="16">
        <v>2</v>
      </c>
      <c r="G223" s="16" t="s">
        <v>84</v>
      </c>
      <c r="H223" s="16" t="s">
        <v>91</v>
      </c>
      <c r="I223" s="16" t="s">
        <v>394</v>
      </c>
      <c r="J223" s="40">
        <v>165.76</v>
      </c>
      <c r="K223" s="5">
        <v>8</v>
      </c>
      <c r="L223" s="40">
        <f t="shared" si="28"/>
        <v>173.76</v>
      </c>
      <c r="M223" s="40">
        <v>160</v>
      </c>
      <c r="N223" s="5">
        <v>8</v>
      </c>
      <c r="O223" s="40">
        <f t="shared" si="31"/>
        <v>168</v>
      </c>
      <c r="P223" s="40">
        <f t="shared" si="29"/>
        <v>168</v>
      </c>
      <c r="Q223" s="40">
        <f t="shared" si="30"/>
        <v>61.305808929428693</v>
      </c>
    </row>
    <row r="224" spans="1:17" ht="57.6" x14ac:dyDescent="0.3">
      <c r="A224" s="5">
        <v>27</v>
      </c>
      <c r="B224" s="16" t="s">
        <v>347</v>
      </c>
      <c r="C224" s="16">
        <v>2007</v>
      </c>
      <c r="D224" s="16">
        <v>2007</v>
      </c>
      <c r="E224" s="16">
        <v>2007</v>
      </c>
      <c r="F224" s="16" t="s">
        <v>11</v>
      </c>
      <c r="G224" s="16" t="s">
        <v>30</v>
      </c>
      <c r="H224" s="16" t="s">
        <v>31</v>
      </c>
      <c r="I224" s="16" t="s">
        <v>32</v>
      </c>
      <c r="J224" s="40">
        <v>149.66</v>
      </c>
      <c r="K224" s="5">
        <v>12</v>
      </c>
      <c r="L224" s="40">
        <f t="shared" si="28"/>
        <v>161.66</v>
      </c>
      <c r="M224" s="40">
        <v>158.69999999999999</v>
      </c>
      <c r="N224" s="5">
        <v>10</v>
      </c>
      <c r="O224" s="40">
        <f t="shared" si="31"/>
        <v>168.7</v>
      </c>
      <c r="P224" s="40">
        <f t="shared" si="29"/>
        <v>161.66</v>
      </c>
      <c r="Q224" s="40">
        <f t="shared" si="30"/>
        <v>55.218434949591924</v>
      </c>
    </row>
    <row r="225" spans="1:17" ht="43.2" x14ac:dyDescent="0.3">
      <c r="A225" s="5">
        <v>28</v>
      </c>
      <c r="B225" s="16" t="s">
        <v>471</v>
      </c>
      <c r="C225" s="16">
        <v>2004</v>
      </c>
      <c r="D225" s="16">
        <v>2004</v>
      </c>
      <c r="E225" s="16">
        <v>2004</v>
      </c>
      <c r="F225" s="16" t="s">
        <v>11</v>
      </c>
      <c r="G225" s="16" t="s">
        <v>84</v>
      </c>
      <c r="H225" s="16" t="s">
        <v>91</v>
      </c>
      <c r="I225" s="16" t="s">
        <v>92</v>
      </c>
      <c r="J225" s="40">
        <v>143.91</v>
      </c>
      <c r="K225" s="5">
        <v>10</v>
      </c>
      <c r="L225" s="40">
        <f t="shared" si="28"/>
        <v>153.91</v>
      </c>
      <c r="M225" s="40">
        <v>165.12</v>
      </c>
      <c r="N225" s="5">
        <v>4</v>
      </c>
      <c r="O225" s="40">
        <f t="shared" si="31"/>
        <v>169.12</v>
      </c>
      <c r="P225" s="40">
        <f t="shared" si="29"/>
        <v>153.91</v>
      </c>
      <c r="Q225" s="40">
        <f t="shared" si="30"/>
        <v>47.777244359097445</v>
      </c>
    </row>
    <row r="226" spans="1:17" ht="57.6" x14ac:dyDescent="0.3">
      <c r="A226" s="5">
        <v>29</v>
      </c>
      <c r="B226" s="16" t="s">
        <v>29</v>
      </c>
      <c r="C226" s="16">
        <v>2005</v>
      </c>
      <c r="D226" s="16">
        <v>2005</v>
      </c>
      <c r="E226" s="16">
        <v>2005</v>
      </c>
      <c r="F226" s="16" t="s">
        <v>11</v>
      </c>
      <c r="G226" s="16" t="s">
        <v>30</v>
      </c>
      <c r="H226" s="16" t="s">
        <v>31</v>
      </c>
      <c r="I226" s="16" t="s">
        <v>32</v>
      </c>
      <c r="J226" s="40">
        <v>199.93</v>
      </c>
      <c r="K226" s="5">
        <v>58</v>
      </c>
      <c r="L226" s="40">
        <f t="shared" si="28"/>
        <v>257.93</v>
      </c>
      <c r="M226" s="40">
        <v>171.87</v>
      </c>
      <c r="N226" s="5">
        <v>6</v>
      </c>
      <c r="O226" s="40">
        <f t="shared" si="31"/>
        <v>177.87</v>
      </c>
      <c r="P226" s="40">
        <f t="shared" si="29"/>
        <v>177.87</v>
      </c>
      <c r="Q226" s="40">
        <f t="shared" si="30"/>
        <v>70.782525204032638</v>
      </c>
    </row>
    <row r="227" spans="1:17" ht="43.2" x14ac:dyDescent="0.3">
      <c r="A227" s="5">
        <v>30</v>
      </c>
      <c r="B227" s="16" t="s">
        <v>34</v>
      </c>
      <c r="C227" s="16">
        <v>2006</v>
      </c>
      <c r="D227" s="16">
        <v>2006</v>
      </c>
      <c r="E227" s="16">
        <v>2006</v>
      </c>
      <c r="F227" s="16" t="s">
        <v>11</v>
      </c>
      <c r="G227" s="16" t="s">
        <v>35</v>
      </c>
      <c r="H227" s="16" t="s">
        <v>36</v>
      </c>
      <c r="I227" s="16" t="s">
        <v>37</v>
      </c>
      <c r="J227" s="40">
        <v>243.61</v>
      </c>
      <c r="K227" s="5">
        <v>66</v>
      </c>
      <c r="L227" s="40">
        <f t="shared" si="28"/>
        <v>309.61</v>
      </c>
      <c r="M227" s="40">
        <v>182.28</v>
      </c>
      <c r="N227" s="5">
        <v>12</v>
      </c>
      <c r="O227" s="40">
        <f t="shared" si="31"/>
        <v>194.28</v>
      </c>
      <c r="P227" s="40">
        <f t="shared" si="29"/>
        <v>194.28</v>
      </c>
      <c r="Q227" s="40">
        <f t="shared" si="30"/>
        <v>86.538646183389332</v>
      </c>
    </row>
    <row r="228" spans="1:17" ht="43.2" x14ac:dyDescent="0.3">
      <c r="A228" s="5">
        <v>31</v>
      </c>
      <c r="B228" s="16" t="s">
        <v>150</v>
      </c>
      <c r="C228" s="16">
        <v>2007</v>
      </c>
      <c r="D228" s="16">
        <v>2007</v>
      </c>
      <c r="E228" s="16">
        <v>2007</v>
      </c>
      <c r="F228" s="16">
        <v>2</v>
      </c>
      <c r="G228" s="16" t="s">
        <v>73</v>
      </c>
      <c r="H228" s="16" t="s">
        <v>151</v>
      </c>
      <c r="I228" s="16" t="s">
        <v>75</v>
      </c>
      <c r="J228" s="40"/>
      <c r="K228" s="5"/>
      <c r="L228" s="40" t="s">
        <v>970</v>
      </c>
      <c r="M228" s="40">
        <v>113.62</v>
      </c>
      <c r="N228" s="5">
        <v>900</v>
      </c>
      <c r="O228" s="40">
        <f t="shared" si="31"/>
        <v>1013.62</v>
      </c>
      <c r="P228" s="40">
        <f t="shared" si="29"/>
        <v>1013.62</v>
      </c>
      <c r="Q228" s="40">
        <f t="shared" si="30"/>
        <v>873.23091694671143</v>
      </c>
    </row>
    <row r="230" spans="1:17" ht="18" x14ac:dyDescent="0.3">
      <c r="A230" s="20" t="s">
        <v>1011</v>
      </c>
      <c r="B230" s="20"/>
      <c r="C230" s="20"/>
      <c r="D230" s="20"/>
      <c r="E230" s="20"/>
      <c r="F230" s="20"/>
      <c r="G230" s="20"/>
      <c r="H230" s="20"/>
      <c r="I230" s="20"/>
      <c r="J230" s="20"/>
    </row>
    <row r="231" spans="1:17" x14ac:dyDescent="0.3">
      <c r="A231" s="27" t="s">
        <v>961</v>
      </c>
      <c r="B231" s="27" t="s">
        <v>1</v>
      </c>
      <c r="C231" s="27" t="s">
        <v>2</v>
      </c>
      <c r="D231" s="27" t="s">
        <v>543</v>
      </c>
      <c r="E231" s="27" t="s">
        <v>544</v>
      </c>
      <c r="F231" s="27" t="s">
        <v>3</v>
      </c>
      <c r="G231" s="27" t="s">
        <v>4</v>
      </c>
      <c r="H231" s="27" t="s">
        <v>5</v>
      </c>
      <c r="I231" s="27" t="s">
        <v>6</v>
      </c>
      <c r="J231" s="29" t="s">
        <v>963</v>
      </c>
      <c r="K231" s="30"/>
      <c r="L231" s="31"/>
      <c r="M231" s="29" t="s">
        <v>967</v>
      </c>
      <c r="N231" s="30"/>
      <c r="O231" s="31"/>
      <c r="P231" s="27" t="s">
        <v>968</v>
      </c>
      <c r="Q231" s="27" t="s">
        <v>969</v>
      </c>
    </row>
    <row r="232" spans="1:17" x14ac:dyDescent="0.3">
      <c r="A232" s="28"/>
      <c r="B232" s="28"/>
      <c r="C232" s="28"/>
      <c r="D232" s="28"/>
      <c r="E232" s="28"/>
      <c r="F232" s="28"/>
      <c r="G232" s="28"/>
      <c r="H232" s="28"/>
      <c r="I232" s="28"/>
      <c r="J232" s="32" t="s">
        <v>964</v>
      </c>
      <c r="K232" s="32" t="s">
        <v>965</v>
      </c>
      <c r="L232" s="32" t="s">
        <v>966</v>
      </c>
      <c r="M232" s="32" t="s">
        <v>964</v>
      </c>
      <c r="N232" s="32" t="s">
        <v>965</v>
      </c>
      <c r="O232" s="32" t="s">
        <v>966</v>
      </c>
      <c r="P232" s="28"/>
      <c r="Q232" s="28"/>
    </row>
    <row r="233" spans="1:17" ht="86.4" x14ac:dyDescent="0.3">
      <c r="A233" s="37">
        <v>2</v>
      </c>
      <c r="B233" s="38" t="s">
        <v>1012</v>
      </c>
      <c r="C233" s="38" t="s">
        <v>999</v>
      </c>
      <c r="D233" s="38">
        <v>2002</v>
      </c>
      <c r="E233" s="38">
        <v>2002</v>
      </c>
      <c r="F233" s="38" t="s">
        <v>974</v>
      </c>
      <c r="G233" s="38" t="s">
        <v>631</v>
      </c>
      <c r="H233" s="38" t="s">
        <v>474</v>
      </c>
      <c r="I233" s="38" t="s">
        <v>863</v>
      </c>
      <c r="J233" s="39">
        <v>123.91</v>
      </c>
      <c r="K233" s="37">
        <v>60</v>
      </c>
      <c r="L233" s="39">
        <f t="shared" ref="L233:L250" si="32">J233+K233</f>
        <v>183.91</v>
      </c>
      <c r="M233" s="39">
        <v>118.61</v>
      </c>
      <c r="N233" s="37">
        <v>0</v>
      </c>
      <c r="O233" s="39">
        <f t="shared" ref="O233:O250" si="33">M233+N233</f>
        <v>118.61</v>
      </c>
      <c r="P233" s="39">
        <f t="shared" ref="P233:P250" si="34">MIN(O233,L233)</f>
        <v>118.61</v>
      </c>
      <c r="Q233" s="39">
        <f t="shared" ref="Q233:Q250" si="35">IF( AND(ISNUMBER(P$233),ISNUMBER(P233)),(P233-P$233)/P$233*100,"")</f>
        <v>0</v>
      </c>
    </row>
    <row r="234" spans="1:17" ht="57.6" x14ac:dyDescent="0.3">
      <c r="A234" s="5">
        <v>3</v>
      </c>
      <c r="B234" s="16" t="s">
        <v>1013</v>
      </c>
      <c r="C234" s="16" t="s">
        <v>1014</v>
      </c>
      <c r="D234" s="16">
        <v>2002</v>
      </c>
      <c r="E234" s="16">
        <v>1998</v>
      </c>
      <c r="F234" s="16" t="s">
        <v>1015</v>
      </c>
      <c r="G234" s="16" t="s">
        <v>61</v>
      </c>
      <c r="H234" s="16" t="s">
        <v>95</v>
      </c>
      <c r="I234" s="16" t="s">
        <v>851</v>
      </c>
      <c r="J234" s="40">
        <v>131.13</v>
      </c>
      <c r="K234" s="5">
        <v>6</v>
      </c>
      <c r="L234" s="40">
        <f t="shared" si="32"/>
        <v>137.13</v>
      </c>
      <c r="M234" s="40">
        <v>116.49</v>
      </c>
      <c r="N234" s="5">
        <v>4</v>
      </c>
      <c r="O234" s="40">
        <f t="shared" si="33"/>
        <v>120.49</v>
      </c>
      <c r="P234" s="40">
        <f t="shared" si="34"/>
        <v>120.49</v>
      </c>
      <c r="Q234" s="40">
        <f t="shared" si="35"/>
        <v>1.5850265576258287</v>
      </c>
    </row>
    <row r="235" spans="1:17" ht="129.6" x14ac:dyDescent="0.3">
      <c r="A235" s="5">
        <v>4</v>
      </c>
      <c r="B235" s="16" t="s">
        <v>1016</v>
      </c>
      <c r="C235" s="16" t="s">
        <v>976</v>
      </c>
      <c r="D235" s="16">
        <v>2003</v>
      </c>
      <c r="E235" s="16">
        <v>2003</v>
      </c>
      <c r="F235" s="16" t="s">
        <v>1017</v>
      </c>
      <c r="G235" s="16" t="s">
        <v>631</v>
      </c>
      <c r="H235" s="16" t="s">
        <v>632</v>
      </c>
      <c r="I235" s="16" t="s">
        <v>820</v>
      </c>
      <c r="J235" s="40">
        <v>129.91</v>
      </c>
      <c r="K235" s="5">
        <v>14</v>
      </c>
      <c r="L235" s="40">
        <f t="shared" si="32"/>
        <v>143.91</v>
      </c>
      <c r="M235" s="40">
        <v>118.81</v>
      </c>
      <c r="N235" s="5">
        <v>2</v>
      </c>
      <c r="O235" s="40">
        <f t="shared" si="33"/>
        <v>120.81</v>
      </c>
      <c r="P235" s="40">
        <f t="shared" si="34"/>
        <v>120.81</v>
      </c>
      <c r="Q235" s="40">
        <f t="shared" si="35"/>
        <v>1.8548183121153385</v>
      </c>
    </row>
    <row r="236" spans="1:17" ht="86.4" x14ac:dyDescent="0.3">
      <c r="A236" s="5">
        <v>5</v>
      </c>
      <c r="B236" s="16" t="s">
        <v>1018</v>
      </c>
      <c r="C236" s="16" t="s">
        <v>1007</v>
      </c>
      <c r="D236" s="16">
        <v>2005</v>
      </c>
      <c r="E236" s="16">
        <v>1998</v>
      </c>
      <c r="F236" s="16" t="s">
        <v>1019</v>
      </c>
      <c r="G236" s="16" t="s">
        <v>142</v>
      </c>
      <c r="H236" s="16" t="s">
        <v>835</v>
      </c>
      <c r="I236" s="16" t="s">
        <v>258</v>
      </c>
      <c r="J236" s="40">
        <v>129.38</v>
      </c>
      <c r="K236" s="5">
        <v>6</v>
      </c>
      <c r="L236" s="40">
        <f t="shared" si="32"/>
        <v>135.38</v>
      </c>
      <c r="M236" s="40">
        <v>118.94</v>
      </c>
      <c r="N236" s="5">
        <v>4</v>
      </c>
      <c r="O236" s="40">
        <f t="shared" si="33"/>
        <v>122.94</v>
      </c>
      <c r="P236" s="40">
        <f t="shared" si="34"/>
        <v>122.94</v>
      </c>
      <c r="Q236" s="40">
        <f t="shared" si="35"/>
        <v>3.6506196779360915</v>
      </c>
    </row>
    <row r="237" spans="1:17" ht="43.2" x14ac:dyDescent="0.3">
      <c r="A237" s="5">
        <v>6</v>
      </c>
      <c r="B237" s="16" t="s">
        <v>1020</v>
      </c>
      <c r="C237" s="16" t="s">
        <v>1021</v>
      </c>
      <c r="D237" s="16">
        <v>2001</v>
      </c>
      <c r="E237" s="16">
        <v>2000</v>
      </c>
      <c r="F237" s="16" t="s">
        <v>977</v>
      </c>
      <c r="G237" s="16" t="s">
        <v>50</v>
      </c>
      <c r="H237" s="16" t="s">
        <v>855</v>
      </c>
      <c r="I237" s="16" t="s">
        <v>856</v>
      </c>
      <c r="J237" s="40"/>
      <c r="K237" s="5"/>
      <c r="L237" s="40" t="s">
        <v>1003</v>
      </c>
      <c r="M237" s="40">
        <v>121.74</v>
      </c>
      <c r="N237" s="5">
        <v>2</v>
      </c>
      <c r="O237" s="40">
        <f t="shared" si="33"/>
        <v>123.74</v>
      </c>
      <c r="P237" s="40">
        <f t="shared" si="34"/>
        <v>123.74</v>
      </c>
      <c r="Q237" s="40">
        <f t="shared" si="35"/>
        <v>4.3250990641598479</v>
      </c>
    </row>
    <row r="238" spans="1:17" ht="43.2" x14ac:dyDescent="0.3">
      <c r="A238" s="5">
        <v>7</v>
      </c>
      <c r="B238" s="16" t="s">
        <v>1022</v>
      </c>
      <c r="C238" s="16" t="s">
        <v>1023</v>
      </c>
      <c r="D238" s="16">
        <v>2004</v>
      </c>
      <c r="E238" s="16">
        <v>2003</v>
      </c>
      <c r="F238" s="16" t="s">
        <v>1015</v>
      </c>
      <c r="G238" s="16" t="s">
        <v>45</v>
      </c>
      <c r="H238" s="16" t="s">
        <v>46</v>
      </c>
      <c r="I238" s="16" t="s">
        <v>47</v>
      </c>
      <c r="J238" s="40">
        <v>141.91999999999999</v>
      </c>
      <c r="K238" s="5">
        <v>110</v>
      </c>
      <c r="L238" s="40">
        <f t="shared" si="32"/>
        <v>251.92</v>
      </c>
      <c r="M238" s="40">
        <v>124.22</v>
      </c>
      <c r="N238" s="5">
        <v>2</v>
      </c>
      <c r="O238" s="40">
        <f t="shared" si="33"/>
        <v>126.22</v>
      </c>
      <c r="P238" s="40">
        <f t="shared" si="34"/>
        <v>126.22</v>
      </c>
      <c r="Q238" s="40">
        <f t="shared" si="35"/>
        <v>6.4159851614535022</v>
      </c>
    </row>
    <row r="239" spans="1:17" ht="57.6" x14ac:dyDescent="0.3">
      <c r="A239" s="5">
        <v>8</v>
      </c>
      <c r="B239" s="16" t="s">
        <v>1024</v>
      </c>
      <c r="C239" s="16" t="s">
        <v>981</v>
      </c>
      <c r="D239" s="16">
        <v>2004</v>
      </c>
      <c r="E239" s="16">
        <v>2004</v>
      </c>
      <c r="F239" s="16" t="s">
        <v>974</v>
      </c>
      <c r="G239" s="16" t="s">
        <v>132</v>
      </c>
      <c r="H239" s="16" t="s">
        <v>133</v>
      </c>
      <c r="I239" s="16" t="s">
        <v>193</v>
      </c>
      <c r="J239" s="40">
        <v>148.96</v>
      </c>
      <c r="K239" s="5">
        <v>6</v>
      </c>
      <c r="L239" s="40">
        <f t="shared" si="32"/>
        <v>154.96</v>
      </c>
      <c r="M239" s="40">
        <v>127.93</v>
      </c>
      <c r="N239" s="5">
        <v>4</v>
      </c>
      <c r="O239" s="40">
        <f t="shared" si="33"/>
        <v>131.93</v>
      </c>
      <c r="P239" s="40">
        <f t="shared" si="34"/>
        <v>131.93</v>
      </c>
      <c r="Q239" s="40">
        <f t="shared" si="35"/>
        <v>11.230081780625586</v>
      </c>
    </row>
    <row r="240" spans="1:17" ht="43.2" x14ac:dyDescent="0.3">
      <c r="A240" s="5">
        <v>9</v>
      </c>
      <c r="B240" s="16" t="s">
        <v>1025</v>
      </c>
      <c r="C240" s="16" t="s">
        <v>973</v>
      </c>
      <c r="D240" s="16">
        <v>2003</v>
      </c>
      <c r="E240" s="16">
        <v>2002</v>
      </c>
      <c r="F240" s="16" t="s">
        <v>974</v>
      </c>
      <c r="G240" s="16" t="s">
        <v>50</v>
      </c>
      <c r="H240" s="16" t="s">
        <v>106</v>
      </c>
      <c r="I240" s="16" t="s">
        <v>107</v>
      </c>
      <c r="J240" s="40">
        <v>135.75</v>
      </c>
      <c r="K240" s="5">
        <v>20</v>
      </c>
      <c r="L240" s="40">
        <f t="shared" si="32"/>
        <v>155.75</v>
      </c>
      <c r="M240" s="40">
        <v>132.72</v>
      </c>
      <c r="N240" s="5">
        <v>8</v>
      </c>
      <c r="O240" s="40">
        <f t="shared" si="33"/>
        <v>140.72</v>
      </c>
      <c r="P240" s="40">
        <f t="shared" si="34"/>
        <v>140.72</v>
      </c>
      <c r="Q240" s="40">
        <f t="shared" si="35"/>
        <v>18.640924036759127</v>
      </c>
    </row>
    <row r="241" spans="1:17" ht="57.6" x14ac:dyDescent="0.3">
      <c r="A241" s="5">
        <v>10</v>
      </c>
      <c r="B241" s="16" t="s">
        <v>1026</v>
      </c>
      <c r="C241" s="16" t="s">
        <v>981</v>
      </c>
      <c r="D241" s="16">
        <v>2004</v>
      </c>
      <c r="E241" s="16">
        <v>2004</v>
      </c>
      <c r="F241" s="16" t="s">
        <v>1027</v>
      </c>
      <c r="G241" s="16" t="s">
        <v>61</v>
      </c>
      <c r="H241" s="16" t="s">
        <v>62</v>
      </c>
      <c r="I241" s="16" t="s">
        <v>63</v>
      </c>
      <c r="J241" s="40">
        <v>177.77</v>
      </c>
      <c r="K241" s="5">
        <v>12</v>
      </c>
      <c r="L241" s="40">
        <f t="shared" si="32"/>
        <v>189.77</v>
      </c>
      <c r="M241" s="40">
        <v>135.26</v>
      </c>
      <c r="N241" s="5">
        <v>6</v>
      </c>
      <c r="O241" s="40">
        <f t="shared" si="33"/>
        <v>141.26</v>
      </c>
      <c r="P241" s="40">
        <f t="shared" si="34"/>
        <v>141.26</v>
      </c>
      <c r="Q241" s="40">
        <f t="shared" si="35"/>
        <v>19.096197622460156</v>
      </c>
    </row>
    <row r="242" spans="1:17" ht="43.2" x14ac:dyDescent="0.3">
      <c r="A242" s="5">
        <v>11</v>
      </c>
      <c r="B242" s="16" t="s">
        <v>1028</v>
      </c>
      <c r="C242" s="16" t="s">
        <v>1029</v>
      </c>
      <c r="D242" s="16">
        <v>2004</v>
      </c>
      <c r="E242" s="16">
        <v>2002</v>
      </c>
      <c r="F242" s="16" t="s">
        <v>974</v>
      </c>
      <c r="G242" s="16" t="s">
        <v>45</v>
      </c>
      <c r="H242" s="16" t="s">
        <v>46</v>
      </c>
      <c r="I242" s="16" t="s">
        <v>47</v>
      </c>
      <c r="J242" s="40">
        <v>135.54</v>
      </c>
      <c r="K242" s="5">
        <v>14</v>
      </c>
      <c r="L242" s="40">
        <f t="shared" si="32"/>
        <v>149.54</v>
      </c>
      <c r="M242" s="40">
        <v>139.69999999999999</v>
      </c>
      <c r="N242" s="5">
        <v>6</v>
      </c>
      <c r="O242" s="40">
        <f t="shared" si="33"/>
        <v>145.69999999999999</v>
      </c>
      <c r="P242" s="40">
        <f t="shared" si="34"/>
        <v>145.69999999999999</v>
      </c>
      <c r="Q242" s="40">
        <f t="shared" si="35"/>
        <v>22.839558216002015</v>
      </c>
    </row>
    <row r="243" spans="1:17" ht="72" x14ac:dyDescent="0.3">
      <c r="A243" s="5">
        <v>15</v>
      </c>
      <c r="B243" s="16" t="s">
        <v>1030</v>
      </c>
      <c r="C243" s="16" t="s">
        <v>1029</v>
      </c>
      <c r="D243" s="16">
        <v>2004</v>
      </c>
      <c r="E243" s="16">
        <v>2002</v>
      </c>
      <c r="F243" s="16" t="s">
        <v>1015</v>
      </c>
      <c r="G243" s="16" t="s">
        <v>84</v>
      </c>
      <c r="H243" s="16" t="s">
        <v>85</v>
      </c>
      <c r="I243" s="16" t="s">
        <v>814</v>
      </c>
      <c r="J243" s="40">
        <v>148.22999999999999</v>
      </c>
      <c r="K243" s="5">
        <v>10</v>
      </c>
      <c r="L243" s="40">
        <f t="shared" si="32"/>
        <v>158.22999999999999</v>
      </c>
      <c r="M243" s="40">
        <v>138.69</v>
      </c>
      <c r="N243" s="5">
        <v>10</v>
      </c>
      <c r="O243" s="40">
        <f t="shared" si="33"/>
        <v>148.69</v>
      </c>
      <c r="P243" s="40">
        <f t="shared" si="34"/>
        <v>148.69</v>
      </c>
      <c r="Q243" s="40">
        <f t="shared" si="35"/>
        <v>25.360424922013319</v>
      </c>
    </row>
    <row r="244" spans="1:17" ht="100.8" x14ac:dyDescent="0.3">
      <c r="A244" s="5">
        <v>13</v>
      </c>
      <c r="B244" s="16" t="s">
        <v>1031</v>
      </c>
      <c r="C244" s="16" t="s">
        <v>1032</v>
      </c>
      <c r="D244" s="16">
        <v>2001</v>
      </c>
      <c r="E244" s="16">
        <v>2001</v>
      </c>
      <c r="F244" s="16" t="s">
        <v>1015</v>
      </c>
      <c r="G244" s="16" t="s">
        <v>12</v>
      </c>
      <c r="H244" s="16" t="s">
        <v>655</v>
      </c>
      <c r="I244" s="16" t="s">
        <v>860</v>
      </c>
      <c r="J244" s="40">
        <v>132.56</v>
      </c>
      <c r="K244" s="5">
        <v>14</v>
      </c>
      <c r="L244" s="40">
        <f t="shared" si="32"/>
        <v>146.56</v>
      </c>
      <c r="M244" s="40">
        <v>145.66</v>
      </c>
      <c r="N244" s="5">
        <v>6</v>
      </c>
      <c r="O244" s="40">
        <f t="shared" si="33"/>
        <v>151.66</v>
      </c>
      <c r="P244" s="40">
        <f t="shared" si="34"/>
        <v>146.56</v>
      </c>
      <c r="Q244" s="40">
        <f t="shared" si="35"/>
        <v>23.564623556192565</v>
      </c>
    </row>
    <row r="245" spans="1:17" ht="57.6" x14ac:dyDescent="0.3">
      <c r="A245" s="5">
        <v>14</v>
      </c>
      <c r="B245" s="16" t="s">
        <v>1033</v>
      </c>
      <c r="C245" s="16" t="s">
        <v>1034</v>
      </c>
      <c r="D245" s="16">
        <v>2005</v>
      </c>
      <c r="E245" s="16">
        <v>2004</v>
      </c>
      <c r="F245" s="16" t="s">
        <v>974</v>
      </c>
      <c r="G245" s="16" t="s">
        <v>132</v>
      </c>
      <c r="H245" s="16" t="s">
        <v>133</v>
      </c>
      <c r="I245" s="16" t="s">
        <v>193</v>
      </c>
      <c r="J245" s="40">
        <v>134.11000000000001</v>
      </c>
      <c r="K245" s="5">
        <v>14</v>
      </c>
      <c r="L245" s="40">
        <f t="shared" si="32"/>
        <v>148.11000000000001</v>
      </c>
      <c r="M245" s="40">
        <v>150.78</v>
      </c>
      <c r="N245" s="5">
        <v>2</v>
      </c>
      <c r="O245" s="40">
        <f t="shared" si="33"/>
        <v>152.78</v>
      </c>
      <c r="P245" s="40">
        <f t="shared" si="34"/>
        <v>148.11000000000001</v>
      </c>
      <c r="Q245" s="40">
        <f t="shared" si="35"/>
        <v>24.871427367001107</v>
      </c>
    </row>
    <row r="246" spans="1:17" ht="57.6" x14ac:dyDescent="0.3">
      <c r="A246" s="5">
        <v>16</v>
      </c>
      <c r="B246" s="16" t="s">
        <v>1035</v>
      </c>
      <c r="C246" s="16" t="s">
        <v>1034</v>
      </c>
      <c r="D246" s="16">
        <v>2005</v>
      </c>
      <c r="E246" s="16">
        <v>2004</v>
      </c>
      <c r="F246" s="16" t="s">
        <v>974</v>
      </c>
      <c r="G246" s="16" t="s">
        <v>30</v>
      </c>
      <c r="H246" s="16" t="s">
        <v>31</v>
      </c>
      <c r="I246" s="16" t="s">
        <v>32</v>
      </c>
      <c r="J246" s="40">
        <v>182.85</v>
      </c>
      <c r="K246" s="5">
        <v>112</v>
      </c>
      <c r="L246" s="40">
        <f t="shared" si="32"/>
        <v>294.85000000000002</v>
      </c>
      <c r="M246" s="40">
        <v>156.65</v>
      </c>
      <c r="N246" s="5">
        <v>8</v>
      </c>
      <c r="O246" s="40">
        <f t="shared" si="33"/>
        <v>164.65</v>
      </c>
      <c r="P246" s="40">
        <f t="shared" si="34"/>
        <v>164.65</v>
      </c>
      <c r="Q246" s="40">
        <f t="shared" si="35"/>
        <v>38.816288677177305</v>
      </c>
    </row>
    <row r="247" spans="1:17" ht="100.8" x14ac:dyDescent="0.3">
      <c r="A247" s="5">
        <v>12</v>
      </c>
      <c r="B247" s="16" t="s">
        <v>1036</v>
      </c>
      <c r="C247" s="16" t="s">
        <v>976</v>
      </c>
      <c r="D247" s="16">
        <v>2003</v>
      </c>
      <c r="E247" s="16">
        <v>2003</v>
      </c>
      <c r="F247" s="16" t="s">
        <v>1015</v>
      </c>
      <c r="G247" s="16" t="s">
        <v>137</v>
      </c>
      <c r="H247" s="16" t="s">
        <v>823</v>
      </c>
      <c r="I247" s="16" t="s">
        <v>139</v>
      </c>
      <c r="J247" s="40">
        <v>136.44</v>
      </c>
      <c r="K247" s="5">
        <v>10</v>
      </c>
      <c r="L247" s="40">
        <f t="shared" si="32"/>
        <v>146.44</v>
      </c>
      <c r="M247" s="40">
        <v>116.02</v>
      </c>
      <c r="N247" s="5">
        <v>56</v>
      </c>
      <c r="O247" s="40">
        <f t="shared" si="33"/>
        <v>172.01999999999998</v>
      </c>
      <c r="P247" s="40">
        <f t="shared" si="34"/>
        <v>146.44</v>
      </c>
      <c r="Q247" s="40">
        <f t="shared" si="35"/>
        <v>23.463451648258999</v>
      </c>
    </row>
    <row r="248" spans="1:17" ht="72" x14ac:dyDescent="0.3">
      <c r="A248" s="5">
        <v>17</v>
      </c>
      <c r="B248" s="16" t="s">
        <v>1037</v>
      </c>
      <c r="C248" s="16" t="s">
        <v>1038</v>
      </c>
      <c r="D248" s="16">
        <v>2005</v>
      </c>
      <c r="E248" s="16">
        <v>2005</v>
      </c>
      <c r="F248" s="16" t="s">
        <v>974</v>
      </c>
      <c r="G248" s="16" t="s">
        <v>176</v>
      </c>
      <c r="H248" s="16" t="s">
        <v>827</v>
      </c>
      <c r="I248" s="16" t="s">
        <v>178</v>
      </c>
      <c r="J248" s="40">
        <v>171.79</v>
      </c>
      <c r="K248" s="5">
        <v>58</v>
      </c>
      <c r="L248" s="40">
        <f t="shared" si="32"/>
        <v>229.79</v>
      </c>
      <c r="M248" s="40">
        <v>167.97</v>
      </c>
      <c r="N248" s="5">
        <v>10</v>
      </c>
      <c r="O248" s="40">
        <f t="shared" si="33"/>
        <v>177.97</v>
      </c>
      <c r="P248" s="40">
        <f t="shared" si="34"/>
        <v>177.97</v>
      </c>
      <c r="Q248" s="40">
        <f t="shared" si="35"/>
        <v>50.04637045780288</v>
      </c>
    </row>
    <row r="249" spans="1:17" ht="86.4" x14ac:dyDescent="0.3">
      <c r="A249" s="5">
        <v>1</v>
      </c>
      <c r="B249" s="16" t="s">
        <v>1039</v>
      </c>
      <c r="C249" s="16" t="s">
        <v>1040</v>
      </c>
      <c r="D249" s="16">
        <v>2000</v>
      </c>
      <c r="E249" s="16">
        <v>1999</v>
      </c>
      <c r="F249" s="16" t="s">
        <v>977</v>
      </c>
      <c r="G249" s="16" t="s">
        <v>839</v>
      </c>
      <c r="H249" s="16" t="s">
        <v>509</v>
      </c>
      <c r="I249" s="16" t="s">
        <v>840</v>
      </c>
      <c r="J249" s="40">
        <v>111.49</v>
      </c>
      <c r="K249" s="5">
        <v>2</v>
      </c>
      <c r="L249" s="40">
        <f t="shared" si="32"/>
        <v>113.49</v>
      </c>
      <c r="M249" s="40"/>
      <c r="N249" s="5"/>
      <c r="O249" s="40" t="s">
        <v>1003</v>
      </c>
      <c r="P249" s="40">
        <f t="shared" si="34"/>
        <v>113.49</v>
      </c>
      <c r="Q249" s="40">
        <f t="shared" si="35"/>
        <v>-4.3166680718320585</v>
      </c>
    </row>
    <row r="250" spans="1:17" ht="72" x14ac:dyDescent="0.3">
      <c r="A250" s="5">
        <v>18</v>
      </c>
      <c r="B250" s="16" t="s">
        <v>1041</v>
      </c>
      <c r="C250" s="16" t="s">
        <v>1042</v>
      </c>
      <c r="D250" s="16">
        <v>2006</v>
      </c>
      <c r="E250" s="16">
        <v>2005</v>
      </c>
      <c r="F250" s="16" t="s">
        <v>994</v>
      </c>
      <c r="G250" s="16" t="s">
        <v>50</v>
      </c>
      <c r="H250" s="16" t="s">
        <v>831</v>
      </c>
      <c r="I250" s="16" t="s">
        <v>52</v>
      </c>
      <c r="J250" s="40">
        <v>171.39</v>
      </c>
      <c r="K250" s="5">
        <v>16</v>
      </c>
      <c r="L250" s="40">
        <f t="shared" si="32"/>
        <v>187.39</v>
      </c>
      <c r="M250" s="40"/>
      <c r="N250" s="5"/>
      <c r="O250" s="40" t="s">
        <v>1003</v>
      </c>
      <c r="P250" s="40">
        <f t="shared" si="34"/>
        <v>187.39</v>
      </c>
      <c r="Q250" s="40">
        <f t="shared" si="35"/>
        <v>57.988365230587625</v>
      </c>
    </row>
  </sheetData>
  <mergeCells count="90">
    <mergeCell ref="I231:I232"/>
    <mergeCell ref="A230:J230"/>
    <mergeCell ref="J231:L231"/>
    <mergeCell ref="M231:O231"/>
    <mergeCell ref="P231:P232"/>
    <mergeCell ref="Q231:Q232"/>
    <mergeCell ref="P196:P197"/>
    <mergeCell ref="Q196:Q197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G196:G197"/>
    <mergeCell ref="H196:H197"/>
    <mergeCell ref="I196:I197"/>
    <mergeCell ref="A195:J195"/>
    <mergeCell ref="J196:L196"/>
    <mergeCell ref="M196:O196"/>
    <mergeCell ref="A196:A197"/>
    <mergeCell ref="B196:B197"/>
    <mergeCell ref="C196:C197"/>
    <mergeCell ref="D196:D197"/>
    <mergeCell ref="E196:E197"/>
    <mergeCell ref="F196:F197"/>
    <mergeCell ref="I141:I142"/>
    <mergeCell ref="A140:J140"/>
    <mergeCell ref="J141:L141"/>
    <mergeCell ref="M141:O141"/>
    <mergeCell ref="P141:P142"/>
    <mergeCell ref="Q141:Q142"/>
    <mergeCell ref="P100:P101"/>
    <mergeCell ref="Q100:Q101"/>
    <mergeCell ref="A141:A142"/>
    <mergeCell ref="B141:B142"/>
    <mergeCell ref="C141:C142"/>
    <mergeCell ref="D141:D142"/>
    <mergeCell ref="E141:E142"/>
    <mergeCell ref="F141:F142"/>
    <mergeCell ref="G141:G142"/>
    <mergeCell ref="H141:H142"/>
    <mergeCell ref="G100:G101"/>
    <mergeCell ref="H100:H101"/>
    <mergeCell ref="I100:I101"/>
    <mergeCell ref="A99:J99"/>
    <mergeCell ref="J100:L100"/>
    <mergeCell ref="M100:O100"/>
    <mergeCell ref="A100:A101"/>
    <mergeCell ref="B100:B101"/>
    <mergeCell ref="C100:C101"/>
    <mergeCell ref="D100:D101"/>
    <mergeCell ref="E100:E101"/>
    <mergeCell ref="F100:F101"/>
    <mergeCell ref="I80:I81"/>
    <mergeCell ref="A79:J79"/>
    <mergeCell ref="J80:L80"/>
    <mergeCell ref="M80:O80"/>
    <mergeCell ref="P80:P81"/>
    <mergeCell ref="Q80:Q81"/>
    <mergeCell ref="P8:P9"/>
    <mergeCell ref="Q8:Q9"/>
    <mergeCell ref="A80:A81"/>
    <mergeCell ref="B80:B81"/>
    <mergeCell ref="C80:C81"/>
    <mergeCell ref="D80:D81"/>
    <mergeCell ref="E80:E81"/>
    <mergeCell ref="F80:F81"/>
    <mergeCell ref="G80:G81"/>
    <mergeCell ref="H80:H8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/>
  </sheetViews>
  <sheetFormatPr defaultRowHeight="14.4" x14ac:dyDescent="0.3"/>
  <cols>
    <col min="1" max="1" width="27.33203125" style="1" customWidth="1"/>
    <col min="2" max="2" width="43.33203125" style="1" customWidth="1"/>
    <col min="3" max="3" width="27.33203125" style="1" customWidth="1"/>
    <col min="4" max="16384" width="8.88671875" style="1"/>
  </cols>
  <sheetData>
    <row r="1" spans="1:3" x14ac:dyDescent="0.3">
      <c r="A1" s="1" t="s">
        <v>899</v>
      </c>
      <c r="B1" s="1" t="s">
        <v>900</v>
      </c>
      <c r="C1" s="1" t="s">
        <v>901</v>
      </c>
    </row>
    <row r="2" spans="1:3" x14ac:dyDescent="0.3">
      <c r="A2" s="3" t="s">
        <v>176</v>
      </c>
      <c r="B2" s="3" t="s">
        <v>902</v>
      </c>
      <c r="C2" s="3" t="s">
        <v>903</v>
      </c>
    </row>
    <row r="3" spans="1:3" x14ac:dyDescent="0.3">
      <c r="A3" s="6" t="s">
        <v>176</v>
      </c>
      <c r="B3" s="6" t="s">
        <v>904</v>
      </c>
      <c r="C3" s="6" t="s">
        <v>905</v>
      </c>
    </row>
    <row r="4" spans="1:3" x14ac:dyDescent="0.3">
      <c r="A4" s="6" t="s">
        <v>45</v>
      </c>
      <c r="B4" s="6" t="s">
        <v>906</v>
      </c>
      <c r="C4" s="6" t="s">
        <v>903</v>
      </c>
    </row>
    <row r="5" spans="1:3" x14ac:dyDescent="0.3">
      <c r="A5" s="6" t="s">
        <v>45</v>
      </c>
      <c r="B5" s="6" t="s">
        <v>907</v>
      </c>
      <c r="C5" s="6" t="s">
        <v>905</v>
      </c>
    </row>
    <row r="6" spans="1:3" x14ac:dyDescent="0.3">
      <c r="A6" s="6" t="s">
        <v>45</v>
      </c>
      <c r="B6" s="6" t="s">
        <v>908</v>
      </c>
      <c r="C6" s="6" t="s">
        <v>905</v>
      </c>
    </row>
    <row r="7" spans="1:3" x14ac:dyDescent="0.3">
      <c r="A7" s="6" t="s">
        <v>132</v>
      </c>
      <c r="B7" s="6" t="s">
        <v>909</v>
      </c>
      <c r="C7" s="6" t="s">
        <v>905</v>
      </c>
    </row>
    <row r="8" spans="1:3" x14ac:dyDescent="0.3">
      <c r="A8" s="6" t="s">
        <v>132</v>
      </c>
      <c r="B8" s="6" t="s">
        <v>910</v>
      </c>
      <c r="C8" s="6" t="s">
        <v>903</v>
      </c>
    </row>
    <row r="9" spans="1:3" x14ac:dyDescent="0.3">
      <c r="A9" s="6" t="s">
        <v>911</v>
      </c>
      <c r="B9" s="6" t="s">
        <v>912</v>
      </c>
      <c r="C9" s="6" t="s">
        <v>903</v>
      </c>
    </row>
    <row r="10" spans="1:3" x14ac:dyDescent="0.3">
      <c r="A10" s="6" t="s">
        <v>911</v>
      </c>
      <c r="B10" s="6" t="s">
        <v>913</v>
      </c>
      <c r="C10" s="6" t="s">
        <v>905</v>
      </c>
    </row>
    <row r="11" spans="1:3" x14ac:dyDescent="0.3">
      <c r="A11" s="6" t="s">
        <v>271</v>
      </c>
      <c r="B11" s="6" t="s">
        <v>914</v>
      </c>
      <c r="C11" s="6" t="s">
        <v>903</v>
      </c>
    </row>
    <row r="12" spans="1:3" x14ac:dyDescent="0.3">
      <c r="A12" s="6" t="s">
        <v>271</v>
      </c>
      <c r="B12" s="6" t="s">
        <v>915</v>
      </c>
      <c r="C12" s="6" t="s">
        <v>905</v>
      </c>
    </row>
    <row r="13" spans="1:3" x14ac:dyDescent="0.3">
      <c r="A13" s="6" t="s">
        <v>84</v>
      </c>
      <c r="B13" s="6" t="s">
        <v>916</v>
      </c>
      <c r="C13" s="6" t="s">
        <v>905</v>
      </c>
    </row>
    <row r="14" spans="1:3" x14ac:dyDescent="0.3">
      <c r="A14" s="6" t="s">
        <v>84</v>
      </c>
      <c r="B14" s="6" t="s">
        <v>917</v>
      </c>
      <c r="C14" s="6" t="s">
        <v>903</v>
      </c>
    </row>
    <row r="15" spans="1:3" x14ac:dyDescent="0.3">
      <c r="A15" s="6" t="s">
        <v>158</v>
      </c>
      <c r="B15" s="6" t="s">
        <v>918</v>
      </c>
      <c r="C15" s="6" t="s">
        <v>903</v>
      </c>
    </row>
    <row r="16" spans="1:3" x14ac:dyDescent="0.3">
      <c r="A16" s="6" t="s">
        <v>50</v>
      </c>
      <c r="B16" s="6" t="s">
        <v>919</v>
      </c>
      <c r="C16" s="6" t="s">
        <v>905</v>
      </c>
    </row>
    <row r="17" spans="1:3" x14ac:dyDescent="0.3">
      <c r="A17" s="6" t="s">
        <v>50</v>
      </c>
      <c r="B17" s="6" t="s">
        <v>920</v>
      </c>
      <c r="C17" s="6" t="s">
        <v>905</v>
      </c>
    </row>
    <row r="18" spans="1:3" x14ac:dyDescent="0.3">
      <c r="A18" s="6" t="s">
        <v>50</v>
      </c>
      <c r="B18" s="6" t="s">
        <v>921</v>
      </c>
      <c r="C18" s="6" t="s">
        <v>903</v>
      </c>
    </row>
    <row r="19" spans="1:3" x14ac:dyDescent="0.3">
      <c r="A19" s="6" t="s">
        <v>50</v>
      </c>
      <c r="B19" s="6" t="s">
        <v>922</v>
      </c>
      <c r="C19" s="6" t="s">
        <v>905</v>
      </c>
    </row>
    <row r="20" spans="1:3" x14ac:dyDescent="0.3">
      <c r="A20" s="6" t="s">
        <v>50</v>
      </c>
      <c r="B20" s="6" t="s">
        <v>923</v>
      </c>
      <c r="C20" s="6" t="s">
        <v>905</v>
      </c>
    </row>
    <row r="21" spans="1:3" x14ac:dyDescent="0.3">
      <c r="A21" s="6" t="s">
        <v>50</v>
      </c>
      <c r="B21" s="6" t="s">
        <v>924</v>
      </c>
      <c r="C21" s="6" t="s">
        <v>905</v>
      </c>
    </row>
    <row r="22" spans="1:3" x14ac:dyDescent="0.3">
      <c r="A22" s="6" t="s">
        <v>137</v>
      </c>
      <c r="B22" s="6" t="s">
        <v>925</v>
      </c>
      <c r="C22" s="6" t="s">
        <v>903</v>
      </c>
    </row>
    <row r="23" spans="1:3" x14ac:dyDescent="0.3">
      <c r="A23" s="6" t="s">
        <v>137</v>
      </c>
      <c r="B23" s="6" t="s">
        <v>926</v>
      </c>
      <c r="C23" s="6" t="s">
        <v>905</v>
      </c>
    </row>
    <row r="24" spans="1:3" x14ac:dyDescent="0.3">
      <c r="A24" s="6" t="s">
        <v>188</v>
      </c>
      <c r="B24" s="6" t="s">
        <v>927</v>
      </c>
      <c r="C24" s="6" t="s">
        <v>903</v>
      </c>
    </row>
    <row r="25" spans="1:3" x14ac:dyDescent="0.3">
      <c r="A25" s="6" t="s">
        <v>25</v>
      </c>
      <c r="B25" s="6" t="s">
        <v>928</v>
      </c>
      <c r="C25" s="6" t="s">
        <v>905</v>
      </c>
    </row>
    <row r="26" spans="1:3" x14ac:dyDescent="0.3">
      <c r="A26" s="6" t="s">
        <v>25</v>
      </c>
      <c r="B26" s="6" t="s">
        <v>929</v>
      </c>
      <c r="C26" s="6" t="s">
        <v>903</v>
      </c>
    </row>
    <row r="27" spans="1:3" x14ac:dyDescent="0.3">
      <c r="A27" s="6" t="s">
        <v>30</v>
      </c>
      <c r="B27" s="6" t="s">
        <v>930</v>
      </c>
      <c r="C27" s="6" t="s">
        <v>905</v>
      </c>
    </row>
    <row r="28" spans="1:3" x14ac:dyDescent="0.3">
      <c r="A28" s="6" t="s">
        <v>30</v>
      </c>
      <c r="B28" s="6" t="s">
        <v>931</v>
      </c>
      <c r="C28" s="6" t="s">
        <v>905</v>
      </c>
    </row>
    <row r="29" spans="1:3" x14ac:dyDescent="0.3">
      <c r="A29" s="6" t="s">
        <v>30</v>
      </c>
      <c r="B29" s="6" t="s">
        <v>932</v>
      </c>
      <c r="C29" s="6" t="s">
        <v>903</v>
      </c>
    </row>
    <row r="30" spans="1:3" x14ac:dyDescent="0.3">
      <c r="A30" s="6" t="s">
        <v>30</v>
      </c>
      <c r="B30" s="6" t="s">
        <v>933</v>
      </c>
      <c r="C30" s="6" t="s">
        <v>905</v>
      </c>
    </row>
    <row r="31" spans="1:3" x14ac:dyDescent="0.3">
      <c r="A31" s="6" t="s">
        <v>123</v>
      </c>
      <c r="B31" s="6" t="s">
        <v>934</v>
      </c>
      <c r="C31" s="6" t="s">
        <v>905</v>
      </c>
    </row>
    <row r="32" spans="1:3" x14ac:dyDescent="0.3">
      <c r="A32" s="6" t="s">
        <v>123</v>
      </c>
      <c r="B32" s="6" t="s">
        <v>935</v>
      </c>
      <c r="C32" s="6" t="s">
        <v>903</v>
      </c>
    </row>
    <row r="33" spans="1:3" x14ac:dyDescent="0.3">
      <c r="A33" s="6" t="s">
        <v>12</v>
      </c>
      <c r="B33" s="6" t="s">
        <v>936</v>
      </c>
      <c r="C33" s="6" t="s">
        <v>905</v>
      </c>
    </row>
    <row r="34" spans="1:3" x14ac:dyDescent="0.3">
      <c r="A34" s="6" t="s">
        <v>12</v>
      </c>
      <c r="B34" s="6" t="s">
        <v>937</v>
      </c>
      <c r="C34" s="6" t="s">
        <v>905</v>
      </c>
    </row>
    <row r="35" spans="1:3" x14ac:dyDescent="0.3">
      <c r="A35" s="6" t="s">
        <v>12</v>
      </c>
      <c r="B35" s="6" t="s">
        <v>938</v>
      </c>
      <c r="C35" s="6" t="s">
        <v>905</v>
      </c>
    </row>
    <row r="36" spans="1:3" x14ac:dyDescent="0.3">
      <c r="A36" s="6" t="s">
        <v>12</v>
      </c>
      <c r="B36" s="6" t="s">
        <v>939</v>
      </c>
      <c r="C36" s="6" t="s">
        <v>905</v>
      </c>
    </row>
    <row r="37" spans="1:3" x14ac:dyDescent="0.3">
      <c r="A37" s="6" t="s">
        <v>12</v>
      </c>
      <c r="B37" s="6" t="s">
        <v>940</v>
      </c>
      <c r="C37" s="6" t="s">
        <v>903</v>
      </c>
    </row>
    <row r="38" spans="1:3" x14ac:dyDescent="0.3">
      <c r="A38" s="6" t="s">
        <v>12</v>
      </c>
      <c r="B38" s="6" t="s">
        <v>941</v>
      </c>
      <c r="C38" s="6" t="s">
        <v>905</v>
      </c>
    </row>
    <row r="39" spans="1:3" x14ac:dyDescent="0.3">
      <c r="A39" s="6" t="s">
        <v>35</v>
      </c>
      <c r="B39" s="6" t="s">
        <v>942</v>
      </c>
      <c r="C39" s="6" t="s">
        <v>905</v>
      </c>
    </row>
    <row r="40" spans="1:3" x14ac:dyDescent="0.3">
      <c r="A40" s="6" t="s">
        <v>35</v>
      </c>
      <c r="B40" s="6" t="s">
        <v>943</v>
      </c>
      <c r="C40" s="6" t="s">
        <v>903</v>
      </c>
    </row>
    <row r="41" spans="1:3" x14ac:dyDescent="0.3">
      <c r="A41" s="6" t="s">
        <v>35</v>
      </c>
      <c r="B41" s="6" t="s">
        <v>944</v>
      </c>
      <c r="C41" s="6" t="s">
        <v>905</v>
      </c>
    </row>
    <row r="42" spans="1:3" x14ac:dyDescent="0.3">
      <c r="A42" s="6" t="s">
        <v>35</v>
      </c>
      <c r="B42" s="6" t="s">
        <v>945</v>
      </c>
      <c r="C42" s="6" t="s">
        <v>905</v>
      </c>
    </row>
    <row r="43" spans="1:3" x14ac:dyDescent="0.3">
      <c r="A43" s="6" t="s">
        <v>35</v>
      </c>
      <c r="B43" s="6" t="s">
        <v>946</v>
      </c>
      <c r="C43" s="6" t="s">
        <v>905</v>
      </c>
    </row>
    <row r="44" spans="1:3" x14ac:dyDescent="0.3">
      <c r="A44" s="6" t="s">
        <v>73</v>
      </c>
      <c r="B44" s="6" t="s">
        <v>947</v>
      </c>
      <c r="C44" s="6" t="s">
        <v>903</v>
      </c>
    </row>
    <row r="45" spans="1:3" x14ac:dyDescent="0.3">
      <c r="A45" s="6" t="s">
        <v>73</v>
      </c>
      <c r="B45" s="6" t="s">
        <v>948</v>
      </c>
      <c r="C45" s="6" t="s">
        <v>905</v>
      </c>
    </row>
    <row r="46" spans="1:3" x14ac:dyDescent="0.3">
      <c r="A46" s="6" t="s">
        <v>61</v>
      </c>
      <c r="B46" s="6" t="s">
        <v>949</v>
      </c>
      <c r="C46" s="6" t="s">
        <v>905</v>
      </c>
    </row>
    <row r="47" spans="1:3" x14ac:dyDescent="0.3">
      <c r="A47" s="6" t="s">
        <v>61</v>
      </c>
      <c r="B47" s="6" t="s">
        <v>950</v>
      </c>
      <c r="C47" s="6" t="s">
        <v>905</v>
      </c>
    </row>
    <row r="48" spans="1:3" x14ac:dyDescent="0.3">
      <c r="A48" s="6" t="s">
        <v>61</v>
      </c>
      <c r="B48" s="6" t="s">
        <v>951</v>
      </c>
      <c r="C48" s="6" t="s">
        <v>903</v>
      </c>
    </row>
    <row r="49" spans="1:3" x14ac:dyDescent="0.3">
      <c r="A49" s="6" t="s">
        <v>142</v>
      </c>
      <c r="B49" s="6" t="s">
        <v>952</v>
      </c>
      <c r="C49" s="6" t="s">
        <v>905</v>
      </c>
    </row>
    <row r="50" spans="1:3" x14ac:dyDescent="0.3">
      <c r="A50" s="6" t="s">
        <v>142</v>
      </c>
      <c r="B50" s="6" t="s">
        <v>953</v>
      </c>
      <c r="C50" s="6" t="s">
        <v>903</v>
      </c>
    </row>
    <row r="51" spans="1:3" x14ac:dyDescent="0.3">
      <c r="A51" s="9" t="s">
        <v>78</v>
      </c>
      <c r="B51" s="9" t="s">
        <v>954</v>
      </c>
      <c r="C51" s="9" t="s">
        <v>903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0"/>
  <sheetViews>
    <sheetView workbookViewId="0"/>
  </sheetViews>
  <sheetFormatPr defaultRowHeight="14.4" x14ac:dyDescent="0.3"/>
  <cols>
    <col min="1" max="2" width="5.77734375" style="1" customWidth="1"/>
    <col min="3" max="3" width="21.88671875" style="1" customWidth="1"/>
    <col min="4" max="6" width="5.77734375" style="1" customWidth="1"/>
    <col min="7" max="7" width="5.21875" style="1" customWidth="1"/>
    <col min="8" max="8" width="17.33203125" style="1" customWidth="1"/>
    <col min="9" max="9" width="43.33203125" style="1" customWidth="1"/>
    <col min="10" max="10" width="33.33203125" style="1" customWidth="1"/>
    <col min="11" max="11" width="43.33203125" style="1" customWidth="1"/>
    <col min="12" max="13" width="5.77734375" style="1" customWidth="1"/>
    <col min="14" max="16384" width="8.88671875" style="1"/>
  </cols>
  <sheetData>
    <row r="1" spans="1:13" x14ac:dyDescent="0.3">
      <c r="A1" s="1" t="s">
        <v>541</v>
      </c>
      <c r="B1" s="1" t="s">
        <v>542</v>
      </c>
      <c r="C1" s="1" t="s">
        <v>1</v>
      </c>
      <c r="D1" s="1" t="s">
        <v>543</v>
      </c>
      <c r="E1" s="1" t="s">
        <v>544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532</v>
      </c>
      <c r="L1" s="1" t="s">
        <v>545</v>
      </c>
      <c r="M1" s="1" t="s">
        <v>8</v>
      </c>
    </row>
    <row r="2" spans="1:13" x14ac:dyDescent="0.3">
      <c r="A2" s="3" t="s">
        <v>546</v>
      </c>
      <c r="B2" s="2" t="s">
        <v>547</v>
      </c>
      <c r="C2" s="3" t="s">
        <v>17</v>
      </c>
      <c r="D2" s="2">
        <v>2004</v>
      </c>
      <c r="E2" s="2">
        <v>2004</v>
      </c>
      <c r="F2" s="4" t="s">
        <v>548</v>
      </c>
      <c r="G2" s="4" t="s">
        <v>18</v>
      </c>
      <c r="H2" s="3" t="s">
        <v>19</v>
      </c>
      <c r="I2" s="3" t="s">
        <v>20</v>
      </c>
      <c r="J2" s="3" t="s">
        <v>21</v>
      </c>
      <c r="K2" s="3" t="s">
        <v>137</v>
      </c>
      <c r="L2" s="2">
        <v>1</v>
      </c>
      <c r="M2" s="2">
        <v>0</v>
      </c>
    </row>
    <row r="3" spans="1:13" x14ac:dyDescent="0.3">
      <c r="A3" s="6" t="s">
        <v>546</v>
      </c>
      <c r="B3" s="5" t="s">
        <v>549</v>
      </c>
      <c r="C3" s="6" t="s">
        <v>57</v>
      </c>
      <c r="D3" s="5">
        <v>2006</v>
      </c>
      <c r="E3" s="5">
        <v>2006</v>
      </c>
      <c r="F3" s="7" t="s">
        <v>550</v>
      </c>
      <c r="G3" s="7" t="s">
        <v>18</v>
      </c>
      <c r="H3" s="6" t="s">
        <v>35</v>
      </c>
      <c r="I3" s="6" t="s">
        <v>58</v>
      </c>
      <c r="J3" s="6" t="s">
        <v>37</v>
      </c>
      <c r="K3" s="6" t="s">
        <v>35</v>
      </c>
      <c r="L3" s="5">
        <v>1</v>
      </c>
      <c r="M3" s="5">
        <v>0</v>
      </c>
    </row>
    <row r="4" spans="1:13" x14ac:dyDescent="0.3">
      <c r="A4" s="6" t="s">
        <v>546</v>
      </c>
      <c r="B4" s="5" t="s">
        <v>551</v>
      </c>
      <c r="C4" s="6" t="s">
        <v>88</v>
      </c>
      <c r="D4" s="5">
        <v>1998</v>
      </c>
      <c r="E4" s="5">
        <v>1998</v>
      </c>
      <c r="F4" s="7" t="s">
        <v>552</v>
      </c>
      <c r="G4" s="7" t="s">
        <v>11</v>
      </c>
      <c r="H4" s="6" t="s">
        <v>25</v>
      </c>
      <c r="I4" s="6" t="s">
        <v>26</v>
      </c>
      <c r="J4" s="6" t="s">
        <v>27</v>
      </c>
      <c r="K4" s="6" t="s">
        <v>25</v>
      </c>
      <c r="L4" s="5">
        <v>0</v>
      </c>
      <c r="M4" s="5">
        <v>0</v>
      </c>
    </row>
    <row r="5" spans="1:13" x14ac:dyDescent="0.3">
      <c r="A5" s="6" t="s">
        <v>546</v>
      </c>
      <c r="B5" s="5" t="s">
        <v>553</v>
      </c>
      <c r="C5" s="6" t="s">
        <v>94</v>
      </c>
      <c r="D5" s="5">
        <v>2001</v>
      </c>
      <c r="E5" s="5">
        <v>2001</v>
      </c>
      <c r="F5" s="7" t="s">
        <v>554</v>
      </c>
      <c r="G5" s="7" t="s">
        <v>11</v>
      </c>
      <c r="H5" s="6" t="s">
        <v>61</v>
      </c>
      <c r="I5" s="6" t="s">
        <v>95</v>
      </c>
      <c r="J5" s="6" t="s">
        <v>96</v>
      </c>
      <c r="K5" s="6" t="s">
        <v>61</v>
      </c>
      <c r="L5" s="5">
        <v>1</v>
      </c>
      <c r="M5" s="5">
        <v>0</v>
      </c>
    </row>
    <row r="6" spans="1:13" x14ac:dyDescent="0.3">
      <c r="A6" s="6" t="s">
        <v>546</v>
      </c>
      <c r="B6" s="5" t="s">
        <v>555</v>
      </c>
      <c r="C6" s="6" t="s">
        <v>98</v>
      </c>
      <c r="D6" s="5">
        <v>2006</v>
      </c>
      <c r="E6" s="5">
        <v>2006</v>
      </c>
      <c r="F6" s="7" t="s">
        <v>550</v>
      </c>
      <c r="G6" s="7" t="s">
        <v>18</v>
      </c>
      <c r="H6" s="6" t="s">
        <v>61</v>
      </c>
      <c r="I6" s="6" t="s">
        <v>62</v>
      </c>
      <c r="J6" s="6" t="s">
        <v>99</v>
      </c>
      <c r="K6" s="6" t="s">
        <v>61</v>
      </c>
      <c r="L6" s="5">
        <v>0</v>
      </c>
      <c r="M6" s="5">
        <v>0</v>
      </c>
    </row>
    <row r="7" spans="1:13" x14ac:dyDescent="0.3">
      <c r="A7" s="6" t="s">
        <v>546</v>
      </c>
      <c r="B7" s="5" t="s">
        <v>556</v>
      </c>
      <c r="C7" s="6" t="s">
        <v>105</v>
      </c>
      <c r="D7" s="5">
        <v>2002</v>
      </c>
      <c r="E7" s="5">
        <v>2002</v>
      </c>
      <c r="F7" s="7" t="s">
        <v>557</v>
      </c>
      <c r="G7" s="7" t="s">
        <v>11</v>
      </c>
      <c r="H7" s="6" t="s">
        <v>50</v>
      </c>
      <c r="I7" s="6" t="s">
        <v>106</v>
      </c>
      <c r="J7" s="6" t="s">
        <v>107</v>
      </c>
      <c r="K7" s="6" t="s">
        <v>50</v>
      </c>
      <c r="L7" s="5">
        <v>0</v>
      </c>
      <c r="M7" s="5">
        <v>0</v>
      </c>
    </row>
    <row r="8" spans="1:13" x14ac:dyDescent="0.3">
      <c r="A8" s="6" t="s">
        <v>546</v>
      </c>
      <c r="B8" s="5" t="s">
        <v>558</v>
      </c>
      <c r="C8" s="6" t="s">
        <v>112</v>
      </c>
      <c r="D8" s="5">
        <v>2004</v>
      </c>
      <c r="E8" s="5">
        <v>2004</v>
      </c>
      <c r="F8" s="7" t="s">
        <v>548</v>
      </c>
      <c r="G8" s="7" t="s">
        <v>11</v>
      </c>
      <c r="H8" s="6" t="s">
        <v>50</v>
      </c>
      <c r="I8" s="6" t="s">
        <v>113</v>
      </c>
      <c r="J8" s="6" t="s">
        <v>52</v>
      </c>
      <c r="K8" s="6" t="s">
        <v>50</v>
      </c>
      <c r="L8" s="5">
        <v>1</v>
      </c>
      <c r="M8" s="5">
        <v>0</v>
      </c>
    </row>
    <row r="9" spans="1:13" x14ac:dyDescent="0.3">
      <c r="A9" s="6" t="s">
        <v>546</v>
      </c>
      <c r="B9" s="5" t="s">
        <v>559</v>
      </c>
      <c r="C9" s="6" t="s">
        <v>115</v>
      </c>
      <c r="D9" s="5">
        <v>2004</v>
      </c>
      <c r="E9" s="5">
        <v>2004</v>
      </c>
      <c r="F9" s="7" t="s">
        <v>548</v>
      </c>
      <c r="G9" s="7" t="s">
        <v>18</v>
      </c>
      <c r="H9" s="6" t="s">
        <v>35</v>
      </c>
      <c r="I9" s="6" t="s">
        <v>58</v>
      </c>
      <c r="J9" s="6" t="s">
        <v>116</v>
      </c>
      <c r="K9" s="6" t="s">
        <v>35</v>
      </c>
      <c r="L9" s="5">
        <v>1</v>
      </c>
      <c r="M9" s="5">
        <v>0</v>
      </c>
    </row>
    <row r="10" spans="1:13" x14ac:dyDescent="0.3">
      <c r="A10" s="6" t="s">
        <v>546</v>
      </c>
      <c r="B10" s="5" t="s">
        <v>560</v>
      </c>
      <c r="C10" s="6" t="s">
        <v>118</v>
      </c>
      <c r="D10" s="5">
        <v>2003</v>
      </c>
      <c r="E10" s="5">
        <v>2003</v>
      </c>
      <c r="F10" s="7" t="s">
        <v>561</v>
      </c>
      <c r="G10" s="7" t="s">
        <v>11</v>
      </c>
      <c r="H10" s="6" t="s">
        <v>19</v>
      </c>
      <c r="I10" s="6" t="s">
        <v>119</v>
      </c>
      <c r="J10" s="6" t="s">
        <v>120</v>
      </c>
      <c r="K10" s="6" t="s">
        <v>137</v>
      </c>
      <c r="L10" s="5">
        <v>1</v>
      </c>
      <c r="M10" s="5">
        <v>0</v>
      </c>
    </row>
    <row r="11" spans="1:13" x14ac:dyDescent="0.3">
      <c r="A11" s="6" t="s">
        <v>546</v>
      </c>
      <c r="B11" s="5" t="s">
        <v>562</v>
      </c>
      <c r="C11" s="6" t="s">
        <v>122</v>
      </c>
      <c r="D11" s="5">
        <v>2006</v>
      </c>
      <c r="E11" s="5">
        <v>2006</v>
      </c>
      <c r="F11" s="7" t="s">
        <v>550</v>
      </c>
      <c r="G11" s="7" t="s">
        <v>18</v>
      </c>
      <c r="H11" s="6" t="s">
        <v>123</v>
      </c>
      <c r="I11" s="6" t="s">
        <v>124</v>
      </c>
      <c r="J11" s="6" t="s">
        <v>125</v>
      </c>
      <c r="K11" s="6" t="s">
        <v>123</v>
      </c>
      <c r="L11" s="5">
        <v>0</v>
      </c>
      <c r="M11" s="5">
        <v>0</v>
      </c>
    </row>
    <row r="12" spans="1:13" x14ac:dyDescent="0.3">
      <c r="A12" s="6" t="s">
        <v>546</v>
      </c>
      <c r="B12" s="5" t="s">
        <v>563</v>
      </c>
      <c r="C12" s="6" t="s">
        <v>127</v>
      </c>
      <c r="D12" s="5">
        <v>2005</v>
      </c>
      <c r="E12" s="5">
        <v>2005</v>
      </c>
      <c r="F12" s="7" t="s">
        <v>564</v>
      </c>
      <c r="G12" s="7" t="s">
        <v>18</v>
      </c>
      <c r="H12" s="6" t="s">
        <v>50</v>
      </c>
      <c r="I12" s="6" t="s">
        <v>128</v>
      </c>
      <c r="J12" s="6" t="s">
        <v>129</v>
      </c>
      <c r="K12" s="6" t="s">
        <v>50</v>
      </c>
      <c r="L12" s="5">
        <v>0</v>
      </c>
      <c r="M12" s="5">
        <v>0</v>
      </c>
    </row>
    <row r="13" spans="1:13" x14ac:dyDescent="0.3">
      <c r="A13" s="6" t="s">
        <v>546</v>
      </c>
      <c r="B13" s="5" t="s">
        <v>565</v>
      </c>
      <c r="C13" s="6" t="s">
        <v>146</v>
      </c>
      <c r="D13" s="5">
        <v>2005</v>
      </c>
      <c r="E13" s="5">
        <v>2005</v>
      </c>
      <c r="F13" s="7" t="s">
        <v>564</v>
      </c>
      <c r="G13" s="7" t="s">
        <v>18</v>
      </c>
      <c r="H13" s="6" t="s">
        <v>132</v>
      </c>
      <c r="I13" s="6" t="s">
        <v>133</v>
      </c>
      <c r="J13" s="6" t="s">
        <v>134</v>
      </c>
      <c r="K13" s="6" t="s">
        <v>132</v>
      </c>
      <c r="L13" s="5">
        <v>0</v>
      </c>
      <c r="M13" s="5">
        <v>0</v>
      </c>
    </row>
    <row r="14" spans="1:13" x14ac:dyDescent="0.3">
      <c r="A14" s="6" t="s">
        <v>546</v>
      </c>
      <c r="B14" s="5" t="s">
        <v>566</v>
      </c>
      <c r="C14" s="6" t="s">
        <v>148</v>
      </c>
      <c r="D14" s="5">
        <v>2005</v>
      </c>
      <c r="E14" s="5">
        <v>2005</v>
      </c>
      <c r="F14" s="7" t="s">
        <v>564</v>
      </c>
      <c r="G14" s="7" t="s">
        <v>18</v>
      </c>
      <c r="H14" s="6" t="s">
        <v>12</v>
      </c>
      <c r="I14" s="6" t="s">
        <v>13</v>
      </c>
      <c r="J14" s="6" t="s">
        <v>14</v>
      </c>
      <c r="K14" s="6" t="s">
        <v>12</v>
      </c>
      <c r="L14" s="5">
        <v>1</v>
      </c>
      <c r="M14" s="5">
        <v>0</v>
      </c>
    </row>
    <row r="15" spans="1:13" x14ac:dyDescent="0.3">
      <c r="A15" s="6" t="s">
        <v>546</v>
      </c>
      <c r="B15" s="5" t="s">
        <v>567</v>
      </c>
      <c r="C15" s="6" t="s">
        <v>155</v>
      </c>
      <c r="D15" s="5">
        <v>2003</v>
      </c>
      <c r="E15" s="5">
        <v>2003</v>
      </c>
      <c r="F15" s="7" t="s">
        <v>561</v>
      </c>
      <c r="G15" s="7" t="s">
        <v>18</v>
      </c>
      <c r="H15" s="6" t="s">
        <v>35</v>
      </c>
      <c r="I15" s="6" t="s">
        <v>58</v>
      </c>
      <c r="J15" s="6" t="s">
        <v>116</v>
      </c>
      <c r="K15" s="6" t="s">
        <v>35</v>
      </c>
      <c r="L15" s="5">
        <v>0</v>
      </c>
      <c r="M15" s="5">
        <v>0</v>
      </c>
    </row>
    <row r="16" spans="1:13" x14ac:dyDescent="0.3">
      <c r="A16" s="6" t="s">
        <v>546</v>
      </c>
      <c r="B16" s="5" t="s">
        <v>568</v>
      </c>
      <c r="C16" s="6" t="s">
        <v>165</v>
      </c>
      <c r="D16" s="5">
        <v>2007</v>
      </c>
      <c r="E16" s="5">
        <v>2007</v>
      </c>
      <c r="F16" s="7" t="s">
        <v>569</v>
      </c>
      <c r="G16" s="7" t="s">
        <v>72</v>
      </c>
      <c r="H16" s="6" t="s">
        <v>35</v>
      </c>
      <c r="I16" s="6" t="s">
        <v>58</v>
      </c>
      <c r="J16" s="6" t="s">
        <v>166</v>
      </c>
      <c r="K16" s="6" t="s">
        <v>35</v>
      </c>
      <c r="L16" s="5">
        <v>0</v>
      </c>
      <c r="M16" s="5">
        <v>0</v>
      </c>
    </row>
    <row r="17" spans="1:13" x14ac:dyDescent="0.3">
      <c r="A17" s="6" t="s">
        <v>546</v>
      </c>
      <c r="B17" s="5" t="s">
        <v>570</v>
      </c>
      <c r="C17" s="6" t="s">
        <v>168</v>
      </c>
      <c r="D17" s="5">
        <v>2006</v>
      </c>
      <c r="E17" s="5">
        <v>2006</v>
      </c>
      <c r="F17" s="7" t="s">
        <v>550</v>
      </c>
      <c r="G17" s="7" t="s">
        <v>18</v>
      </c>
      <c r="H17" s="6" t="s">
        <v>12</v>
      </c>
      <c r="I17" s="6" t="s">
        <v>13</v>
      </c>
      <c r="J17" s="6" t="s">
        <v>169</v>
      </c>
      <c r="K17" s="6" t="s">
        <v>12</v>
      </c>
      <c r="L17" s="5">
        <v>0</v>
      </c>
      <c r="M17" s="5">
        <v>0</v>
      </c>
    </row>
    <row r="18" spans="1:13" x14ac:dyDescent="0.3">
      <c r="A18" s="6" t="s">
        <v>546</v>
      </c>
      <c r="B18" s="5" t="s">
        <v>571</v>
      </c>
      <c r="C18" s="6" t="s">
        <v>173</v>
      </c>
      <c r="D18" s="5">
        <v>2005</v>
      </c>
      <c r="E18" s="5">
        <v>2005</v>
      </c>
      <c r="F18" s="7" t="s">
        <v>564</v>
      </c>
      <c r="G18" s="7" t="s">
        <v>11</v>
      </c>
      <c r="H18" s="6" t="s">
        <v>12</v>
      </c>
      <c r="I18" s="6" t="s">
        <v>13</v>
      </c>
      <c r="J18" s="6" t="s">
        <v>69</v>
      </c>
      <c r="K18" s="6" t="s">
        <v>12</v>
      </c>
      <c r="L18" s="5">
        <v>1</v>
      </c>
      <c r="M18" s="5">
        <v>0</v>
      </c>
    </row>
    <row r="19" spans="1:13" x14ac:dyDescent="0.3">
      <c r="A19" s="6" t="s">
        <v>546</v>
      </c>
      <c r="B19" s="5" t="s">
        <v>572</v>
      </c>
      <c r="C19" s="6" t="s">
        <v>187</v>
      </c>
      <c r="D19" s="5">
        <v>2007</v>
      </c>
      <c r="E19" s="5">
        <v>2007</v>
      </c>
      <c r="F19" s="7" t="s">
        <v>569</v>
      </c>
      <c r="G19" s="7" t="s">
        <v>18</v>
      </c>
      <c r="H19" s="6" t="s">
        <v>188</v>
      </c>
      <c r="I19" s="6" t="s">
        <v>189</v>
      </c>
      <c r="J19" s="6" t="s">
        <v>190</v>
      </c>
      <c r="K19" s="6" t="s">
        <v>188</v>
      </c>
      <c r="L19" s="5">
        <v>0</v>
      </c>
      <c r="M19" s="5">
        <v>0</v>
      </c>
    </row>
    <row r="20" spans="1:13" x14ac:dyDescent="0.3">
      <c r="A20" s="6" t="s">
        <v>546</v>
      </c>
      <c r="B20" s="5" t="s">
        <v>573</v>
      </c>
      <c r="C20" s="6" t="s">
        <v>197</v>
      </c>
      <c r="D20" s="5">
        <v>2004</v>
      </c>
      <c r="E20" s="5">
        <v>2004</v>
      </c>
      <c r="F20" s="7" t="s">
        <v>548</v>
      </c>
      <c r="G20" s="7" t="s">
        <v>18</v>
      </c>
      <c r="H20" s="6" t="s">
        <v>19</v>
      </c>
      <c r="I20" s="6" t="s">
        <v>20</v>
      </c>
      <c r="J20" s="6" t="s">
        <v>21</v>
      </c>
      <c r="K20" s="6" t="s">
        <v>137</v>
      </c>
      <c r="L20" s="5">
        <v>1</v>
      </c>
      <c r="M20" s="5">
        <v>0</v>
      </c>
    </row>
    <row r="21" spans="1:13" x14ac:dyDescent="0.3">
      <c r="A21" s="6" t="s">
        <v>546</v>
      </c>
      <c r="B21" s="5" t="s">
        <v>574</v>
      </c>
      <c r="C21" s="6" t="s">
        <v>199</v>
      </c>
      <c r="D21" s="5">
        <v>2002</v>
      </c>
      <c r="E21" s="5">
        <v>2002</v>
      </c>
      <c r="F21" s="7" t="s">
        <v>557</v>
      </c>
      <c r="G21" s="7" t="s">
        <v>18</v>
      </c>
      <c r="H21" s="6" t="s">
        <v>78</v>
      </c>
      <c r="I21" s="6" t="s">
        <v>79</v>
      </c>
      <c r="J21" s="6" t="s">
        <v>80</v>
      </c>
      <c r="K21" s="6" t="s">
        <v>78</v>
      </c>
      <c r="L21" s="5">
        <v>0</v>
      </c>
      <c r="M21" s="5">
        <v>0</v>
      </c>
    </row>
    <row r="22" spans="1:13" x14ac:dyDescent="0.3">
      <c r="A22" s="6" t="s">
        <v>546</v>
      </c>
      <c r="B22" s="5" t="s">
        <v>575</v>
      </c>
      <c r="C22" s="6" t="s">
        <v>201</v>
      </c>
      <c r="D22" s="5">
        <v>2005</v>
      </c>
      <c r="E22" s="5">
        <v>2005</v>
      </c>
      <c r="F22" s="7" t="s">
        <v>564</v>
      </c>
      <c r="G22" s="7" t="s">
        <v>18</v>
      </c>
      <c r="H22" s="6" t="s">
        <v>78</v>
      </c>
      <c r="I22" s="6" t="s">
        <v>79</v>
      </c>
      <c r="J22" s="6" t="s">
        <v>80</v>
      </c>
      <c r="K22" s="6" t="s">
        <v>78</v>
      </c>
      <c r="L22" s="5">
        <v>0</v>
      </c>
      <c r="M22" s="5">
        <v>0</v>
      </c>
    </row>
    <row r="23" spans="1:13" x14ac:dyDescent="0.3">
      <c r="A23" s="6" t="s">
        <v>546</v>
      </c>
      <c r="B23" s="5" t="s">
        <v>576</v>
      </c>
      <c r="C23" s="6" t="s">
        <v>216</v>
      </c>
      <c r="D23" s="5">
        <v>2006</v>
      </c>
      <c r="E23" s="5">
        <v>2006</v>
      </c>
      <c r="F23" s="7" t="s">
        <v>550</v>
      </c>
      <c r="G23" s="7" t="s">
        <v>18</v>
      </c>
      <c r="H23" s="6" t="s">
        <v>132</v>
      </c>
      <c r="I23" s="6" t="s">
        <v>133</v>
      </c>
      <c r="J23" s="6" t="s">
        <v>193</v>
      </c>
      <c r="K23" s="6" t="s">
        <v>132</v>
      </c>
      <c r="L23" s="5">
        <v>0</v>
      </c>
      <c r="M23" s="5">
        <v>0</v>
      </c>
    </row>
    <row r="24" spans="1:13" x14ac:dyDescent="0.3">
      <c r="A24" s="6" t="s">
        <v>546</v>
      </c>
      <c r="B24" s="5" t="s">
        <v>72</v>
      </c>
      <c r="C24" s="6" t="s">
        <v>218</v>
      </c>
      <c r="D24" s="5">
        <v>2006</v>
      </c>
      <c r="E24" s="5">
        <v>2006</v>
      </c>
      <c r="F24" s="7" t="s">
        <v>550</v>
      </c>
      <c r="G24" s="7" t="s">
        <v>72</v>
      </c>
      <c r="H24" s="6" t="s">
        <v>158</v>
      </c>
      <c r="I24" s="6" t="s">
        <v>159</v>
      </c>
      <c r="J24" s="6" t="s">
        <v>160</v>
      </c>
      <c r="K24" s="6" t="s">
        <v>158</v>
      </c>
      <c r="L24" s="5">
        <v>0</v>
      </c>
      <c r="M24" s="5">
        <v>0</v>
      </c>
    </row>
    <row r="25" spans="1:13" x14ac:dyDescent="0.3">
      <c r="A25" s="6" t="s">
        <v>546</v>
      </c>
      <c r="B25" s="5" t="s">
        <v>577</v>
      </c>
      <c r="C25" s="6" t="s">
        <v>220</v>
      </c>
      <c r="D25" s="5">
        <v>2004</v>
      </c>
      <c r="E25" s="5">
        <v>2004</v>
      </c>
      <c r="F25" s="7" t="s">
        <v>548</v>
      </c>
      <c r="G25" s="7" t="s">
        <v>11</v>
      </c>
      <c r="H25" s="6" t="s">
        <v>176</v>
      </c>
      <c r="I25" s="6" t="s">
        <v>221</v>
      </c>
      <c r="J25" s="6" t="s">
        <v>178</v>
      </c>
      <c r="K25" s="6" t="s">
        <v>176</v>
      </c>
      <c r="L25" s="5">
        <v>0</v>
      </c>
      <c r="M25" s="5">
        <v>0</v>
      </c>
    </row>
    <row r="26" spans="1:13" x14ac:dyDescent="0.3">
      <c r="A26" s="6" t="s">
        <v>546</v>
      </c>
      <c r="B26" s="5" t="s">
        <v>578</v>
      </c>
      <c r="C26" s="6" t="s">
        <v>223</v>
      </c>
      <c r="D26" s="5">
        <v>2004</v>
      </c>
      <c r="E26" s="5">
        <v>2004</v>
      </c>
      <c r="F26" s="7" t="s">
        <v>548</v>
      </c>
      <c r="G26" s="7" t="s">
        <v>11</v>
      </c>
      <c r="H26" s="6" t="s">
        <v>84</v>
      </c>
      <c r="I26" s="6" t="s">
        <v>91</v>
      </c>
      <c r="J26" s="6" t="s">
        <v>86</v>
      </c>
      <c r="K26" s="6" t="s">
        <v>84</v>
      </c>
      <c r="L26" s="5">
        <v>0</v>
      </c>
      <c r="M26" s="5">
        <v>0</v>
      </c>
    </row>
    <row r="27" spans="1:13" x14ac:dyDescent="0.3">
      <c r="A27" s="6" t="s">
        <v>546</v>
      </c>
      <c r="B27" s="5" t="s">
        <v>579</v>
      </c>
      <c r="C27" s="6" t="s">
        <v>231</v>
      </c>
      <c r="D27" s="5">
        <v>2003</v>
      </c>
      <c r="E27" s="5">
        <v>2003</v>
      </c>
      <c r="F27" s="7" t="s">
        <v>561</v>
      </c>
      <c r="G27" s="7" t="s">
        <v>83</v>
      </c>
      <c r="H27" s="6" t="s">
        <v>176</v>
      </c>
      <c r="I27" s="6" t="s">
        <v>177</v>
      </c>
      <c r="J27" s="6" t="s">
        <v>178</v>
      </c>
      <c r="K27" s="6" t="s">
        <v>176</v>
      </c>
      <c r="L27" s="5">
        <v>1</v>
      </c>
      <c r="M27" s="5">
        <v>0</v>
      </c>
    </row>
    <row r="28" spans="1:13" x14ac:dyDescent="0.3">
      <c r="A28" s="6" t="s">
        <v>546</v>
      </c>
      <c r="B28" s="5" t="s">
        <v>580</v>
      </c>
      <c r="C28" s="6" t="s">
        <v>233</v>
      </c>
      <c r="D28" s="5">
        <v>2005</v>
      </c>
      <c r="E28" s="5">
        <v>2005</v>
      </c>
      <c r="F28" s="7" t="s">
        <v>564</v>
      </c>
      <c r="G28" s="7" t="s">
        <v>18</v>
      </c>
      <c r="H28" s="6" t="s">
        <v>188</v>
      </c>
      <c r="I28" s="6" t="s">
        <v>189</v>
      </c>
      <c r="J28" s="6" t="s">
        <v>190</v>
      </c>
      <c r="K28" s="6" t="s">
        <v>188</v>
      </c>
      <c r="L28" s="5">
        <v>0</v>
      </c>
      <c r="M28" s="5">
        <v>0</v>
      </c>
    </row>
    <row r="29" spans="1:13" x14ac:dyDescent="0.3">
      <c r="A29" s="6" t="s">
        <v>546</v>
      </c>
      <c r="B29" s="5" t="s">
        <v>581</v>
      </c>
      <c r="C29" s="6" t="s">
        <v>243</v>
      </c>
      <c r="D29" s="5">
        <v>2002</v>
      </c>
      <c r="E29" s="5">
        <v>2002</v>
      </c>
      <c r="F29" s="7" t="s">
        <v>557</v>
      </c>
      <c r="G29" s="7" t="s">
        <v>11</v>
      </c>
      <c r="H29" s="6" t="s">
        <v>176</v>
      </c>
      <c r="I29" s="6" t="s">
        <v>244</v>
      </c>
      <c r="J29" s="6" t="s">
        <v>178</v>
      </c>
      <c r="K29" s="6" t="s">
        <v>176</v>
      </c>
      <c r="L29" s="5">
        <v>1</v>
      </c>
      <c r="M29" s="5">
        <v>0</v>
      </c>
    </row>
    <row r="30" spans="1:13" x14ac:dyDescent="0.3">
      <c r="A30" s="6" t="s">
        <v>546</v>
      </c>
      <c r="B30" s="5" t="s">
        <v>582</v>
      </c>
      <c r="C30" s="6" t="s">
        <v>250</v>
      </c>
      <c r="D30" s="5">
        <v>2003</v>
      </c>
      <c r="E30" s="5">
        <v>2003</v>
      </c>
      <c r="F30" s="7" t="s">
        <v>561</v>
      </c>
      <c r="G30" s="7" t="s">
        <v>83</v>
      </c>
      <c r="H30" s="6" t="s">
        <v>176</v>
      </c>
      <c r="I30" s="6" t="s">
        <v>244</v>
      </c>
      <c r="J30" s="6" t="s">
        <v>178</v>
      </c>
      <c r="K30" s="6" t="s">
        <v>176</v>
      </c>
      <c r="L30" s="5">
        <v>1</v>
      </c>
      <c r="M30" s="5">
        <v>0</v>
      </c>
    </row>
    <row r="31" spans="1:13" x14ac:dyDescent="0.3">
      <c r="A31" s="6" t="s">
        <v>546</v>
      </c>
      <c r="B31" s="5" t="s">
        <v>583</v>
      </c>
      <c r="C31" s="6" t="s">
        <v>270</v>
      </c>
      <c r="D31" s="5">
        <v>2003</v>
      </c>
      <c r="E31" s="5">
        <v>2003</v>
      </c>
      <c r="F31" s="7" t="s">
        <v>561</v>
      </c>
      <c r="G31" s="7" t="s">
        <v>11</v>
      </c>
      <c r="H31" s="6" t="s">
        <v>271</v>
      </c>
      <c r="I31" s="6" t="s">
        <v>272</v>
      </c>
      <c r="J31" s="6" t="s">
        <v>273</v>
      </c>
      <c r="K31" s="6" t="s">
        <v>271</v>
      </c>
      <c r="L31" s="5">
        <v>1</v>
      </c>
      <c r="M31" s="5">
        <v>0</v>
      </c>
    </row>
    <row r="32" spans="1:13" x14ac:dyDescent="0.3">
      <c r="A32" s="6" t="s">
        <v>546</v>
      </c>
      <c r="B32" s="5" t="s">
        <v>584</v>
      </c>
      <c r="C32" s="6" t="s">
        <v>280</v>
      </c>
      <c r="D32" s="5">
        <v>1999</v>
      </c>
      <c r="E32" s="5">
        <v>1999</v>
      </c>
      <c r="F32" s="7" t="s">
        <v>585</v>
      </c>
      <c r="G32" s="7" t="s">
        <v>83</v>
      </c>
      <c r="H32" s="6" t="s">
        <v>12</v>
      </c>
      <c r="I32" s="6" t="s">
        <v>13</v>
      </c>
      <c r="J32" s="6" t="s">
        <v>281</v>
      </c>
      <c r="K32" s="6" t="s">
        <v>12</v>
      </c>
      <c r="L32" s="5">
        <v>0</v>
      </c>
      <c r="M32" s="5">
        <v>0</v>
      </c>
    </row>
    <row r="33" spans="1:13" x14ac:dyDescent="0.3">
      <c r="A33" s="6" t="s">
        <v>546</v>
      </c>
      <c r="B33" s="5" t="s">
        <v>586</v>
      </c>
      <c r="C33" s="6" t="s">
        <v>290</v>
      </c>
      <c r="D33" s="5">
        <v>2004</v>
      </c>
      <c r="E33" s="5">
        <v>2004</v>
      </c>
      <c r="F33" s="7" t="s">
        <v>548</v>
      </c>
      <c r="G33" s="7" t="s">
        <v>11</v>
      </c>
      <c r="H33" s="6" t="s">
        <v>132</v>
      </c>
      <c r="I33" s="6" t="s">
        <v>133</v>
      </c>
      <c r="J33" s="6" t="s">
        <v>193</v>
      </c>
      <c r="K33" s="6" t="s">
        <v>132</v>
      </c>
      <c r="L33" s="5">
        <v>1</v>
      </c>
      <c r="M33" s="5">
        <v>0</v>
      </c>
    </row>
    <row r="34" spans="1:13" x14ac:dyDescent="0.3">
      <c r="A34" s="6" t="s">
        <v>546</v>
      </c>
      <c r="B34" s="5" t="s">
        <v>587</v>
      </c>
      <c r="C34" s="6" t="s">
        <v>294</v>
      </c>
      <c r="D34" s="5">
        <v>2006</v>
      </c>
      <c r="E34" s="5">
        <v>2006</v>
      </c>
      <c r="F34" s="7" t="s">
        <v>550</v>
      </c>
      <c r="G34" s="7" t="s">
        <v>18</v>
      </c>
      <c r="H34" s="6" t="s">
        <v>35</v>
      </c>
      <c r="I34" s="6" t="s">
        <v>58</v>
      </c>
      <c r="J34" s="6" t="s">
        <v>37</v>
      </c>
      <c r="K34" s="6" t="s">
        <v>35</v>
      </c>
      <c r="L34" s="5">
        <v>0</v>
      </c>
      <c r="M34" s="5">
        <v>0</v>
      </c>
    </row>
    <row r="35" spans="1:13" x14ac:dyDescent="0.3">
      <c r="A35" s="6" t="s">
        <v>546</v>
      </c>
      <c r="B35" s="5" t="s">
        <v>588</v>
      </c>
      <c r="C35" s="6" t="s">
        <v>296</v>
      </c>
      <c r="D35" s="5">
        <v>2000</v>
      </c>
      <c r="E35" s="5">
        <v>2000</v>
      </c>
      <c r="F35" s="7" t="s">
        <v>589</v>
      </c>
      <c r="G35" s="7" t="s">
        <v>83</v>
      </c>
      <c r="H35" s="6" t="s">
        <v>35</v>
      </c>
      <c r="I35" s="6" t="s">
        <v>36</v>
      </c>
      <c r="J35" s="6" t="s">
        <v>116</v>
      </c>
      <c r="K35" s="6" t="s">
        <v>35</v>
      </c>
      <c r="L35" s="5">
        <v>1</v>
      </c>
      <c r="M35" s="5">
        <v>0</v>
      </c>
    </row>
    <row r="36" spans="1:13" x14ac:dyDescent="0.3">
      <c r="A36" s="6" t="s">
        <v>546</v>
      </c>
      <c r="B36" s="5" t="s">
        <v>590</v>
      </c>
      <c r="C36" s="6" t="s">
        <v>298</v>
      </c>
      <c r="D36" s="5">
        <v>2003</v>
      </c>
      <c r="E36" s="5">
        <v>2003</v>
      </c>
      <c r="F36" s="7" t="s">
        <v>561</v>
      </c>
      <c r="G36" s="7" t="s">
        <v>11</v>
      </c>
      <c r="H36" s="6" t="s">
        <v>12</v>
      </c>
      <c r="I36" s="6" t="s">
        <v>13</v>
      </c>
      <c r="J36" s="6" t="s">
        <v>299</v>
      </c>
      <c r="K36" s="6" t="s">
        <v>12</v>
      </c>
      <c r="L36" s="5">
        <v>0</v>
      </c>
      <c r="M36" s="5">
        <v>0</v>
      </c>
    </row>
    <row r="37" spans="1:13" x14ac:dyDescent="0.3">
      <c r="A37" s="6" t="s">
        <v>546</v>
      </c>
      <c r="B37" s="5" t="s">
        <v>591</v>
      </c>
      <c r="C37" s="6" t="s">
        <v>301</v>
      </c>
      <c r="D37" s="5">
        <v>2002</v>
      </c>
      <c r="E37" s="5">
        <v>2002</v>
      </c>
      <c r="F37" s="7" t="s">
        <v>557</v>
      </c>
      <c r="G37" s="7" t="s">
        <v>18</v>
      </c>
      <c r="H37" s="6" t="s">
        <v>142</v>
      </c>
      <c r="I37" s="6" t="s">
        <v>302</v>
      </c>
      <c r="J37" s="6" t="s">
        <v>303</v>
      </c>
      <c r="K37" s="6" t="s">
        <v>142</v>
      </c>
      <c r="L37" s="5">
        <v>0</v>
      </c>
      <c r="M37" s="5">
        <v>0</v>
      </c>
    </row>
    <row r="38" spans="1:13" x14ac:dyDescent="0.3">
      <c r="A38" s="6" t="s">
        <v>546</v>
      </c>
      <c r="B38" s="5" t="s">
        <v>592</v>
      </c>
      <c r="C38" s="6" t="s">
        <v>305</v>
      </c>
      <c r="D38" s="5">
        <v>2002</v>
      </c>
      <c r="E38" s="5">
        <v>2002</v>
      </c>
      <c r="F38" s="7" t="s">
        <v>557</v>
      </c>
      <c r="G38" s="7" t="s">
        <v>83</v>
      </c>
      <c r="H38" s="6" t="s">
        <v>50</v>
      </c>
      <c r="I38" s="6" t="s">
        <v>306</v>
      </c>
      <c r="J38" s="6" t="s">
        <v>307</v>
      </c>
      <c r="K38" s="6" t="s">
        <v>50</v>
      </c>
      <c r="L38" s="5">
        <v>1</v>
      </c>
      <c r="M38" s="5">
        <v>0</v>
      </c>
    </row>
    <row r="39" spans="1:13" x14ac:dyDescent="0.3">
      <c r="A39" s="6" t="s">
        <v>546</v>
      </c>
      <c r="B39" s="5" t="s">
        <v>593</v>
      </c>
      <c r="C39" s="6" t="s">
        <v>319</v>
      </c>
      <c r="D39" s="5">
        <v>2006</v>
      </c>
      <c r="E39" s="5">
        <v>2006</v>
      </c>
      <c r="F39" s="7" t="s">
        <v>550</v>
      </c>
      <c r="G39" s="7" t="s">
        <v>18</v>
      </c>
      <c r="H39" s="6" t="s">
        <v>35</v>
      </c>
      <c r="I39" s="6" t="s">
        <v>58</v>
      </c>
      <c r="J39" s="6" t="s">
        <v>37</v>
      </c>
      <c r="K39" s="6" t="s">
        <v>35</v>
      </c>
      <c r="L39" s="5">
        <v>1</v>
      </c>
      <c r="M39" s="5">
        <v>0</v>
      </c>
    </row>
    <row r="40" spans="1:13" x14ac:dyDescent="0.3">
      <c r="A40" s="6" t="s">
        <v>546</v>
      </c>
      <c r="B40" s="5" t="s">
        <v>594</v>
      </c>
      <c r="C40" s="6" t="s">
        <v>323</v>
      </c>
      <c r="D40" s="5">
        <v>2000</v>
      </c>
      <c r="E40" s="5">
        <v>2000</v>
      </c>
      <c r="F40" s="7" t="s">
        <v>589</v>
      </c>
      <c r="G40" s="7" t="s">
        <v>11</v>
      </c>
      <c r="H40" s="6" t="s">
        <v>12</v>
      </c>
      <c r="I40" s="6" t="s">
        <v>13</v>
      </c>
      <c r="J40" s="6" t="s">
        <v>281</v>
      </c>
      <c r="K40" s="6" t="s">
        <v>12</v>
      </c>
      <c r="L40" s="5">
        <v>0</v>
      </c>
      <c r="M40" s="5">
        <v>0</v>
      </c>
    </row>
    <row r="41" spans="1:13" x14ac:dyDescent="0.3">
      <c r="A41" s="6" t="s">
        <v>546</v>
      </c>
      <c r="B41" s="5" t="s">
        <v>595</v>
      </c>
      <c r="C41" s="6" t="s">
        <v>329</v>
      </c>
      <c r="D41" s="5">
        <v>2003</v>
      </c>
      <c r="E41" s="5">
        <v>2003</v>
      </c>
      <c r="F41" s="7" t="s">
        <v>561</v>
      </c>
      <c r="G41" s="7" t="s">
        <v>11</v>
      </c>
      <c r="H41" s="6" t="s">
        <v>137</v>
      </c>
      <c r="I41" s="6" t="s">
        <v>330</v>
      </c>
      <c r="J41" s="6" t="s">
        <v>331</v>
      </c>
      <c r="K41" s="6" t="s">
        <v>137</v>
      </c>
      <c r="L41" s="5">
        <v>1</v>
      </c>
      <c r="M41" s="5">
        <v>0</v>
      </c>
    </row>
    <row r="42" spans="1:13" x14ac:dyDescent="0.3">
      <c r="A42" s="6" t="s">
        <v>546</v>
      </c>
      <c r="B42" s="5" t="s">
        <v>596</v>
      </c>
      <c r="C42" s="6" t="s">
        <v>339</v>
      </c>
      <c r="D42" s="5">
        <v>2005</v>
      </c>
      <c r="E42" s="5">
        <v>2005</v>
      </c>
      <c r="F42" s="7" t="s">
        <v>564</v>
      </c>
      <c r="G42" s="7" t="s">
        <v>18</v>
      </c>
      <c r="H42" s="6" t="s">
        <v>45</v>
      </c>
      <c r="I42" s="6" t="s">
        <v>340</v>
      </c>
      <c r="J42" s="6" t="s">
        <v>341</v>
      </c>
      <c r="K42" s="6" t="s">
        <v>45</v>
      </c>
      <c r="L42" s="5">
        <v>0</v>
      </c>
      <c r="M42" s="5">
        <v>0</v>
      </c>
    </row>
    <row r="43" spans="1:13" x14ac:dyDescent="0.3">
      <c r="A43" s="6" t="s">
        <v>546</v>
      </c>
      <c r="B43" s="5" t="s">
        <v>597</v>
      </c>
      <c r="C43" s="6" t="s">
        <v>345</v>
      </c>
      <c r="D43" s="5">
        <v>2004</v>
      </c>
      <c r="E43" s="5">
        <v>2004</v>
      </c>
      <c r="F43" s="7" t="s">
        <v>548</v>
      </c>
      <c r="G43" s="7" t="s">
        <v>11</v>
      </c>
      <c r="H43" s="6" t="s">
        <v>30</v>
      </c>
      <c r="I43" s="6" t="s">
        <v>31</v>
      </c>
      <c r="J43" s="6" t="s">
        <v>32</v>
      </c>
      <c r="K43" s="6" t="s">
        <v>30</v>
      </c>
      <c r="L43" s="5">
        <v>0</v>
      </c>
      <c r="M43" s="5">
        <v>0</v>
      </c>
    </row>
    <row r="44" spans="1:13" x14ac:dyDescent="0.3">
      <c r="A44" s="6" t="s">
        <v>546</v>
      </c>
      <c r="B44" s="5" t="s">
        <v>598</v>
      </c>
      <c r="C44" s="6" t="s">
        <v>358</v>
      </c>
      <c r="D44" s="5">
        <v>2006</v>
      </c>
      <c r="E44" s="5">
        <v>2006</v>
      </c>
      <c r="F44" s="7" t="s">
        <v>550</v>
      </c>
      <c r="G44" s="7" t="s">
        <v>18</v>
      </c>
      <c r="H44" s="6" t="s">
        <v>61</v>
      </c>
      <c r="I44" s="6" t="s">
        <v>62</v>
      </c>
      <c r="J44" s="6" t="s">
        <v>99</v>
      </c>
      <c r="K44" s="6" t="s">
        <v>61</v>
      </c>
      <c r="L44" s="5">
        <v>1</v>
      </c>
      <c r="M44" s="5">
        <v>0</v>
      </c>
    </row>
    <row r="45" spans="1:13" x14ac:dyDescent="0.3">
      <c r="A45" s="6" t="s">
        <v>546</v>
      </c>
      <c r="B45" s="5" t="s">
        <v>599</v>
      </c>
      <c r="C45" s="6" t="s">
        <v>362</v>
      </c>
      <c r="D45" s="5">
        <v>2002</v>
      </c>
      <c r="E45" s="5">
        <v>2002</v>
      </c>
      <c r="F45" s="7" t="s">
        <v>557</v>
      </c>
      <c r="G45" s="7" t="s">
        <v>11</v>
      </c>
      <c r="H45" s="6" t="s">
        <v>12</v>
      </c>
      <c r="I45" s="6" t="s">
        <v>13</v>
      </c>
      <c r="J45" s="6" t="s">
        <v>55</v>
      </c>
      <c r="K45" s="6" t="s">
        <v>12</v>
      </c>
      <c r="L45" s="5">
        <v>1</v>
      </c>
      <c r="M45" s="5">
        <v>0</v>
      </c>
    </row>
    <row r="46" spans="1:13" x14ac:dyDescent="0.3">
      <c r="A46" s="6" t="s">
        <v>546</v>
      </c>
      <c r="B46" s="5" t="s">
        <v>18</v>
      </c>
      <c r="C46" s="6" t="s">
        <v>370</v>
      </c>
      <c r="D46" s="5">
        <v>2000</v>
      </c>
      <c r="E46" s="5">
        <v>2000</v>
      </c>
      <c r="F46" s="7" t="s">
        <v>589</v>
      </c>
      <c r="G46" s="7" t="s">
        <v>72</v>
      </c>
      <c r="H46" s="6" t="s">
        <v>25</v>
      </c>
      <c r="I46" s="6" t="s">
        <v>371</v>
      </c>
      <c r="J46" s="6" t="s">
        <v>372</v>
      </c>
      <c r="K46" s="6" t="s">
        <v>25</v>
      </c>
      <c r="L46" s="5">
        <v>0</v>
      </c>
      <c r="M46" s="5">
        <v>0</v>
      </c>
    </row>
    <row r="47" spans="1:13" x14ac:dyDescent="0.3">
      <c r="A47" s="6" t="s">
        <v>546</v>
      </c>
      <c r="B47" s="5" t="s">
        <v>600</v>
      </c>
      <c r="C47" s="6" t="s">
        <v>389</v>
      </c>
      <c r="D47" s="5">
        <v>2000</v>
      </c>
      <c r="E47" s="5">
        <v>2000</v>
      </c>
      <c r="F47" s="7" t="s">
        <v>589</v>
      </c>
      <c r="G47" s="7" t="s">
        <v>83</v>
      </c>
      <c r="H47" s="6" t="s">
        <v>50</v>
      </c>
      <c r="I47" s="6" t="s">
        <v>306</v>
      </c>
      <c r="J47" s="6" t="s">
        <v>307</v>
      </c>
      <c r="K47" s="6" t="s">
        <v>50</v>
      </c>
      <c r="L47" s="5">
        <v>1</v>
      </c>
      <c r="M47" s="5">
        <v>0</v>
      </c>
    </row>
    <row r="48" spans="1:13" x14ac:dyDescent="0.3">
      <c r="A48" s="6" t="s">
        <v>546</v>
      </c>
      <c r="B48" s="5" t="s">
        <v>601</v>
      </c>
      <c r="C48" s="6" t="s">
        <v>391</v>
      </c>
      <c r="D48" s="5">
        <v>2003</v>
      </c>
      <c r="E48" s="5">
        <v>2003</v>
      </c>
      <c r="F48" s="7" t="s">
        <v>561</v>
      </c>
      <c r="G48" s="7" t="s">
        <v>18</v>
      </c>
      <c r="H48" s="6" t="s">
        <v>123</v>
      </c>
      <c r="I48" s="6" t="s">
        <v>124</v>
      </c>
      <c r="J48" s="6" t="s">
        <v>125</v>
      </c>
      <c r="K48" s="6" t="s">
        <v>123</v>
      </c>
      <c r="L48" s="5">
        <v>0</v>
      </c>
      <c r="M48" s="5">
        <v>0</v>
      </c>
    </row>
    <row r="49" spans="1:13" x14ac:dyDescent="0.3">
      <c r="A49" s="6" t="s">
        <v>546</v>
      </c>
      <c r="B49" s="5" t="s">
        <v>602</v>
      </c>
      <c r="C49" s="6" t="s">
        <v>396</v>
      </c>
      <c r="D49" s="5">
        <v>2003</v>
      </c>
      <c r="E49" s="5">
        <v>2003</v>
      </c>
      <c r="F49" s="7" t="s">
        <v>561</v>
      </c>
      <c r="G49" s="7" t="s">
        <v>18</v>
      </c>
      <c r="H49" s="6" t="s">
        <v>123</v>
      </c>
      <c r="I49" s="6" t="s">
        <v>397</v>
      </c>
      <c r="J49" s="6" t="s">
        <v>125</v>
      </c>
      <c r="K49" s="6" t="s">
        <v>123</v>
      </c>
      <c r="L49" s="5">
        <v>0</v>
      </c>
      <c r="M49" s="5">
        <v>0</v>
      </c>
    </row>
    <row r="50" spans="1:13" x14ac:dyDescent="0.3">
      <c r="A50" s="6" t="s">
        <v>546</v>
      </c>
      <c r="B50" s="5" t="s">
        <v>603</v>
      </c>
      <c r="C50" s="6" t="s">
        <v>399</v>
      </c>
      <c r="D50" s="5">
        <v>2002</v>
      </c>
      <c r="E50" s="5">
        <v>2002</v>
      </c>
      <c r="F50" s="7" t="s">
        <v>557</v>
      </c>
      <c r="G50" s="7" t="s">
        <v>83</v>
      </c>
      <c r="H50" s="6" t="s">
        <v>35</v>
      </c>
      <c r="I50" s="6" t="s">
        <v>400</v>
      </c>
      <c r="J50" s="6" t="s">
        <v>401</v>
      </c>
      <c r="K50" s="6" t="s">
        <v>35</v>
      </c>
      <c r="L50" s="5">
        <v>1</v>
      </c>
      <c r="M50" s="5">
        <v>0</v>
      </c>
    </row>
    <row r="51" spans="1:13" x14ac:dyDescent="0.3">
      <c r="A51" s="6" t="s">
        <v>546</v>
      </c>
      <c r="B51" s="5" t="s">
        <v>604</v>
      </c>
      <c r="C51" s="6" t="s">
        <v>403</v>
      </c>
      <c r="D51" s="5">
        <v>2004</v>
      </c>
      <c r="E51" s="5">
        <v>2004</v>
      </c>
      <c r="F51" s="7" t="s">
        <v>548</v>
      </c>
      <c r="G51" s="7" t="s">
        <v>11</v>
      </c>
      <c r="H51" s="6" t="s">
        <v>132</v>
      </c>
      <c r="I51" s="6" t="s">
        <v>133</v>
      </c>
      <c r="J51" s="6" t="s">
        <v>193</v>
      </c>
      <c r="K51" s="6" t="s">
        <v>132</v>
      </c>
      <c r="L51" s="5">
        <v>1</v>
      </c>
      <c r="M51" s="5">
        <v>0</v>
      </c>
    </row>
    <row r="52" spans="1:13" x14ac:dyDescent="0.3">
      <c r="A52" s="6" t="s">
        <v>546</v>
      </c>
      <c r="B52" s="5" t="s">
        <v>605</v>
      </c>
      <c r="C52" s="6" t="s">
        <v>413</v>
      </c>
      <c r="D52" s="5">
        <v>2007</v>
      </c>
      <c r="E52" s="5">
        <v>2007</v>
      </c>
      <c r="F52" s="7" t="s">
        <v>569</v>
      </c>
      <c r="G52" s="7" t="s">
        <v>72</v>
      </c>
      <c r="H52" s="6" t="s">
        <v>73</v>
      </c>
      <c r="I52" s="6" t="s">
        <v>151</v>
      </c>
      <c r="J52" s="6" t="s">
        <v>75</v>
      </c>
      <c r="K52" s="6" t="s">
        <v>73</v>
      </c>
      <c r="L52" s="5">
        <v>0</v>
      </c>
      <c r="M52" s="5">
        <v>0</v>
      </c>
    </row>
    <row r="53" spans="1:13" x14ac:dyDescent="0.3">
      <c r="A53" s="6" t="s">
        <v>546</v>
      </c>
      <c r="B53" s="5" t="s">
        <v>606</v>
      </c>
      <c r="C53" s="6" t="s">
        <v>418</v>
      </c>
      <c r="D53" s="5">
        <v>2004</v>
      </c>
      <c r="E53" s="5">
        <v>2004</v>
      </c>
      <c r="F53" s="7" t="s">
        <v>548</v>
      </c>
      <c r="G53" s="7" t="s">
        <v>18</v>
      </c>
      <c r="H53" s="6" t="s">
        <v>212</v>
      </c>
      <c r="I53" s="6" t="s">
        <v>419</v>
      </c>
      <c r="J53" s="6" t="s">
        <v>214</v>
      </c>
      <c r="K53" s="6" t="s">
        <v>212</v>
      </c>
      <c r="L53" s="5">
        <v>0</v>
      </c>
      <c r="M53" s="5">
        <v>0</v>
      </c>
    </row>
    <row r="54" spans="1:13" x14ac:dyDescent="0.3">
      <c r="A54" s="6" t="s">
        <v>546</v>
      </c>
      <c r="B54" s="5" t="s">
        <v>607</v>
      </c>
      <c r="C54" s="6" t="s">
        <v>425</v>
      </c>
      <c r="D54" s="5">
        <v>2006</v>
      </c>
      <c r="E54" s="5">
        <v>2006</v>
      </c>
      <c r="F54" s="7" t="s">
        <v>550</v>
      </c>
      <c r="G54" s="7" t="s">
        <v>18</v>
      </c>
      <c r="H54" s="6" t="s">
        <v>61</v>
      </c>
      <c r="I54" s="6" t="s">
        <v>62</v>
      </c>
      <c r="J54" s="6" t="s">
        <v>261</v>
      </c>
      <c r="K54" s="6" t="s">
        <v>61</v>
      </c>
      <c r="L54" s="5">
        <v>0</v>
      </c>
      <c r="M54" s="5">
        <v>0</v>
      </c>
    </row>
    <row r="55" spans="1:13" x14ac:dyDescent="0.3">
      <c r="A55" s="6" t="s">
        <v>546</v>
      </c>
      <c r="B55" s="5" t="s">
        <v>608</v>
      </c>
      <c r="C55" s="6" t="s">
        <v>431</v>
      </c>
      <c r="D55" s="5">
        <v>2003</v>
      </c>
      <c r="E55" s="5">
        <v>2003</v>
      </c>
      <c r="F55" s="7" t="s">
        <v>561</v>
      </c>
      <c r="G55" s="7" t="s">
        <v>83</v>
      </c>
      <c r="H55" s="6" t="s">
        <v>12</v>
      </c>
      <c r="I55" s="6" t="s">
        <v>13</v>
      </c>
      <c r="J55" s="6" t="s">
        <v>377</v>
      </c>
      <c r="K55" s="6" t="s">
        <v>12</v>
      </c>
      <c r="L55" s="5">
        <v>1</v>
      </c>
      <c r="M55" s="5">
        <v>0</v>
      </c>
    </row>
    <row r="56" spans="1:13" x14ac:dyDescent="0.3">
      <c r="A56" s="6" t="s">
        <v>546</v>
      </c>
      <c r="B56" s="5" t="s">
        <v>609</v>
      </c>
      <c r="C56" s="6" t="s">
        <v>439</v>
      </c>
      <c r="D56" s="5">
        <v>2002</v>
      </c>
      <c r="E56" s="5">
        <v>2002</v>
      </c>
      <c r="F56" s="7" t="s">
        <v>557</v>
      </c>
      <c r="G56" s="7" t="s">
        <v>11</v>
      </c>
      <c r="H56" s="6" t="s">
        <v>440</v>
      </c>
      <c r="I56" s="6" t="s">
        <v>133</v>
      </c>
      <c r="J56" s="6" t="s">
        <v>193</v>
      </c>
      <c r="K56" s="6" t="s">
        <v>132</v>
      </c>
      <c r="L56" s="5">
        <v>0</v>
      </c>
      <c r="M56" s="5">
        <v>0</v>
      </c>
    </row>
    <row r="57" spans="1:13" x14ac:dyDescent="0.3">
      <c r="A57" s="6" t="s">
        <v>546</v>
      </c>
      <c r="B57" s="5" t="s">
        <v>610</v>
      </c>
      <c r="C57" s="6" t="s">
        <v>448</v>
      </c>
      <c r="D57" s="5">
        <v>2003</v>
      </c>
      <c r="E57" s="5">
        <v>2003</v>
      </c>
      <c r="F57" s="7" t="s">
        <v>561</v>
      </c>
      <c r="G57" s="7" t="s">
        <v>83</v>
      </c>
      <c r="H57" s="6" t="s">
        <v>12</v>
      </c>
      <c r="I57" s="6" t="s">
        <v>13</v>
      </c>
      <c r="J57" s="6" t="s">
        <v>69</v>
      </c>
      <c r="K57" s="6" t="s">
        <v>12</v>
      </c>
      <c r="L57" s="5">
        <v>1</v>
      </c>
      <c r="M57" s="5">
        <v>0</v>
      </c>
    </row>
    <row r="58" spans="1:13" x14ac:dyDescent="0.3">
      <c r="A58" s="6" t="s">
        <v>546</v>
      </c>
      <c r="B58" s="5" t="s">
        <v>208</v>
      </c>
      <c r="C58" s="6" t="s">
        <v>452</v>
      </c>
      <c r="D58" s="5">
        <v>2003</v>
      </c>
      <c r="E58" s="5">
        <v>2003</v>
      </c>
      <c r="F58" s="7" t="s">
        <v>561</v>
      </c>
      <c r="G58" s="7" t="s">
        <v>72</v>
      </c>
      <c r="H58" s="6" t="s">
        <v>61</v>
      </c>
      <c r="I58" s="6" t="s">
        <v>453</v>
      </c>
      <c r="J58" s="6" t="s">
        <v>454</v>
      </c>
      <c r="K58" s="6" t="s">
        <v>61</v>
      </c>
      <c r="L58" s="5">
        <v>0</v>
      </c>
      <c r="M58" s="5">
        <v>0</v>
      </c>
    </row>
    <row r="59" spans="1:13" x14ac:dyDescent="0.3">
      <c r="A59" s="6" t="s">
        <v>546</v>
      </c>
      <c r="B59" s="5" t="s">
        <v>611</v>
      </c>
      <c r="C59" s="6" t="s">
        <v>462</v>
      </c>
      <c r="D59" s="5">
        <v>2003</v>
      </c>
      <c r="E59" s="5">
        <v>2003</v>
      </c>
      <c r="F59" s="7" t="s">
        <v>561</v>
      </c>
      <c r="G59" s="7" t="s">
        <v>18</v>
      </c>
      <c r="H59" s="6" t="s">
        <v>35</v>
      </c>
      <c r="I59" s="6" t="s">
        <v>36</v>
      </c>
      <c r="J59" s="6" t="s">
        <v>116</v>
      </c>
      <c r="K59" s="6" t="s">
        <v>35</v>
      </c>
      <c r="L59" s="5">
        <v>1</v>
      </c>
      <c r="M59" s="5">
        <v>0</v>
      </c>
    </row>
    <row r="60" spans="1:13" x14ac:dyDescent="0.3">
      <c r="A60" s="6" t="s">
        <v>546</v>
      </c>
      <c r="B60" s="5" t="s">
        <v>612</v>
      </c>
      <c r="C60" s="6" t="s">
        <v>466</v>
      </c>
      <c r="D60" s="5">
        <v>2007</v>
      </c>
      <c r="E60" s="5">
        <v>2007</v>
      </c>
      <c r="F60" s="7" t="s">
        <v>569</v>
      </c>
      <c r="G60" s="7" t="s">
        <v>18</v>
      </c>
      <c r="H60" s="6" t="s">
        <v>188</v>
      </c>
      <c r="I60" s="6" t="s">
        <v>189</v>
      </c>
      <c r="J60" s="6" t="s">
        <v>190</v>
      </c>
      <c r="K60" s="6" t="s">
        <v>188</v>
      </c>
      <c r="L60" s="5">
        <v>0</v>
      </c>
      <c r="M60" s="5">
        <v>0</v>
      </c>
    </row>
    <row r="61" spans="1:13" x14ac:dyDescent="0.3">
      <c r="A61" s="6" t="s">
        <v>546</v>
      </c>
      <c r="B61" s="5" t="s">
        <v>613</v>
      </c>
      <c r="C61" s="6" t="s">
        <v>473</v>
      </c>
      <c r="D61" s="5">
        <v>2002</v>
      </c>
      <c r="E61" s="5">
        <v>2002</v>
      </c>
      <c r="F61" s="7" t="s">
        <v>557</v>
      </c>
      <c r="G61" s="7" t="s">
        <v>11</v>
      </c>
      <c r="H61" s="6" t="s">
        <v>19</v>
      </c>
      <c r="I61" s="6" t="s">
        <v>474</v>
      </c>
      <c r="J61" s="6" t="s">
        <v>120</v>
      </c>
      <c r="K61" s="6" t="s">
        <v>137</v>
      </c>
      <c r="L61" s="5">
        <v>1</v>
      </c>
      <c r="M61" s="5">
        <v>0</v>
      </c>
    </row>
    <row r="62" spans="1:13" x14ac:dyDescent="0.3">
      <c r="A62" s="6" t="s">
        <v>546</v>
      </c>
      <c r="B62" s="5" t="s">
        <v>614</v>
      </c>
      <c r="C62" s="6" t="s">
        <v>484</v>
      </c>
      <c r="D62" s="5">
        <v>2002</v>
      </c>
      <c r="E62" s="5">
        <v>2002</v>
      </c>
      <c r="F62" s="7" t="s">
        <v>557</v>
      </c>
      <c r="G62" s="7" t="s">
        <v>11</v>
      </c>
      <c r="H62" s="6" t="s">
        <v>45</v>
      </c>
      <c r="I62" s="6" t="s">
        <v>46</v>
      </c>
      <c r="J62" s="6" t="s">
        <v>47</v>
      </c>
      <c r="K62" s="6" t="s">
        <v>45</v>
      </c>
      <c r="L62" s="5">
        <v>1</v>
      </c>
      <c r="M62" s="5">
        <v>0</v>
      </c>
    </row>
    <row r="63" spans="1:13" x14ac:dyDescent="0.3">
      <c r="A63" s="6" t="s">
        <v>546</v>
      </c>
      <c r="B63" s="5" t="s">
        <v>615</v>
      </c>
      <c r="C63" s="6" t="s">
        <v>494</v>
      </c>
      <c r="D63" s="5">
        <v>2004</v>
      </c>
      <c r="E63" s="5">
        <v>2004</v>
      </c>
      <c r="F63" s="7" t="s">
        <v>548</v>
      </c>
      <c r="G63" s="7" t="s">
        <v>11</v>
      </c>
      <c r="H63" s="6" t="s">
        <v>50</v>
      </c>
      <c r="I63" s="6" t="s">
        <v>128</v>
      </c>
      <c r="J63" s="6" t="s">
        <v>495</v>
      </c>
      <c r="K63" s="6" t="s">
        <v>50</v>
      </c>
      <c r="L63" s="5">
        <v>1</v>
      </c>
      <c r="M63" s="5">
        <v>0</v>
      </c>
    </row>
    <row r="64" spans="1:13" x14ac:dyDescent="0.3">
      <c r="A64" s="6" t="s">
        <v>546</v>
      </c>
      <c r="B64" s="5" t="s">
        <v>616</v>
      </c>
      <c r="C64" s="6" t="s">
        <v>501</v>
      </c>
      <c r="D64" s="5">
        <v>2005</v>
      </c>
      <c r="E64" s="5">
        <v>2005</v>
      </c>
      <c r="F64" s="7" t="s">
        <v>564</v>
      </c>
      <c r="G64" s="7" t="s">
        <v>18</v>
      </c>
      <c r="H64" s="6" t="s">
        <v>176</v>
      </c>
      <c r="I64" s="6" t="s">
        <v>221</v>
      </c>
      <c r="J64" s="6" t="s">
        <v>178</v>
      </c>
      <c r="K64" s="6" t="s">
        <v>176</v>
      </c>
      <c r="L64" s="5">
        <v>0</v>
      </c>
      <c r="M64" s="5">
        <v>0</v>
      </c>
    </row>
    <row r="65" spans="1:13" x14ac:dyDescent="0.3">
      <c r="A65" s="6" t="s">
        <v>546</v>
      </c>
      <c r="B65" s="5" t="s">
        <v>617</v>
      </c>
      <c r="C65" s="6" t="s">
        <v>503</v>
      </c>
      <c r="D65" s="5">
        <v>2005</v>
      </c>
      <c r="E65" s="5">
        <v>2005</v>
      </c>
      <c r="F65" s="7" t="s">
        <v>564</v>
      </c>
      <c r="G65" s="7" t="s">
        <v>18</v>
      </c>
      <c r="H65" s="6" t="s">
        <v>35</v>
      </c>
      <c r="I65" s="6" t="s">
        <v>504</v>
      </c>
      <c r="J65" s="6" t="s">
        <v>505</v>
      </c>
      <c r="K65" s="6" t="s">
        <v>35</v>
      </c>
      <c r="L65" s="5">
        <v>0</v>
      </c>
      <c r="M65" s="5">
        <v>0</v>
      </c>
    </row>
    <row r="66" spans="1:13" x14ac:dyDescent="0.3">
      <c r="A66" s="6" t="s">
        <v>546</v>
      </c>
      <c r="B66" s="5" t="s">
        <v>618</v>
      </c>
      <c r="C66" s="6" t="s">
        <v>512</v>
      </c>
      <c r="D66" s="5">
        <v>2003</v>
      </c>
      <c r="E66" s="5">
        <v>2003</v>
      </c>
      <c r="F66" s="7" t="s">
        <v>561</v>
      </c>
      <c r="G66" s="7" t="s">
        <v>83</v>
      </c>
      <c r="H66" s="6" t="s">
        <v>45</v>
      </c>
      <c r="I66" s="6" t="s">
        <v>46</v>
      </c>
      <c r="J66" s="6" t="s">
        <v>47</v>
      </c>
      <c r="K66" s="6" t="s">
        <v>45</v>
      </c>
      <c r="L66" s="5">
        <v>1</v>
      </c>
      <c r="M66" s="5">
        <v>0</v>
      </c>
    </row>
    <row r="67" spans="1:13" x14ac:dyDescent="0.3">
      <c r="A67" s="6" t="s">
        <v>546</v>
      </c>
      <c r="B67" s="5" t="s">
        <v>619</v>
      </c>
      <c r="C67" s="6" t="s">
        <v>518</v>
      </c>
      <c r="D67" s="5">
        <v>2005</v>
      </c>
      <c r="E67" s="5">
        <v>2005</v>
      </c>
      <c r="F67" s="7" t="s">
        <v>564</v>
      </c>
      <c r="G67" s="7" t="s">
        <v>18</v>
      </c>
      <c r="H67" s="6" t="s">
        <v>212</v>
      </c>
      <c r="I67" s="6" t="s">
        <v>419</v>
      </c>
      <c r="J67" s="6" t="s">
        <v>214</v>
      </c>
      <c r="K67" s="6" t="s">
        <v>212</v>
      </c>
      <c r="L67" s="5">
        <v>0</v>
      </c>
      <c r="M67" s="5">
        <v>0</v>
      </c>
    </row>
    <row r="68" spans="1:13" x14ac:dyDescent="0.3">
      <c r="A68" s="6" t="s">
        <v>546</v>
      </c>
      <c r="B68" s="5" t="s">
        <v>620</v>
      </c>
      <c r="C68" s="6" t="s">
        <v>520</v>
      </c>
      <c r="D68" s="5">
        <v>2006</v>
      </c>
      <c r="E68" s="5">
        <v>2006</v>
      </c>
      <c r="F68" s="7" t="s">
        <v>550</v>
      </c>
      <c r="G68" s="7" t="s">
        <v>18</v>
      </c>
      <c r="H68" s="6" t="s">
        <v>176</v>
      </c>
      <c r="I68" s="6" t="s">
        <v>221</v>
      </c>
      <c r="J68" s="6" t="s">
        <v>178</v>
      </c>
      <c r="K68" s="6" t="s">
        <v>176</v>
      </c>
      <c r="L68" s="5">
        <v>0</v>
      </c>
      <c r="M68" s="5">
        <v>0</v>
      </c>
    </row>
    <row r="69" spans="1:13" x14ac:dyDescent="0.3">
      <c r="A69" s="6" t="s">
        <v>546</v>
      </c>
      <c r="B69" s="5" t="s">
        <v>621</v>
      </c>
      <c r="C69" s="6" t="s">
        <v>528</v>
      </c>
      <c r="D69" s="5">
        <v>2006</v>
      </c>
      <c r="E69" s="5">
        <v>2006</v>
      </c>
      <c r="F69" s="7" t="s">
        <v>550</v>
      </c>
      <c r="G69" s="7" t="s">
        <v>18</v>
      </c>
      <c r="H69" s="6" t="s">
        <v>271</v>
      </c>
      <c r="I69" s="6" t="s">
        <v>529</v>
      </c>
      <c r="J69" s="6" t="s">
        <v>273</v>
      </c>
      <c r="K69" s="6" t="s">
        <v>271</v>
      </c>
      <c r="L69" s="5">
        <v>0</v>
      </c>
      <c r="M69" s="5">
        <v>0</v>
      </c>
    </row>
    <row r="70" spans="1:13" ht="28.8" customHeight="1" x14ac:dyDescent="0.3">
      <c r="A70" s="6" t="s">
        <v>622</v>
      </c>
      <c r="B70" s="5" t="s">
        <v>623</v>
      </c>
      <c r="C70" s="16" t="s">
        <v>624</v>
      </c>
      <c r="D70" s="5">
        <v>2000</v>
      </c>
      <c r="E70" s="5">
        <v>1998</v>
      </c>
      <c r="F70" s="17" t="s">
        <v>625</v>
      </c>
      <c r="G70" s="17" t="s">
        <v>626</v>
      </c>
      <c r="H70" s="6" t="s">
        <v>73</v>
      </c>
      <c r="I70" s="6" t="s">
        <v>74</v>
      </c>
      <c r="J70" s="6" t="s">
        <v>75</v>
      </c>
      <c r="K70" s="6" t="s">
        <v>73</v>
      </c>
      <c r="L70" s="5">
        <v>0</v>
      </c>
      <c r="M70" s="5">
        <v>0</v>
      </c>
    </row>
    <row r="71" spans="1:13" ht="28.8" customHeight="1" x14ac:dyDescent="0.3">
      <c r="A71" s="6" t="s">
        <v>622</v>
      </c>
      <c r="B71" s="5" t="s">
        <v>627</v>
      </c>
      <c r="C71" s="16" t="s">
        <v>628</v>
      </c>
      <c r="D71" s="5">
        <v>2003</v>
      </c>
      <c r="E71" s="5">
        <v>2003</v>
      </c>
      <c r="F71" s="17" t="s">
        <v>629</v>
      </c>
      <c r="G71" s="17" t="s">
        <v>630</v>
      </c>
      <c r="H71" s="16" t="s">
        <v>631</v>
      </c>
      <c r="I71" s="6" t="s">
        <v>632</v>
      </c>
      <c r="J71" s="6" t="s">
        <v>120</v>
      </c>
      <c r="K71" s="6" t="s">
        <v>137</v>
      </c>
      <c r="L71" s="5">
        <v>0</v>
      </c>
      <c r="M71" s="5">
        <v>0</v>
      </c>
    </row>
    <row r="72" spans="1:13" ht="28.8" customHeight="1" x14ac:dyDescent="0.3">
      <c r="A72" s="6" t="s">
        <v>622</v>
      </c>
      <c r="B72" s="5" t="s">
        <v>633</v>
      </c>
      <c r="C72" s="16" t="s">
        <v>634</v>
      </c>
      <c r="D72" s="5">
        <v>2002</v>
      </c>
      <c r="E72" s="5">
        <v>2002</v>
      </c>
      <c r="F72" s="17" t="s">
        <v>635</v>
      </c>
      <c r="G72" s="17" t="s">
        <v>630</v>
      </c>
      <c r="H72" s="6" t="s">
        <v>12</v>
      </c>
      <c r="I72" s="6" t="s">
        <v>13</v>
      </c>
      <c r="J72" s="6" t="s">
        <v>181</v>
      </c>
      <c r="K72" s="6" t="s">
        <v>12</v>
      </c>
      <c r="L72" s="5">
        <v>0</v>
      </c>
      <c r="M72" s="5">
        <v>0</v>
      </c>
    </row>
    <row r="73" spans="1:13" ht="28.8" customHeight="1" x14ac:dyDescent="0.3">
      <c r="A73" s="6" t="s">
        <v>622</v>
      </c>
      <c r="B73" s="5" t="s">
        <v>636</v>
      </c>
      <c r="C73" s="16" t="s">
        <v>637</v>
      </c>
      <c r="D73" s="5">
        <v>2004</v>
      </c>
      <c r="E73" s="5">
        <v>2004</v>
      </c>
      <c r="F73" s="17" t="s">
        <v>638</v>
      </c>
      <c r="G73" s="17" t="s">
        <v>639</v>
      </c>
      <c r="H73" s="6" t="s">
        <v>19</v>
      </c>
      <c r="I73" s="6" t="s">
        <v>20</v>
      </c>
      <c r="J73" s="6" t="s">
        <v>21</v>
      </c>
      <c r="K73" s="6" t="s">
        <v>137</v>
      </c>
      <c r="L73" s="5">
        <v>0</v>
      </c>
      <c r="M73" s="5">
        <v>0</v>
      </c>
    </row>
    <row r="74" spans="1:13" ht="28.8" customHeight="1" x14ac:dyDescent="0.3">
      <c r="A74" s="6" t="s">
        <v>622</v>
      </c>
      <c r="B74" s="5" t="s">
        <v>640</v>
      </c>
      <c r="C74" s="16" t="s">
        <v>641</v>
      </c>
      <c r="D74" s="5">
        <v>2005</v>
      </c>
      <c r="E74" s="5">
        <v>1998</v>
      </c>
      <c r="F74" s="17" t="s">
        <v>642</v>
      </c>
      <c r="G74" s="17" t="s">
        <v>643</v>
      </c>
      <c r="H74" s="6" t="s">
        <v>12</v>
      </c>
      <c r="I74" s="6" t="s">
        <v>13</v>
      </c>
      <c r="J74" s="6" t="s">
        <v>644</v>
      </c>
      <c r="K74" s="6" t="s">
        <v>12</v>
      </c>
      <c r="L74" s="5">
        <v>0</v>
      </c>
      <c r="M74" s="5">
        <v>0</v>
      </c>
    </row>
    <row r="75" spans="1:13" ht="28.8" customHeight="1" x14ac:dyDescent="0.3">
      <c r="A75" s="6" t="s">
        <v>622</v>
      </c>
      <c r="B75" s="5" t="s">
        <v>645</v>
      </c>
      <c r="C75" s="16" t="s">
        <v>646</v>
      </c>
      <c r="D75" s="5">
        <v>2003</v>
      </c>
      <c r="E75" s="5">
        <v>2003</v>
      </c>
      <c r="F75" s="17" t="s">
        <v>629</v>
      </c>
      <c r="G75" s="17" t="s">
        <v>647</v>
      </c>
      <c r="H75" s="6" t="s">
        <v>176</v>
      </c>
      <c r="I75" s="6" t="s">
        <v>177</v>
      </c>
      <c r="J75" s="6" t="s">
        <v>178</v>
      </c>
      <c r="K75" s="6" t="s">
        <v>176</v>
      </c>
      <c r="L75" s="5">
        <v>0</v>
      </c>
      <c r="M75" s="5">
        <v>0</v>
      </c>
    </row>
    <row r="76" spans="1:13" ht="28.8" customHeight="1" x14ac:dyDescent="0.3">
      <c r="A76" s="6" t="s">
        <v>622</v>
      </c>
      <c r="B76" s="5" t="s">
        <v>648</v>
      </c>
      <c r="C76" s="16" t="s">
        <v>649</v>
      </c>
      <c r="D76" s="5">
        <v>1998</v>
      </c>
      <c r="E76" s="5">
        <v>1998</v>
      </c>
      <c r="F76" s="17" t="s">
        <v>650</v>
      </c>
      <c r="G76" s="17" t="s">
        <v>651</v>
      </c>
      <c r="H76" s="6" t="s">
        <v>142</v>
      </c>
      <c r="I76" s="6" t="s">
        <v>143</v>
      </c>
      <c r="J76" s="6" t="s">
        <v>258</v>
      </c>
      <c r="K76" s="6" t="s">
        <v>142</v>
      </c>
      <c r="L76" s="5">
        <v>0</v>
      </c>
      <c r="M76" s="5">
        <v>0</v>
      </c>
    </row>
    <row r="77" spans="1:13" ht="28.8" customHeight="1" x14ac:dyDescent="0.3">
      <c r="A77" s="6" t="s">
        <v>622</v>
      </c>
      <c r="B77" s="5" t="s">
        <v>652</v>
      </c>
      <c r="C77" s="16" t="s">
        <v>653</v>
      </c>
      <c r="D77" s="5">
        <v>2001</v>
      </c>
      <c r="E77" s="5">
        <v>2000</v>
      </c>
      <c r="F77" s="17" t="s">
        <v>654</v>
      </c>
      <c r="G77" s="17" t="s">
        <v>630</v>
      </c>
      <c r="H77" s="6" t="s">
        <v>12</v>
      </c>
      <c r="I77" s="6" t="s">
        <v>655</v>
      </c>
      <c r="J77" s="6" t="s">
        <v>479</v>
      </c>
      <c r="K77" s="6" t="s">
        <v>12</v>
      </c>
      <c r="L77" s="5">
        <v>0</v>
      </c>
      <c r="M77" s="5">
        <v>0</v>
      </c>
    </row>
    <row r="78" spans="1:13" ht="28.8" customHeight="1" x14ac:dyDescent="0.3">
      <c r="A78" s="6" t="s">
        <v>622</v>
      </c>
      <c r="B78" s="5" t="s">
        <v>656</v>
      </c>
      <c r="C78" s="16" t="s">
        <v>657</v>
      </c>
      <c r="D78" s="5">
        <v>2004</v>
      </c>
      <c r="E78" s="5">
        <v>2004</v>
      </c>
      <c r="F78" s="17" t="s">
        <v>638</v>
      </c>
      <c r="G78" s="17" t="s">
        <v>630</v>
      </c>
      <c r="H78" s="6" t="s">
        <v>50</v>
      </c>
      <c r="I78" s="6" t="s">
        <v>658</v>
      </c>
      <c r="J78" s="6" t="s">
        <v>659</v>
      </c>
      <c r="K78" s="6" t="s">
        <v>50</v>
      </c>
      <c r="L78" s="5">
        <v>0</v>
      </c>
      <c r="M78" s="5">
        <v>0</v>
      </c>
    </row>
    <row r="79" spans="1:13" ht="28.8" customHeight="1" x14ac:dyDescent="0.3">
      <c r="A79" s="6" t="s">
        <v>622</v>
      </c>
      <c r="B79" s="5" t="s">
        <v>660</v>
      </c>
      <c r="C79" s="16" t="s">
        <v>661</v>
      </c>
      <c r="D79" s="5">
        <v>2004</v>
      </c>
      <c r="E79" s="5">
        <v>2004</v>
      </c>
      <c r="F79" s="17" t="s">
        <v>638</v>
      </c>
      <c r="G79" s="17" t="s">
        <v>643</v>
      </c>
      <c r="H79" s="6" t="s">
        <v>84</v>
      </c>
      <c r="I79" s="6" t="s">
        <v>91</v>
      </c>
      <c r="J79" s="6" t="s">
        <v>92</v>
      </c>
      <c r="K79" s="6" t="s">
        <v>84</v>
      </c>
      <c r="L79" s="5">
        <v>0</v>
      </c>
      <c r="M79" s="5">
        <v>0</v>
      </c>
    </row>
    <row r="80" spans="1:13" ht="28.8" customHeight="1" x14ac:dyDescent="0.3">
      <c r="A80" s="6" t="s">
        <v>622</v>
      </c>
      <c r="B80" s="5" t="s">
        <v>662</v>
      </c>
      <c r="C80" s="16" t="s">
        <v>663</v>
      </c>
      <c r="D80" s="5">
        <v>2002</v>
      </c>
      <c r="E80" s="5">
        <v>2000</v>
      </c>
      <c r="F80" s="17" t="s">
        <v>664</v>
      </c>
      <c r="G80" s="17" t="s">
        <v>647</v>
      </c>
      <c r="H80" s="6" t="s">
        <v>50</v>
      </c>
      <c r="I80" s="6" t="s">
        <v>306</v>
      </c>
      <c r="J80" s="6" t="s">
        <v>307</v>
      </c>
      <c r="K80" s="6" t="s">
        <v>50</v>
      </c>
      <c r="L80" s="5">
        <v>0</v>
      </c>
      <c r="M80" s="5">
        <v>0</v>
      </c>
    </row>
    <row r="81" spans="1:13" ht="28.8" customHeight="1" x14ac:dyDescent="0.3">
      <c r="A81" s="6" t="s">
        <v>622</v>
      </c>
      <c r="B81" s="5" t="s">
        <v>665</v>
      </c>
      <c r="C81" s="16" t="s">
        <v>666</v>
      </c>
      <c r="D81" s="5">
        <v>2004</v>
      </c>
      <c r="E81" s="5">
        <v>2004</v>
      </c>
      <c r="F81" s="17" t="s">
        <v>638</v>
      </c>
      <c r="G81" s="17" t="s">
        <v>630</v>
      </c>
      <c r="H81" s="6" t="s">
        <v>132</v>
      </c>
      <c r="I81" s="6" t="s">
        <v>133</v>
      </c>
      <c r="J81" s="6" t="s">
        <v>193</v>
      </c>
      <c r="K81" s="6" t="s">
        <v>132</v>
      </c>
      <c r="L81" s="5">
        <v>0</v>
      </c>
      <c r="M81" s="5">
        <v>0</v>
      </c>
    </row>
    <row r="82" spans="1:13" ht="28.8" customHeight="1" x14ac:dyDescent="0.3">
      <c r="A82" s="6" t="s">
        <v>622</v>
      </c>
      <c r="B82" s="5" t="s">
        <v>667</v>
      </c>
      <c r="C82" s="16" t="s">
        <v>668</v>
      </c>
      <c r="D82" s="5">
        <v>2007</v>
      </c>
      <c r="E82" s="5">
        <v>2007</v>
      </c>
      <c r="F82" s="17" t="s">
        <v>669</v>
      </c>
      <c r="G82" s="17" t="s">
        <v>639</v>
      </c>
      <c r="H82" s="6" t="s">
        <v>30</v>
      </c>
      <c r="I82" s="6" t="s">
        <v>31</v>
      </c>
      <c r="J82" s="6" t="s">
        <v>32</v>
      </c>
      <c r="K82" s="6" t="s">
        <v>30</v>
      </c>
      <c r="L82" s="5">
        <v>0</v>
      </c>
      <c r="M82" s="5">
        <v>0</v>
      </c>
    </row>
    <row r="83" spans="1:13" ht="28.8" customHeight="1" x14ac:dyDescent="0.3">
      <c r="A83" s="6" t="s">
        <v>622</v>
      </c>
      <c r="B83" s="5" t="s">
        <v>670</v>
      </c>
      <c r="C83" s="16" t="s">
        <v>671</v>
      </c>
      <c r="D83" s="5">
        <v>2003</v>
      </c>
      <c r="E83" s="5">
        <v>2002</v>
      </c>
      <c r="F83" s="17" t="s">
        <v>672</v>
      </c>
      <c r="G83" s="17" t="s">
        <v>630</v>
      </c>
      <c r="H83" s="16" t="s">
        <v>631</v>
      </c>
      <c r="I83" s="6" t="s">
        <v>673</v>
      </c>
      <c r="J83" s="6" t="s">
        <v>120</v>
      </c>
      <c r="K83" s="6" t="s">
        <v>137</v>
      </c>
      <c r="L83" s="5">
        <v>0</v>
      </c>
      <c r="M83" s="5">
        <v>0</v>
      </c>
    </row>
    <row r="84" spans="1:13" ht="28.8" customHeight="1" x14ac:dyDescent="0.3">
      <c r="A84" s="6" t="s">
        <v>622</v>
      </c>
      <c r="B84" s="5" t="s">
        <v>674</v>
      </c>
      <c r="C84" s="16" t="s">
        <v>675</v>
      </c>
      <c r="D84" s="5">
        <v>2006</v>
      </c>
      <c r="E84" s="5">
        <v>2003</v>
      </c>
      <c r="F84" s="17" t="s">
        <v>676</v>
      </c>
      <c r="G84" s="17" t="s">
        <v>643</v>
      </c>
      <c r="H84" s="6" t="s">
        <v>271</v>
      </c>
      <c r="I84" s="6" t="s">
        <v>677</v>
      </c>
      <c r="J84" s="6" t="s">
        <v>488</v>
      </c>
      <c r="K84" s="6" t="s">
        <v>271</v>
      </c>
      <c r="L84" s="5">
        <v>0</v>
      </c>
      <c r="M84" s="5">
        <v>0</v>
      </c>
    </row>
    <row r="85" spans="1:13" ht="28.8" customHeight="1" x14ac:dyDescent="0.3">
      <c r="A85" s="6" t="s">
        <v>622</v>
      </c>
      <c r="B85" s="5" t="s">
        <v>678</v>
      </c>
      <c r="C85" s="16" t="s">
        <v>679</v>
      </c>
      <c r="D85" s="5">
        <v>2005</v>
      </c>
      <c r="E85" s="5">
        <v>2003</v>
      </c>
      <c r="F85" s="17" t="s">
        <v>680</v>
      </c>
      <c r="G85" s="17" t="s">
        <v>681</v>
      </c>
      <c r="H85" s="6" t="s">
        <v>45</v>
      </c>
      <c r="I85" s="6" t="s">
        <v>682</v>
      </c>
      <c r="J85" s="6" t="s">
        <v>683</v>
      </c>
      <c r="K85" s="6" t="s">
        <v>45</v>
      </c>
      <c r="L85" s="5">
        <v>0</v>
      </c>
      <c r="M85" s="5">
        <v>0</v>
      </c>
    </row>
    <row r="86" spans="1:13" x14ac:dyDescent="0.3">
      <c r="A86" s="6" t="s">
        <v>684</v>
      </c>
      <c r="B86" s="5" t="s">
        <v>685</v>
      </c>
      <c r="C86" s="6" t="s">
        <v>29</v>
      </c>
      <c r="D86" s="5">
        <v>2005</v>
      </c>
      <c r="E86" s="5">
        <v>2005</v>
      </c>
      <c r="F86" s="7" t="s">
        <v>564</v>
      </c>
      <c r="G86" s="7" t="s">
        <v>11</v>
      </c>
      <c r="H86" s="6" t="s">
        <v>30</v>
      </c>
      <c r="I86" s="6" t="s">
        <v>31</v>
      </c>
      <c r="J86" s="6" t="s">
        <v>32</v>
      </c>
      <c r="K86" s="6" t="s">
        <v>30</v>
      </c>
      <c r="L86" s="5">
        <v>0</v>
      </c>
      <c r="M86" s="5">
        <v>0</v>
      </c>
    </row>
    <row r="87" spans="1:13" x14ac:dyDescent="0.3">
      <c r="A87" s="6" t="s">
        <v>684</v>
      </c>
      <c r="B87" s="5" t="s">
        <v>686</v>
      </c>
      <c r="C87" s="6" t="s">
        <v>44</v>
      </c>
      <c r="D87" s="5">
        <v>2004</v>
      </c>
      <c r="E87" s="5">
        <v>2004</v>
      </c>
      <c r="F87" s="7" t="s">
        <v>548</v>
      </c>
      <c r="G87" s="7" t="s">
        <v>11</v>
      </c>
      <c r="H87" s="6" t="s">
        <v>45</v>
      </c>
      <c r="I87" s="6" t="s">
        <v>46</v>
      </c>
      <c r="J87" s="6" t="s">
        <v>47</v>
      </c>
      <c r="K87" s="6" t="s">
        <v>45</v>
      </c>
      <c r="L87" s="5">
        <v>0</v>
      </c>
      <c r="M87" s="5">
        <v>0</v>
      </c>
    </row>
    <row r="88" spans="1:13" x14ac:dyDescent="0.3">
      <c r="A88" s="6" t="s">
        <v>684</v>
      </c>
      <c r="B88" s="5" t="s">
        <v>687</v>
      </c>
      <c r="C88" s="6" t="s">
        <v>77</v>
      </c>
      <c r="D88" s="5">
        <v>2001</v>
      </c>
      <c r="E88" s="5">
        <v>2001</v>
      </c>
      <c r="F88" s="7" t="s">
        <v>554</v>
      </c>
      <c r="G88" s="7" t="s">
        <v>18</v>
      </c>
      <c r="H88" s="6" t="s">
        <v>78</v>
      </c>
      <c r="I88" s="6" t="s">
        <v>79</v>
      </c>
      <c r="J88" s="6" t="s">
        <v>80</v>
      </c>
      <c r="K88" s="6" t="s">
        <v>78</v>
      </c>
      <c r="L88" s="5">
        <v>0</v>
      </c>
      <c r="M88" s="5">
        <v>0</v>
      </c>
    </row>
    <row r="89" spans="1:13" x14ac:dyDescent="0.3">
      <c r="A89" s="6" t="s">
        <v>684</v>
      </c>
      <c r="B89" s="5" t="s">
        <v>688</v>
      </c>
      <c r="C89" s="6" t="s">
        <v>82</v>
      </c>
      <c r="D89" s="5">
        <v>2002</v>
      </c>
      <c r="E89" s="5">
        <v>2002</v>
      </c>
      <c r="F89" s="7" t="s">
        <v>557</v>
      </c>
      <c r="G89" s="7" t="s">
        <v>83</v>
      </c>
      <c r="H89" s="6" t="s">
        <v>84</v>
      </c>
      <c r="I89" s="6" t="s">
        <v>85</v>
      </c>
      <c r="J89" s="6" t="s">
        <v>86</v>
      </c>
      <c r="K89" s="6" t="s">
        <v>84</v>
      </c>
      <c r="L89" s="5">
        <v>1</v>
      </c>
      <c r="M89" s="5">
        <v>0</v>
      </c>
    </row>
    <row r="90" spans="1:13" x14ac:dyDescent="0.3">
      <c r="A90" s="6" t="s">
        <v>684</v>
      </c>
      <c r="B90" s="5" t="s">
        <v>689</v>
      </c>
      <c r="C90" s="6" t="s">
        <v>101</v>
      </c>
      <c r="D90" s="5">
        <v>2005</v>
      </c>
      <c r="E90" s="5">
        <v>2005</v>
      </c>
      <c r="F90" s="7" t="s">
        <v>564</v>
      </c>
      <c r="G90" s="7" t="s">
        <v>11</v>
      </c>
      <c r="H90" s="6" t="s">
        <v>12</v>
      </c>
      <c r="I90" s="6" t="s">
        <v>102</v>
      </c>
      <c r="J90" s="6" t="s">
        <v>103</v>
      </c>
      <c r="K90" s="6" t="s">
        <v>12</v>
      </c>
      <c r="L90" s="5">
        <v>0</v>
      </c>
      <c r="M90" s="5">
        <v>0</v>
      </c>
    </row>
    <row r="91" spans="1:13" x14ac:dyDescent="0.3">
      <c r="A91" s="6" t="s">
        <v>684</v>
      </c>
      <c r="B91" s="5" t="s">
        <v>690</v>
      </c>
      <c r="C91" s="6" t="s">
        <v>131</v>
      </c>
      <c r="D91" s="5">
        <v>2004</v>
      </c>
      <c r="E91" s="5">
        <v>2004</v>
      </c>
      <c r="F91" s="7" t="s">
        <v>548</v>
      </c>
      <c r="G91" s="7" t="s">
        <v>11</v>
      </c>
      <c r="H91" s="6" t="s">
        <v>132</v>
      </c>
      <c r="I91" s="6" t="s">
        <v>133</v>
      </c>
      <c r="J91" s="6" t="s">
        <v>134</v>
      </c>
      <c r="K91" s="6" t="s">
        <v>132</v>
      </c>
      <c r="L91" s="5">
        <v>0</v>
      </c>
      <c r="M91" s="5">
        <v>0</v>
      </c>
    </row>
    <row r="92" spans="1:13" x14ac:dyDescent="0.3">
      <c r="A92" s="6" t="s">
        <v>684</v>
      </c>
      <c r="B92" s="5" t="s">
        <v>691</v>
      </c>
      <c r="C92" s="6" t="s">
        <v>136</v>
      </c>
      <c r="D92" s="5">
        <v>2003</v>
      </c>
      <c r="E92" s="5">
        <v>2003</v>
      </c>
      <c r="F92" s="7" t="s">
        <v>561</v>
      </c>
      <c r="G92" s="7" t="s">
        <v>83</v>
      </c>
      <c r="H92" s="6" t="s">
        <v>137</v>
      </c>
      <c r="I92" s="6" t="s">
        <v>138</v>
      </c>
      <c r="J92" s="6" t="s">
        <v>139</v>
      </c>
      <c r="K92" s="6" t="s">
        <v>137</v>
      </c>
      <c r="L92" s="5">
        <v>1</v>
      </c>
      <c r="M92" s="5">
        <v>0</v>
      </c>
    </row>
    <row r="93" spans="1:13" x14ac:dyDescent="0.3">
      <c r="A93" s="6" t="s">
        <v>684</v>
      </c>
      <c r="B93" s="5" t="s">
        <v>692</v>
      </c>
      <c r="C93" s="6" t="s">
        <v>157</v>
      </c>
      <c r="D93" s="5">
        <v>2006</v>
      </c>
      <c r="E93" s="5">
        <v>2006</v>
      </c>
      <c r="F93" s="7" t="s">
        <v>550</v>
      </c>
      <c r="G93" s="7" t="s">
        <v>72</v>
      </c>
      <c r="H93" s="6" t="s">
        <v>158</v>
      </c>
      <c r="I93" s="6" t="s">
        <v>159</v>
      </c>
      <c r="J93" s="6" t="s">
        <v>160</v>
      </c>
      <c r="K93" s="6" t="s">
        <v>158</v>
      </c>
      <c r="L93" s="5">
        <v>0</v>
      </c>
      <c r="M93" s="5">
        <v>0</v>
      </c>
    </row>
    <row r="94" spans="1:13" x14ac:dyDescent="0.3">
      <c r="A94" s="6" t="s">
        <v>684</v>
      </c>
      <c r="B94" s="5" t="s">
        <v>693</v>
      </c>
      <c r="C94" s="6" t="s">
        <v>162</v>
      </c>
      <c r="D94" s="5">
        <v>2003</v>
      </c>
      <c r="E94" s="5">
        <v>2003</v>
      </c>
      <c r="F94" s="7" t="s">
        <v>561</v>
      </c>
      <c r="G94" s="7" t="s">
        <v>11</v>
      </c>
      <c r="H94" s="6" t="s">
        <v>50</v>
      </c>
      <c r="I94" s="6" t="s">
        <v>106</v>
      </c>
      <c r="J94" s="6" t="s">
        <v>163</v>
      </c>
      <c r="K94" s="6" t="s">
        <v>50</v>
      </c>
      <c r="L94" s="5">
        <v>1</v>
      </c>
      <c r="M94" s="5">
        <v>0</v>
      </c>
    </row>
    <row r="95" spans="1:13" x14ac:dyDescent="0.3">
      <c r="A95" s="6" t="s">
        <v>684</v>
      </c>
      <c r="B95" s="5" t="s">
        <v>694</v>
      </c>
      <c r="C95" s="6" t="s">
        <v>175</v>
      </c>
      <c r="D95" s="5">
        <v>2005</v>
      </c>
      <c r="E95" s="5">
        <v>2005</v>
      </c>
      <c r="F95" s="7" t="s">
        <v>564</v>
      </c>
      <c r="G95" s="7" t="s">
        <v>11</v>
      </c>
      <c r="H95" s="6" t="s">
        <v>176</v>
      </c>
      <c r="I95" s="6" t="s">
        <v>177</v>
      </c>
      <c r="J95" s="6" t="s">
        <v>178</v>
      </c>
      <c r="K95" s="6" t="s">
        <v>176</v>
      </c>
      <c r="L95" s="5">
        <v>0</v>
      </c>
      <c r="M95" s="5">
        <v>0</v>
      </c>
    </row>
    <row r="96" spans="1:13" x14ac:dyDescent="0.3">
      <c r="A96" s="6" t="s">
        <v>684</v>
      </c>
      <c r="B96" s="5" t="s">
        <v>695</v>
      </c>
      <c r="C96" s="6" t="s">
        <v>192</v>
      </c>
      <c r="D96" s="5">
        <v>2004</v>
      </c>
      <c r="E96" s="5">
        <v>2004</v>
      </c>
      <c r="F96" s="7" t="s">
        <v>548</v>
      </c>
      <c r="G96" s="7" t="s">
        <v>11</v>
      </c>
      <c r="H96" s="6" t="s">
        <v>132</v>
      </c>
      <c r="I96" s="6" t="s">
        <v>133</v>
      </c>
      <c r="J96" s="6" t="s">
        <v>193</v>
      </c>
      <c r="K96" s="6" t="s">
        <v>132</v>
      </c>
      <c r="L96" s="5">
        <v>0</v>
      </c>
      <c r="M96" s="5">
        <v>0</v>
      </c>
    </row>
    <row r="97" spans="1:13" x14ac:dyDescent="0.3">
      <c r="A97" s="6" t="s">
        <v>684</v>
      </c>
      <c r="B97" s="5" t="s">
        <v>696</v>
      </c>
      <c r="C97" s="6" t="s">
        <v>203</v>
      </c>
      <c r="D97" s="5">
        <v>2004</v>
      </c>
      <c r="E97" s="5">
        <v>2004</v>
      </c>
      <c r="F97" s="7" t="s">
        <v>548</v>
      </c>
      <c r="G97" s="7" t="s">
        <v>11</v>
      </c>
      <c r="H97" s="6" t="s">
        <v>45</v>
      </c>
      <c r="I97" s="6" t="s">
        <v>46</v>
      </c>
      <c r="J97" s="6" t="s">
        <v>47</v>
      </c>
      <c r="K97" s="6" t="s">
        <v>45</v>
      </c>
      <c r="L97" s="5">
        <v>0</v>
      </c>
      <c r="M97" s="5">
        <v>0</v>
      </c>
    </row>
    <row r="98" spans="1:13" x14ac:dyDescent="0.3">
      <c r="A98" s="6" t="s">
        <v>684</v>
      </c>
      <c r="B98" s="5" t="s">
        <v>697</v>
      </c>
      <c r="C98" s="6" t="s">
        <v>228</v>
      </c>
      <c r="D98" s="5">
        <v>1999</v>
      </c>
      <c r="E98" s="5">
        <v>1999</v>
      </c>
      <c r="F98" s="7" t="s">
        <v>585</v>
      </c>
      <c r="G98" s="7" t="s">
        <v>83</v>
      </c>
      <c r="H98" s="6" t="s">
        <v>229</v>
      </c>
      <c r="I98" s="6" t="s">
        <v>13</v>
      </c>
      <c r="J98" s="6" t="s">
        <v>209</v>
      </c>
      <c r="K98" s="6" t="s">
        <v>12</v>
      </c>
      <c r="L98" s="5">
        <v>1</v>
      </c>
      <c r="M98" s="5">
        <v>0</v>
      </c>
    </row>
    <row r="99" spans="1:13" x14ac:dyDescent="0.3">
      <c r="A99" s="6" t="s">
        <v>684</v>
      </c>
      <c r="B99" s="5" t="s">
        <v>698</v>
      </c>
      <c r="C99" s="6" t="s">
        <v>235</v>
      </c>
      <c r="D99" s="5">
        <v>2002</v>
      </c>
      <c r="E99" s="5">
        <v>2002</v>
      </c>
      <c r="F99" s="7" t="s">
        <v>557</v>
      </c>
      <c r="G99" s="7" t="s">
        <v>11</v>
      </c>
      <c r="H99" s="6" t="s">
        <v>137</v>
      </c>
      <c r="I99" s="6" t="s">
        <v>236</v>
      </c>
      <c r="J99" s="6" t="s">
        <v>237</v>
      </c>
      <c r="K99" s="6" t="s">
        <v>137</v>
      </c>
      <c r="L99" s="5">
        <v>1</v>
      </c>
      <c r="M99" s="5">
        <v>0</v>
      </c>
    </row>
    <row r="100" spans="1:13" x14ac:dyDescent="0.3">
      <c r="A100" s="6" t="s">
        <v>684</v>
      </c>
      <c r="B100" s="5" t="s">
        <v>699</v>
      </c>
      <c r="C100" s="6" t="s">
        <v>254</v>
      </c>
      <c r="D100" s="5">
        <v>1998</v>
      </c>
      <c r="E100" s="5">
        <v>1998</v>
      </c>
      <c r="F100" s="7" t="s">
        <v>552</v>
      </c>
      <c r="G100" s="7" t="s">
        <v>83</v>
      </c>
      <c r="H100" s="6" t="s">
        <v>84</v>
      </c>
      <c r="I100" s="6" t="s">
        <v>85</v>
      </c>
      <c r="J100" s="6" t="s">
        <v>255</v>
      </c>
      <c r="K100" s="6" t="s">
        <v>84</v>
      </c>
      <c r="L100" s="5">
        <v>1</v>
      </c>
      <c r="M100" s="5">
        <v>0</v>
      </c>
    </row>
    <row r="101" spans="1:13" x14ac:dyDescent="0.3">
      <c r="A101" s="6" t="s">
        <v>684</v>
      </c>
      <c r="B101" s="5" t="s">
        <v>700</v>
      </c>
      <c r="C101" s="6" t="s">
        <v>260</v>
      </c>
      <c r="D101" s="5">
        <v>2005</v>
      </c>
      <c r="E101" s="5">
        <v>2005</v>
      </c>
      <c r="F101" s="7" t="s">
        <v>564</v>
      </c>
      <c r="G101" s="7" t="s">
        <v>11</v>
      </c>
      <c r="H101" s="6" t="s">
        <v>61</v>
      </c>
      <c r="I101" s="6" t="s">
        <v>62</v>
      </c>
      <c r="J101" s="6" t="s">
        <v>261</v>
      </c>
      <c r="K101" s="6" t="s">
        <v>61</v>
      </c>
      <c r="L101" s="5">
        <v>0</v>
      </c>
      <c r="M101" s="5">
        <v>0</v>
      </c>
    </row>
    <row r="102" spans="1:13" x14ac:dyDescent="0.3">
      <c r="A102" s="6" t="s">
        <v>684</v>
      </c>
      <c r="B102" s="5" t="s">
        <v>701</v>
      </c>
      <c r="C102" s="6" t="s">
        <v>263</v>
      </c>
      <c r="D102" s="5">
        <v>2006</v>
      </c>
      <c r="E102" s="5">
        <v>2006</v>
      </c>
      <c r="F102" s="7" t="s">
        <v>550</v>
      </c>
      <c r="G102" s="7" t="s">
        <v>11</v>
      </c>
      <c r="H102" s="6" t="s">
        <v>123</v>
      </c>
      <c r="I102" s="6" t="s">
        <v>124</v>
      </c>
      <c r="J102" s="6" t="s">
        <v>125</v>
      </c>
      <c r="K102" s="6" t="s">
        <v>123</v>
      </c>
      <c r="L102" s="5">
        <v>1</v>
      </c>
      <c r="M102" s="5">
        <v>0</v>
      </c>
    </row>
    <row r="103" spans="1:13" x14ac:dyDescent="0.3">
      <c r="A103" s="6" t="s">
        <v>684</v>
      </c>
      <c r="B103" s="5" t="s">
        <v>702</v>
      </c>
      <c r="C103" s="6" t="s">
        <v>268</v>
      </c>
      <c r="D103" s="5">
        <v>1998</v>
      </c>
      <c r="E103" s="5">
        <v>1998</v>
      </c>
      <c r="F103" s="7" t="s">
        <v>552</v>
      </c>
      <c r="G103" s="7" t="s">
        <v>18</v>
      </c>
      <c r="H103" s="6" t="s">
        <v>78</v>
      </c>
      <c r="I103" s="6" t="s">
        <v>79</v>
      </c>
      <c r="J103" s="6" t="s">
        <v>80</v>
      </c>
      <c r="K103" s="6" t="s">
        <v>78</v>
      </c>
      <c r="L103" s="5">
        <v>0</v>
      </c>
      <c r="M103" s="5">
        <v>0</v>
      </c>
    </row>
    <row r="104" spans="1:13" x14ac:dyDescent="0.3">
      <c r="A104" s="6" t="s">
        <v>684</v>
      </c>
      <c r="B104" s="5" t="s">
        <v>703</v>
      </c>
      <c r="C104" s="6" t="s">
        <v>286</v>
      </c>
      <c r="D104" s="5">
        <v>1999</v>
      </c>
      <c r="E104" s="5">
        <v>1999</v>
      </c>
      <c r="F104" s="7" t="s">
        <v>585</v>
      </c>
      <c r="G104" s="7" t="s">
        <v>83</v>
      </c>
      <c r="H104" s="6" t="s">
        <v>137</v>
      </c>
      <c r="I104" s="6" t="s">
        <v>287</v>
      </c>
      <c r="J104" s="6" t="s">
        <v>288</v>
      </c>
      <c r="K104" s="6" t="s">
        <v>137</v>
      </c>
      <c r="L104" s="5">
        <v>1</v>
      </c>
      <c r="M104" s="5">
        <v>0</v>
      </c>
    </row>
    <row r="105" spans="1:13" x14ac:dyDescent="0.3">
      <c r="A105" s="6" t="s">
        <v>684</v>
      </c>
      <c r="B105" s="5" t="s">
        <v>704</v>
      </c>
      <c r="C105" s="6" t="s">
        <v>309</v>
      </c>
      <c r="D105" s="5">
        <v>2005</v>
      </c>
      <c r="E105" s="5">
        <v>2005</v>
      </c>
      <c r="F105" s="7" t="s">
        <v>564</v>
      </c>
      <c r="G105" s="7" t="s">
        <v>11</v>
      </c>
      <c r="H105" s="6" t="s">
        <v>310</v>
      </c>
      <c r="I105" s="6" t="s">
        <v>102</v>
      </c>
      <c r="J105" s="6" t="s">
        <v>311</v>
      </c>
      <c r="K105" s="6" t="s">
        <v>12</v>
      </c>
      <c r="L105" s="5">
        <v>1</v>
      </c>
      <c r="M105" s="5">
        <v>0</v>
      </c>
    </row>
    <row r="106" spans="1:13" x14ac:dyDescent="0.3">
      <c r="A106" s="6" t="s">
        <v>684</v>
      </c>
      <c r="B106" s="5" t="s">
        <v>705</v>
      </c>
      <c r="C106" s="6" t="s">
        <v>317</v>
      </c>
      <c r="D106" s="5">
        <v>2006</v>
      </c>
      <c r="E106" s="5">
        <v>2006</v>
      </c>
      <c r="F106" s="7" t="s">
        <v>550</v>
      </c>
      <c r="G106" s="7" t="s">
        <v>11</v>
      </c>
      <c r="H106" s="6" t="s">
        <v>84</v>
      </c>
      <c r="I106" s="6" t="s">
        <v>91</v>
      </c>
      <c r="J106" s="6" t="s">
        <v>86</v>
      </c>
      <c r="K106" s="6" t="s">
        <v>84</v>
      </c>
      <c r="L106" s="5">
        <v>1</v>
      </c>
      <c r="M106" s="5">
        <v>0</v>
      </c>
    </row>
    <row r="107" spans="1:13" x14ac:dyDescent="0.3">
      <c r="A107" s="6" t="s">
        <v>684</v>
      </c>
      <c r="B107" s="5" t="s">
        <v>706</v>
      </c>
      <c r="C107" s="6" t="s">
        <v>327</v>
      </c>
      <c r="D107" s="5">
        <v>2005</v>
      </c>
      <c r="E107" s="5">
        <v>2005</v>
      </c>
      <c r="F107" s="7" t="s">
        <v>564</v>
      </c>
      <c r="G107" s="7" t="s">
        <v>11</v>
      </c>
      <c r="H107" s="6" t="s">
        <v>132</v>
      </c>
      <c r="I107" s="6" t="s">
        <v>133</v>
      </c>
      <c r="J107" s="6" t="s">
        <v>193</v>
      </c>
      <c r="K107" s="6" t="s">
        <v>132</v>
      </c>
      <c r="L107" s="5">
        <v>0</v>
      </c>
      <c r="M107" s="5">
        <v>0</v>
      </c>
    </row>
    <row r="108" spans="1:13" x14ac:dyDescent="0.3">
      <c r="A108" s="6" t="s">
        <v>684</v>
      </c>
      <c r="B108" s="5" t="s">
        <v>707</v>
      </c>
      <c r="C108" s="6" t="s">
        <v>347</v>
      </c>
      <c r="D108" s="5">
        <v>2007</v>
      </c>
      <c r="E108" s="5">
        <v>2007</v>
      </c>
      <c r="F108" s="7" t="s">
        <v>569</v>
      </c>
      <c r="G108" s="7" t="s">
        <v>11</v>
      </c>
      <c r="H108" s="6" t="s">
        <v>30</v>
      </c>
      <c r="I108" s="6" t="s">
        <v>31</v>
      </c>
      <c r="J108" s="6" t="s">
        <v>32</v>
      </c>
      <c r="K108" s="6" t="s">
        <v>30</v>
      </c>
      <c r="L108" s="5">
        <v>0</v>
      </c>
      <c r="M108" s="5">
        <v>0</v>
      </c>
    </row>
    <row r="109" spans="1:13" x14ac:dyDescent="0.3">
      <c r="A109" s="6" t="s">
        <v>684</v>
      </c>
      <c r="B109" s="5" t="s">
        <v>708</v>
      </c>
      <c r="C109" s="6" t="s">
        <v>349</v>
      </c>
      <c r="D109" s="5">
        <v>2003</v>
      </c>
      <c r="E109" s="5">
        <v>2003</v>
      </c>
      <c r="F109" s="7" t="s">
        <v>561</v>
      </c>
      <c r="G109" s="7" t="s">
        <v>83</v>
      </c>
      <c r="H109" s="6" t="s">
        <v>137</v>
      </c>
      <c r="I109" s="6" t="s">
        <v>350</v>
      </c>
      <c r="J109" s="6" t="s">
        <v>351</v>
      </c>
      <c r="K109" s="6" t="s">
        <v>137</v>
      </c>
      <c r="L109" s="5">
        <v>1</v>
      </c>
      <c r="M109" s="5">
        <v>0</v>
      </c>
    </row>
    <row r="110" spans="1:13" x14ac:dyDescent="0.3">
      <c r="A110" s="6" t="s">
        <v>684</v>
      </c>
      <c r="B110" s="5" t="s">
        <v>709</v>
      </c>
      <c r="C110" s="6" t="s">
        <v>374</v>
      </c>
      <c r="D110" s="5">
        <v>2003</v>
      </c>
      <c r="E110" s="5">
        <v>2003</v>
      </c>
      <c r="F110" s="7" t="s">
        <v>561</v>
      </c>
      <c r="G110" s="7" t="s">
        <v>11</v>
      </c>
      <c r="H110" s="6" t="s">
        <v>25</v>
      </c>
      <c r="I110" s="6" t="s">
        <v>371</v>
      </c>
      <c r="J110" s="6" t="s">
        <v>372</v>
      </c>
      <c r="K110" s="6" t="s">
        <v>25</v>
      </c>
      <c r="L110" s="5">
        <v>1</v>
      </c>
      <c r="M110" s="5">
        <v>0</v>
      </c>
    </row>
    <row r="111" spans="1:13" x14ac:dyDescent="0.3">
      <c r="A111" s="6" t="s">
        <v>684</v>
      </c>
      <c r="B111" s="5" t="s">
        <v>710</v>
      </c>
      <c r="C111" s="6" t="s">
        <v>376</v>
      </c>
      <c r="D111" s="5">
        <v>2004</v>
      </c>
      <c r="E111" s="5">
        <v>2004</v>
      </c>
      <c r="F111" s="7" t="s">
        <v>548</v>
      </c>
      <c r="G111" s="7" t="s">
        <v>11</v>
      </c>
      <c r="H111" s="6" t="s">
        <v>12</v>
      </c>
      <c r="I111" s="6" t="s">
        <v>13</v>
      </c>
      <c r="J111" s="6" t="s">
        <v>377</v>
      </c>
      <c r="K111" s="6" t="s">
        <v>12</v>
      </c>
      <c r="L111" s="5">
        <v>1</v>
      </c>
      <c r="M111" s="5">
        <v>0</v>
      </c>
    </row>
    <row r="112" spans="1:13" x14ac:dyDescent="0.3">
      <c r="A112" s="6" t="s">
        <v>684</v>
      </c>
      <c r="B112" s="5" t="s">
        <v>711</v>
      </c>
      <c r="C112" s="6" t="s">
        <v>411</v>
      </c>
      <c r="D112" s="5">
        <v>2004</v>
      </c>
      <c r="E112" s="5">
        <v>2004</v>
      </c>
      <c r="F112" s="7" t="s">
        <v>548</v>
      </c>
      <c r="G112" s="7" t="s">
        <v>11</v>
      </c>
      <c r="H112" s="6" t="s">
        <v>84</v>
      </c>
      <c r="I112" s="6" t="s">
        <v>91</v>
      </c>
      <c r="J112" s="6" t="s">
        <v>92</v>
      </c>
      <c r="K112" s="6" t="s">
        <v>84</v>
      </c>
      <c r="L112" s="5">
        <v>0</v>
      </c>
      <c r="M112" s="5">
        <v>0</v>
      </c>
    </row>
    <row r="113" spans="1:13" x14ac:dyDescent="0.3">
      <c r="A113" s="6" t="s">
        <v>684</v>
      </c>
      <c r="B113" s="5" t="s">
        <v>712</v>
      </c>
      <c r="C113" s="6" t="s">
        <v>415</v>
      </c>
      <c r="D113" s="5">
        <v>2005</v>
      </c>
      <c r="E113" s="5">
        <v>2005</v>
      </c>
      <c r="F113" s="7" t="s">
        <v>564</v>
      </c>
      <c r="G113" s="7" t="s">
        <v>11</v>
      </c>
      <c r="H113" s="6" t="s">
        <v>142</v>
      </c>
      <c r="I113" s="6" t="s">
        <v>416</v>
      </c>
      <c r="J113" s="6" t="s">
        <v>144</v>
      </c>
      <c r="K113" s="6" t="s">
        <v>142</v>
      </c>
      <c r="L113" s="5">
        <v>0</v>
      </c>
      <c r="M113" s="5">
        <v>0</v>
      </c>
    </row>
    <row r="114" spans="1:13" x14ac:dyDescent="0.3">
      <c r="A114" s="6" t="s">
        <v>684</v>
      </c>
      <c r="B114" s="5" t="s">
        <v>713</v>
      </c>
      <c r="C114" s="6" t="s">
        <v>436</v>
      </c>
      <c r="D114" s="5">
        <v>2001</v>
      </c>
      <c r="E114" s="5">
        <v>2001</v>
      </c>
      <c r="F114" s="7" t="s">
        <v>554</v>
      </c>
      <c r="G114" s="7" t="s">
        <v>83</v>
      </c>
      <c r="H114" s="6" t="s">
        <v>50</v>
      </c>
      <c r="I114" s="6" t="s">
        <v>367</v>
      </c>
      <c r="J114" s="6" t="s">
        <v>437</v>
      </c>
      <c r="K114" s="6" t="s">
        <v>50</v>
      </c>
      <c r="L114" s="5">
        <v>1</v>
      </c>
      <c r="M114" s="5">
        <v>0</v>
      </c>
    </row>
    <row r="115" spans="1:13" x14ac:dyDescent="0.3">
      <c r="A115" s="6" t="s">
        <v>684</v>
      </c>
      <c r="B115" s="5" t="s">
        <v>714</v>
      </c>
      <c r="C115" s="6" t="s">
        <v>442</v>
      </c>
      <c r="D115" s="5">
        <v>2004</v>
      </c>
      <c r="E115" s="5">
        <v>2004</v>
      </c>
      <c r="F115" s="7" t="s">
        <v>548</v>
      </c>
      <c r="G115" s="7" t="s">
        <v>11</v>
      </c>
      <c r="H115" s="6" t="s">
        <v>61</v>
      </c>
      <c r="I115" s="6" t="s">
        <v>62</v>
      </c>
      <c r="J115" s="6" t="s">
        <v>63</v>
      </c>
      <c r="K115" s="6" t="s">
        <v>61</v>
      </c>
      <c r="L115" s="5">
        <v>1</v>
      </c>
      <c r="M115" s="5">
        <v>0</v>
      </c>
    </row>
    <row r="116" spans="1:13" x14ac:dyDescent="0.3">
      <c r="A116" s="6" t="s">
        <v>684</v>
      </c>
      <c r="B116" s="5" t="s">
        <v>715</v>
      </c>
      <c r="C116" s="6" t="s">
        <v>459</v>
      </c>
      <c r="D116" s="5">
        <v>2001</v>
      </c>
      <c r="E116" s="5">
        <v>2001</v>
      </c>
      <c r="F116" s="7" t="s">
        <v>554</v>
      </c>
      <c r="G116" s="7" t="s">
        <v>83</v>
      </c>
      <c r="H116" s="6" t="s">
        <v>12</v>
      </c>
      <c r="I116" s="6" t="s">
        <v>102</v>
      </c>
      <c r="J116" s="6" t="s">
        <v>460</v>
      </c>
      <c r="K116" s="6" t="s">
        <v>12</v>
      </c>
      <c r="L116" s="5">
        <v>1</v>
      </c>
      <c r="M116" s="5">
        <v>0</v>
      </c>
    </row>
    <row r="117" spans="1:13" x14ac:dyDescent="0.3">
      <c r="A117" s="6" t="s">
        <v>684</v>
      </c>
      <c r="B117" s="5" t="s">
        <v>716</v>
      </c>
      <c r="C117" s="6" t="s">
        <v>464</v>
      </c>
      <c r="D117" s="5">
        <v>2006</v>
      </c>
      <c r="E117" s="5">
        <v>2006</v>
      </c>
      <c r="F117" s="7" t="s">
        <v>550</v>
      </c>
      <c r="G117" s="7" t="s">
        <v>72</v>
      </c>
      <c r="H117" s="6" t="s">
        <v>84</v>
      </c>
      <c r="I117" s="6" t="s">
        <v>91</v>
      </c>
      <c r="J117" s="6" t="s">
        <v>394</v>
      </c>
      <c r="K117" s="6" t="s">
        <v>84</v>
      </c>
      <c r="L117" s="5">
        <v>0</v>
      </c>
      <c r="M117" s="5">
        <v>0</v>
      </c>
    </row>
    <row r="118" spans="1:13" x14ac:dyDescent="0.3">
      <c r="A118" s="6" t="s">
        <v>684</v>
      </c>
      <c r="B118" s="5" t="s">
        <v>717</v>
      </c>
      <c r="C118" s="6" t="s">
        <v>468</v>
      </c>
      <c r="D118" s="5">
        <v>2006</v>
      </c>
      <c r="E118" s="5">
        <v>2006</v>
      </c>
      <c r="F118" s="7" t="s">
        <v>550</v>
      </c>
      <c r="G118" s="7" t="s">
        <v>11</v>
      </c>
      <c r="H118" s="6" t="s">
        <v>50</v>
      </c>
      <c r="I118" s="6" t="s">
        <v>367</v>
      </c>
      <c r="J118" s="6" t="s">
        <v>469</v>
      </c>
      <c r="K118" s="6" t="s">
        <v>50</v>
      </c>
      <c r="L118" s="5">
        <v>1</v>
      </c>
      <c r="M118" s="5">
        <v>0</v>
      </c>
    </row>
    <row r="119" spans="1:13" x14ac:dyDescent="0.3">
      <c r="A119" s="6" t="s">
        <v>684</v>
      </c>
      <c r="B119" s="5" t="s">
        <v>718</v>
      </c>
      <c r="C119" s="6" t="s">
        <v>476</v>
      </c>
      <c r="D119" s="5">
        <v>2004</v>
      </c>
      <c r="E119" s="5">
        <v>2004</v>
      </c>
      <c r="F119" s="7" t="s">
        <v>548</v>
      </c>
      <c r="G119" s="7" t="s">
        <v>83</v>
      </c>
      <c r="H119" s="6" t="s">
        <v>12</v>
      </c>
      <c r="I119" s="6" t="s">
        <v>13</v>
      </c>
      <c r="J119" s="6" t="s">
        <v>14</v>
      </c>
      <c r="K119" s="6" t="s">
        <v>12</v>
      </c>
      <c r="L119" s="5">
        <v>1</v>
      </c>
      <c r="M119" s="5">
        <v>0</v>
      </c>
    </row>
    <row r="120" spans="1:13" x14ac:dyDescent="0.3">
      <c r="A120" s="6" t="s">
        <v>684</v>
      </c>
      <c r="B120" s="5" t="s">
        <v>719</v>
      </c>
      <c r="C120" s="6" t="s">
        <v>492</v>
      </c>
      <c r="D120" s="5">
        <v>2005</v>
      </c>
      <c r="E120" s="5">
        <v>2005</v>
      </c>
      <c r="F120" s="7" t="s">
        <v>564</v>
      </c>
      <c r="G120" s="7" t="s">
        <v>11</v>
      </c>
      <c r="H120" s="6" t="s">
        <v>25</v>
      </c>
      <c r="I120" s="6" t="s">
        <v>40</v>
      </c>
      <c r="J120" s="6" t="s">
        <v>27</v>
      </c>
      <c r="K120" s="6" t="s">
        <v>25</v>
      </c>
      <c r="L120" s="5">
        <v>0</v>
      </c>
      <c r="M120" s="5">
        <v>0</v>
      </c>
    </row>
    <row r="121" spans="1:13" x14ac:dyDescent="0.3">
      <c r="A121" s="6" t="s">
        <v>684</v>
      </c>
      <c r="B121" s="5" t="s">
        <v>720</v>
      </c>
      <c r="C121" s="6" t="s">
        <v>507</v>
      </c>
      <c r="D121" s="5">
        <v>2000</v>
      </c>
      <c r="E121" s="5">
        <v>2000</v>
      </c>
      <c r="F121" s="7" t="s">
        <v>589</v>
      </c>
      <c r="G121" s="7" t="s">
        <v>83</v>
      </c>
      <c r="H121" s="6" t="s">
        <v>508</v>
      </c>
      <c r="I121" s="6" t="s">
        <v>509</v>
      </c>
      <c r="J121" s="6" t="s">
        <v>510</v>
      </c>
      <c r="K121" s="6" t="s">
        <v>12</v>
      </c>
      <c r="L121" s="5">
        <v>1</v>
      </c>
      <c r="M121" s="5">
        <v>0</v>
      </c>
    </row>
    <row r="122" spans="1:13" x14ac:dyDescent="0.3">
      <c r="A122" s="6" t="s">
        <v>684</v>
      </c>
      <c r="B122" s="5" t="s">
        <v>721</v>
      </c>
      <c r="C122" s="6" t="s">
        <v>524</v>
      </c>
      <c r="D122" s="5">
        <v>2001</v>
      </c>
      <c r="E122" s="5">
        <v>2001</v>
      </c>
      <c r="F122" s="7" t="s">
        <v>554</v>
      </c>
      <c r="G122" s="7" t="s">
        <v>11</v>
      </c>
      <c r="H122" s="6" t="s">
        <v>45</v>
      </c>
      <c r="I122" s="6" t="s">
        <v>525</v>
      </c>
      <c r="J122" s="6" t="s">
        <v>526</v>
      </c>
      <c r="K122" s="6" t="s">
        <v>45</v>
      </c>
      <c r="L122" s="5">
        <v>1</v>
      </c>
      <c r="M122" s="5">
        <v>0</v>
      </c>
    </row>
    <row r="123" spans="1:13" x14ac:dyDescent="0.3">
      <c r="A123" s="6" t="s">
        <v>722</v>
      </c>
      <c r="B123" s="5" t="s">
        <v>723</v>
      </c>
      <c r="C123" s="6" t="s">
        <v>17</v>
      </c>
      <c r="D123" s="5">
        <v>2004</v>
      </c>
      <c r="E123" s="5">
        <v>2004</v>
      </c>
      <c r="F123" s="7" t="s">
        <v>548</v>
      </c>
      <c r="G123" s="7" t="s">
        <v>18</v>
      </c>
      <c r="H123" s="6" t="s">
        <v>19</v>
      </c>
      <c r="I123" s="6" t="s">
        <v>20</v>
      </c>
      <c r="J123" s="6" t="s">
        <v>21</v>
      </c>
      <c r="K123" s="6" t="s">
        <v>137</v>
      </c>
      <c r="L123" s="5">
        <v>0</v>
      </c>
      <c r="M123" s="5">
        <v>0</v>
      </c>
    </row>
    <row r="124" spans="1:13" x14ac:dyDescent="0.3">
      <c r="A124" s="6" t="s">
        <v>722</v>
      </c>
      <c r="B124" s="5" t="s">
        <v>724</v>
      </c>
      <c r="C124" s="6" t="s">
        <v>24</v>
      </c>
      <c r="D124" s="5">
        <v>2003</v>
      </c>
      <c r="E124" s="5">
        <v>2003</v>
      </c>
      <c r="F124" s="7" t="s">
        <v>561</v>
      </c>
      <c r="G124" s="7" t="s">
        <v>11</v>
      </c>
      <c r="H124" s="6" t="s">
        <v>25</v>
      </c>
      <c r="I124" s="6" t="s">
        <v>26</v>
      </c>
      <c r="J124" s="6" t="s">
        <v>27</v>
      </c>
      <c r="K124" s="6" t="s">
        <v>25</v>
      </c>
      <c r="L124" s="5">
        <v>0</v>
      </c>
      <c r="M124" s="5">
        <v>0</v>
      </c>
    </row>
    <row r="125" spans="1:13" x14ac:dyDescent="0.3">
      <c r="A125" s="6" t="s">
        <v>722</v>
      </c>
      <c r="B125" s="5" t="s">
        <v>725</v>
      </c>
      <c r="C125" s="6" t="s">
        <v>60</v>
      </c>
      <c r="D125" s="5">
        <v>2004</v>
      </c>
      <c r="E125" s="5">
        <v>2004</v>
      </c>
      <c r="F125" s="7" t="s">
        <v>548</v>
      </c>
      <c r="G125" s="7" t="s">
        <v>18</v>
      </c>
      <c r="H125" s="6" t="s">
        <v>61</v>
      </c>
      <c r="I125" s="6" t="s">
        <v>62</v>
      </c>
      <c r="J125" s="6" t="s">
        <v>63</v>
      </c>
      <c r="K125" s="6" t="s">
        <v>61</v>
      </c>
      <c r="L125" s="5">
        <v>0</v>
      </c>
      <c r="M125" s="5">
        <v>0</v>
      </c>
    </row>
    <row r="126" spans="1:13" x14ac:dyDescent="0.3">
      <c r="A126" s="6" t="s">
        <v>722</v>
      </c>
      <c r="B126" s="5" t="s">
        <v>726</v>
      </c>
      <c r="C126" s="6" t="s">
        <v>65</v>
      </c>
      <c r="D126" s="5">
        <v>2004</v>
      </c>
      <c r="E126" s="5">
        <v>2004</v>
      </c>
      <c r="F126" s="7" t="s">
        <v>548</v>
      </c>
      <c r="G126" s="7" t="s">
        <v>18</v>
      </c>
      <c r="H126" s="6" t="s">
        <v>61</v>
      </c>
      <c r="I126" s="6" t="s">
        <v>62</v>
      </c>
      <c r="J126" s="6" t="s">
        <v>66</v>
      </c>
      <c r="K126" s="6" t="s">
        <v>61</v>
      </c>
      <c r="L126" s="5">
        <v>0</v>
      </c>
      <c r="M126" s="5">
        <v>0</v>
      </c>
    </row>
    <row r="127" spans="1:13" x14ac:dyDescent="0.3">
      <c r="A127" s="6" t="s">
        <v>722</v>
      </c>
      <c r="B127" s="5" t="s">
        <v>727</v>
      </c>
      <c r="C127" s="6" t="s">
        <v>90</v>
      </c>
      <c r="D127" s="5">
        <v>2004</v>
      </c>
      <c r="E127" s="5">
        <v>2004</v>
      </c>
      <c r="F127" s="7" t="s">
        <v>548</v>
      </c>
      <c r="G127" s="7" t="s">
        <v>18</v>
      </c>
      <c r="H127" s="6" t="s">
        <v>84</v>
      </c>
      <c r="I127" s="6" t="s">
        <v>91</v>
      </c>
      <c r="J127" s="6" t="s">
        <v>92</v>
      </c>
      <c r="K127" s="6" t="s">
        <v>84</v>
      </c>
      <c r="L127" s="5">
        <v>0</v>
      </c>
      <c r="M127" s="5">
        <v>0</v>
      </c>
    </row>
    <row r="128" spans="1:13" x14ac:dyDescent="0.3">
      <c r="A128" s="6" t="s">
        <v>722</v>
      </c>
      <c r="B128" s="5" t="s">
        <v>728</v>
      </c>
      <c r="C128" s="6" t="s">
        <v>118</v>
      </c>
      <c r="D128" s="5">
        <v>2003</v>
      </c>
      <c r="E128" s="5">
        <v>2003</v>
      </c>
      <c r="F128" s="7" t="s">
        <v>561</v>
      </c>
      <c r="G128" s="7" t="s">
        <v>11</v>
      </c>
      <c r="H128" s="6" t="s">
        <v>19</v>
      </c>
      <c r="I128" s="6" t="s">
        <v>119</v>
      </c>
      <c r="J128" s="6" t="s">
        <v>120</v>
      </c>
      <c r="K128" s="6" t="s">
        <v>137</v>
      </c>
      <c r="L128" s="5">
        <v>0</v>
      </c>
      <c r="M128" s="5">
        <v>0</v>
      </c>
    </row>
    <row r="129" spans="1:13" x14ac:dyDescent="0.3">
      <c r="A129" s="6" t="s">
        <v>722</v>
      </c>
      <c r="B129" s="5" t="s">
        <v>729</v>
      </c>
      <c r="C129" s="6" t="s">
        <v>141</v>
      </c>
      <c r="D129" s="5">
        <v>2003</v>
      </c>
      <c r="E129" s="5">
        <v>2003</v>
      </c>
      <c r="F129" s="7" t="s">
        <v>561</v>
      </c>
      <c r="G129" s="7" t="s">
        <v>11</v>
      </c>
      <c r="H129" s="6" t="s">
        <v>142</v>
      </c>
      <c r="I129" s="6" t="s">
        <v>143</v>
      </c>
      <c r="J129" s="6" t="s">
        <v>144</v>
      </c>
      <c r="K129" s="6" t="s">
        <v>142</v>
      </c>
      <c r="L129" s="5">
        <v>1</v>
      </c>
      <c r="M129" s="5">
        <v>0</v>
      </c>
    </row>
    <row r="130" spans="1:13" x14ac:dyDescent="0.3">
      <c r="A130" s="6" t="s">
        <v>722</v>
      </c>
      <c r="B130" s="5" t="s">
        <v>730</v>
      </c>
      <c r="C130" s="6" t="s">
        <v>168</v>
      </c>
      <c r="D130" s="5">
        <v>2006</v>
      </c>
      <c r="E130" s="5">
        <v>2006</v>
      </c>
      <c r="F130" s="7" t="s">
        <v>550</v>
      </c>
      <c r="G130" s="7" t="s">
        <v>18</v>
      </c>
      <c r="H130" s="6" t="s">
        <v>12</v>
      </c>
      <c r="I130" s="6" t="s">
        <v>13</v>
      </c>
      <c r="J130" s="6" t="s">
        <v>169</v>
      </c>
      <c r="K130" s="6" t="s">
        <v>12</v>
      </c>
      <c r="L130" s="5">
        <v>0</v>
      </c>
      <c r="M130" s="5">
        <v>0</v>
      </c>
    </row>
    <row r="131" spans="1:13" x14ac:dyDescent="0.3">
      <c r="A131" s="6" t="s">
        <v>722</v>
      </c>
      <c r="B131" s="5" t="s">
        <v>731</v>
      </c>
      <c r="C131" s="6" t="s">
        <v>171</v>
      </c>
      <c r="D131" s="5">
        <v>2004</v>
      </c>
      <c r="E131" s="5">
        <v>2004</v>
      </c>
      <c r="F131" s="7" t="s">
        <v>548</v>
      </c>
      <c r="G131" s="7" t="s">
        <v>18</v>
      </c>
      <c r="H131" s="6" t="s">
        <v>12</v>
      </c>
      <c r="I131" s="6" t="s">
        <v>13</v>
      </c>
      <c r="J131" s="6" t="s">
        <v>69</v>
      </c>
      <c r="K131" s="6" t="s">
        <v>12</v>
      </c>
      <c r="L131" s="5">
        <v>0</v>
      </c>
      <c r="M131" s="5">
        <v>0</v>
      </c>
    </row>
    <row r="132" spans="1:13" x14ac:dyDescent="0.3">
      <c r="A132" s="6" t="s">
        <v>722</v>
      </c>
      <c r="B132" s="5" t="s">
        <v>732</v>
      </c>
      <c r="C132" s="6" t="s">
        <v>183</v>
      </c>
      <c r="D132" s="5">
        <v>2005</v>
      </c>
      <c r="E132" s="5">
        <v>2005</v>
      </c>
      <c r="F132" s="7" t="s">
        <v>564</v>
      </c>
      <c r="G132" s="7" t="s">
        <v>11</v>
      </c>
      <c r="H132" s="6" t="s">
        <v>50</v>
      </c>
      <c r="I132" s="6" t="s">
        <v>113</v>
      </c>
      <c r="J132" s="6" t="s">
        <v>52</v>
      </c>
      <c r="K132" s="6" t="s">
        <v>50</v>
      </c>
      <c r="L132" s="5">
        <v>1</v>
      </c>
      <c r="M132" s="5">
        <v>0</v>
      </c>
    </row>
    <row r="133" spans="1:13" x14ac:dyDescent="0.3">
      <c r="A133" s="6" t="s">
        <v>722</v>
      </c>
      <c r="B133" s="5" t="s">
        <v>733</v>
      </c>
      <c r="C133" s="6" t="s">
        <v>197</v>
      </c>
      <c r="D133" s="5">
        <v>2004</v>
      </c>
      <c r="E133" s="5">
        <v>2004</v>
      </c>
      <c r="F133" s="7" t="s">
        <v>548</v>
      </c>
      <c r="G133" s="7" t="s">
        <v>18</v>
      </c>
      <c r="H133" s="6" t="s">
        <v>19</v>
      </c>
      <c r="I133" s="6" t="s">
        <v>20</v>
      </c>
      <c r="J133" s="6" t="s">
        <v>21</v>
      </c>
      <c r="K133" s="6" t="s">
        <v>137</v>
      </c>
      <c r="L133" s="5">
        <v>0</v>
      </c>
      <c r="M133" s="5">
        <v>0</v>
      </c>
    </row>
    <row r="134" spans="1:13" x14ac:dyDescent="0.3">
      <c r="A134" s="6" t="s">
        <v>722</v>
      </c>
      <c r="B134" s="5" t="s">
        <v>734</v>
      </c>
      <c r="C134" s="6" t="s">
        <v>205</v>
      </c>
      <c r="D134" s="5">
        <v>2003</v>
      </c>
      <c r="E134" s="5">
        <v>2003</v>
      </c>
      <c r="F134" s="7" t="s">
        <v>561</v>
      </c>
      <c r="G134" s="7" t="s">
        <v>83</v>
      </c>
      <c r="H134" s="6" t="s">
        <v>35</v>
      </c>
      <c r="I134" s="6" t="s">
        <v>36</v>
      </c>
      <c r="J134" s="6" t="s">
        <v>116</v>
      </c>
      <c r="K134" s="6" t="s">
        <v>35</v>
      </c>
      <c r="L134" s="5">
        <v>1</v>
      </c>
      <c r="M134" s="5">
        <v>0</v>
      </c>
    </row>
    <row r="135" spans="1:13" x14ac:dyDescent="0.3">
      <c r="A135" s="6" t="s">
        <v>722</v>
      </c>
      <c r="B135" s="5" t="s">
        <v>735</v>
      </c>
      <c r="C135" s="6" t="s">
        <v>211</v>
      </c>
      <c r="D135" s="5">
        <v>2002</v>
      </c>
      <c r="E135" s="5">
        <v>2002</v>
      </c>
      <c r="F135" s="7" t="s">
        <v>557</v>
      </c>
      <c r="G135" s="7" t="s">
        <v>11</v>
      </c>
      <c r="H135" s="6" t="s">
        <v>212</v>
      </c>
      <c r="I135" s="6" t="s">
        <v>213</v>
      </c>
      <c r="J135" s="6" t="s">
        <v>214</v>
      </c>
      <c r="K135" s="6" t="s">
        <v>212</v>
      </c>
      <c r="L135" s="5">
        <v>1</v>
      </c>
      <c r="M135" s="5">
        <v>0</v>
      </c>
    </row>
    <row r="136" spans="1:13" x14ac:dyDescent="0.3">
      <c r="A136" s="6" t="s">
        <v>722</v>
      </c>
      <c r="B136" s="5" t="s">
        <v>736</v>
      </c>
      <c r="C136" s="6" t="s">
        <v>233</v>
      </c>
      <c r="D136" s="5">
        <v>2005</v>
      </c>
      <c r="E136" s="5">
        <v>2005</v>
      </c>
      <c r="F136" s="7" t="s">
        <v>564</v>
      </c>
      <c r="G136" s="7" t="s">
        <v>18</v>
      </c>
      <c r="H136" s="6" t="s">
        <v>188</v>
      </c>
      <c r="I136" s="6" t="s">
        <v>189</v>
      </c>
      <c r="J136" s="6" t="s">
        <v>190</v>
      </c>
      <c r="K136" s="6" t="s">
        <v>188</v>
      </c>
      <c r="L136" s="5">
        <v>0</v>
      </c>
      <c r="M136" s="5">
        <v>0</v>
      </c>
    </row>
    <row r="137" spans="1:13" x14ac:dyDescent="0.3">
      <c r="A137" s="6" t="s">
        <v>722</v>
      </c>
      <c r="B137" s="5" t="s">
        <v>737</v>
      </c>
      <c r="C137" s="6" t="s">
        <v>246</v>
      </c>
      <c r="D137" s="5">
        <v>2002</v>
      </c>
      <c r="E137" s="5">
        <v>2002</v>
      </c>
      <c r="F137" s="7" t="s">
        <v>557</v>
      </c>
      <c r="G137" s="7" t="s">
        <v>11</v>
      </c>
      <c r="H137" s="6" t="s">
        <v>132</v>
      </c>
      <c r="I137" s="6" t="s">
        <v>133</v>
      </c>
      <c r="J137" s="6" t="s">
        <v>193</v>
      </c>
      <c r="K137" s="6" t="s">
        <v>132</v>
      </c>
      <c r="L137" s="5">
        <v>0</v>
      </c>
      <c r="M137" s="5">
        <v>0</v>
      </c>
    </row>
    <row r="138" spans="1:13" x14ac:dyDescent="0.3">
      <c r="A138" s="6" t="s">
        <v>722</v>
      </c>
      <c r="B138" s="5" t="s">
        <v>738</v>
      </c>
      <c r="C138" s="6" t="s">
        <v>248</v>
      </c>
      <c r="D138" s="5">
        <v>2006</v>
      </c>
      <c r="E138" s="5">
        <v>2006</v>
      </c>
      <c r="F138" s="7" t="s">
        <v>550</v>
      </c>
      <c r="G138" s="7" t="s">
        <v>11</v>
      </c>
      <c r="H138" s="6" t="s">
        <v>176</v>
      </c>
      <c r="I138" s="6" t="s">
        <v>221</v>
      </c>
      <c r="J138" s="6" t="s">
        <v>178</v>
      </c>
      <c r="K138" s="6" t="s">
        <v>176</v>
      </c>
      <c r="L138" s="5">
        <v>0</v>
      </c>
      <c r="M138" s="5">
        <v>0</v>
      </c>
    </row>
    <row r="139" spans="1:13" x14ac:dyDescent="0.3">
      <c r="A139" s="6" t="s">
        <v>722</v>
      </c>
      <c r="B139" s="5" t="s">
        <v>739</v>
      </c>
      <c r="C139" s="6" t="s">
        <v>257</v>
      </c>
      <c r="D139" s="5">
        <v>1998</v>
      </c>
      <c r="E139" s="5">
        <v>1998</v>
      </c>
      <c r="F139" s="7" t="s">
        <v>552</v>
      </c>
      <c r="G139" s="7" t="s">
        <v>83</v>
      </c>
      <c r="H139" s="6" t="s">
        <v>142</v>
      </c>
      <c r="I139" s="6" t="s">
        <v>143</v>
      </c>
      <c r="J139" s="6" t="s">
        <v>258</v>
      </c>
      <c r="K139" s="6" t="s">
        <v>142</v>
      </c>
      <c r="L139" s="5">
        <v>1</v>
      </c>
      <c r="M139" s="5">
        <v>0</v>
      </c>
    </row>
    <row r="140" spans="1:13" x14ac:dyDescent="0.3">
      <c r="A140" s="6" t="s">
        <v>722</v>
      </c>
      <c r="B140" s="5" t="s">
        <v>740</v>
      </c>
      <c r="C140" s="6" t="s">
        <v>265</v>
      </c>
      <c r="D140" s="5">
        <v>1998</v>
      </c>
      <c r="E140" s="5">
        <v>1998</v>
      </c>
      <c r="F140" s="7" t="s">
        <v>552</v>
      </c>
      <c r="G140" s="7" t="s">
        <v>266</v>
      </c>
      <c r="H140" s="6" t="s">
        <v>142</v>
      </c>
      <c r="I140" s="6" t="s">
        <v>143</v>
      </c>
      <c r="J140" s="6" t="s">
        <v>258</v>
      </c>
      <c r="K140" s="6" t="s">
        <v>142</v>
      </c>
      <c r="L140" s="5">
        <v>0</v>
      </c>
      <c r="M140" s="5">
        <v>0</v>
      </c>
    </row>
    <row r="141" spans="1:13" x14ac:dyDescent="0.3">
      <c r="A141" s="6" t="s">
        <v>722</v>
      </c>
      <c r="B141" s="5" t="s">
        <v>741</v>
      </c>
      <c r="C141" s="6" t="s">
        <v>275</v>
      </c>
      <c r="D141" s="5">
        <v>1999</v>
      </c>
      <c r="E141" s="5">
        <v>1999</v>
      </c>
      <c r="F141" s="7" t="s">
        <v>585</v>
      </c>
      <c r="G141" s="7" t="s">
        <v>83</v>
      </c>
      <c r="H141" s="6" t="s">
        <v>12</v>
      </c>
      <c r="I141" s="6" t="s">
        <v>102</v>
      </c>
      <c r="J141" s="6" t="s">
        <v>226</v>
      </c>
      <c r="K141" s="6" t="s">
        <v>12</v>
      </c>
      <c r="L141" s="5">
        <v>0</v>
      </c>
      <c r="M141" s="5">
        <v>0</v>
      </c>
    </row>
    <row r="142" spans="1:13" x14ac:dyDescent="0.3">
      <c r="A142" s="6" t="s">
        <v>722</v>
      </c>
      <c r="B142" s="5" t="s">
        <v>742</v>
      </c>
      <c r="C142" s="6" t="s">
        <v>277</v>
      </c>
      <c r="D142" s="5">
        <v>2000</v>
      </c>
      <c r="E142" s="5">
        <v>2000</v>
      </c>
      <c r="F142" s="7" t="s">
        <v>589</v>
      </c>
      <c r="G142" s="7" t="s">
        <v>11</v>
      </c>
      <c r="H142" s="6" t="s">
        <v>12</v>
      </c>
      <c r="I142" s="6" t="s">
        <v>102</v>
      </c>
      <c r="J142" s="6" t="s">
        <v>278</v>
      </c>
      <c r="K142" s="6" t="s">
        <v>12</v>
      </c>
      <c r="L142" s="5">
        <v>1</v>
      </c>
      <c r="M142" s="5">
        <v>0</v>
      </c>
    </row>
    <row r="143" spans="1:13" x14ac:dyDescent="0.3">
      <c r="A143" s="6" t="s">
        <v>722</v>
      </c>
      <c r="B143" s="5" t="s">
        <v>743</v>
      </c>
      <c r="C143" s="6" t="s">
        <v>290</v>
      </c>
      <c r="D143" s="5">
        <v>2004</v>
      </c>
      <c r="E143" s="5">
        <v>2004</v>
      </c>
      <c r="F143" s="7" t="s">
        <v>548</v>
      </c>
      <c r="G143" s="7" t="s">
        <v>11</v>
      </c>
      <c r="H143" s="6" t="s">
        <v>132</v>
      </c>
      <c r="I143" s="6" t="s">
        <v>133</v>
      </c>
      <c r="J143" s="6" t="s">
        <v>193</v>
      </c>
      <c r="K143" s="6" t="s">
        <v>132</v>
      </c>
      <c r="L143" s="5">
        <v>0</v>
      </c>
      <c r="M143" s="5">
        <v>0</v>
      </c>
    </row>
    <row r="144" spans="1:13" x14ac:dyDescent="0.3">
      <c r="A144" s="6" t="s">
        <v>722</v>
      </c>
      <c r="B144" s="5" t="s">
        <v>744</v>
      </c>
      <c r="C144" s="6" t="s">
        <v>296</v>
      </c>
      <c r="D144" s="5">
        <v>2000</v>
      </c>
      <c r="E144" s="5">
        <v>2000</v>
      </c>
      <c r="F144" s="7" t="s">
        <v>589</v>
      </c>
      <c r="G144" s="7" t="s">
        <v>83</v>
      </c>
      <c r="H144" s="6" t="s">
        <v>35</v>
      </c>
      <c r="I144" s="6" t="s">
        <v>36</v>
      </c>
      <c r="J144" s="6" t="s">
        <v>116</v>
      </c>
      <c r="K144" s="6" t="s">
        <v>35</v>
      </c>
      <c r="L144" s="5">
        <v>0</v>
      </c>
      <c r="M144" s="5">
        <v>0</v>
      </c>
    </row>
    <row r="145" spans="1:13" x14ac:dyDescent="0.3">
      <c r="A145" s="6" t="s">
        <v>722</v>
      </c>
      <c r="B145" s="5" t="s">
        <v>745</v>
      </c>
      <c r="C145" s="6" t="s">
        <v>329</v>
      </c>
      <c r="D145" s="5">
        <v>2003</v>
      </c>
      <c r="E145" s="5">
        <v>2003</v>
      </c>
      <c r="F145" s="7" t="s">
        <v>561</v>
      </c>
      <c r="G145" s="7" t="s">
        <v>11</v>
      </c>
      <c r="H145" s="6" t="s">
        <v>137</v>
      </c>
      <c r="I145" s="6" t="s">
        <v>330</v>
      </c>
      <c r="J145" s="6" t="s">
        <v>331</v>
      </c>
      <c r="K145" s="6" t="s">
        <v>137</v>
      </c>
      <c r="L145" s="5">
        <v>1</v>
      </c>
      <c r="M145" s="5">
        <v>0</v>
      </c>
    </row>
    <row r="146" spans="1:13" x14ac:dyDescent="0.3">
      <c r="A146" s="6" t="s">
        <v>722</v>
      </c>
      <c r="B146" s="5" t="s">
        <v>746</v>
      </c>
      <c r="C146" s="6" t="s">
        <v>335</v>
      </c>
      <c r="D146" s="5">
        <v>2002</v>
      </c>
      <c r="E146" s="5">
        <v>2002</v>
      </c>
      <c r="F146" s="7" t="s">
        <v>557</v>
      </c>
      <c r="G146" s="7" t="s">
        <v>11</v>
      </c>
      <c r="H146" s="6" t="s">
        <v>123</v>
      </c>
      <c r="I146" s="6" t="s">
        <v>124</v>
      </c>
      <c r="J146" s="6" t="s">
        <v>125</v>
      </c>
      <c r="K146" s="6" t="s">
        <v>123</v>
      </c>
      <c r="L146" s="5">
        <v>0</v>
      </c>
      <c r="M146" s="5">
        <v>0</v>
      </c>
    </row>
    <row r="147" spans="1:13" x14ac:dyDescent="0.3">
      <c r="A147" s="6" t="s">
        <v>722</v>
      </c>
      <c r="B147" s="5" t="s">
        <v>747</v>
      </c>
      <c r="C147" s="6" t="s">
        <v>353</v>
      </c>
      <c r="D147" s="5">
        <v>2002</v>
      </c>
      <c r="E147" s="5">
        <v>2002</v>
      </c>
      <c r="F147" s="7" t="s">
        <v>557</v>
      </c>
      <c r="G147" s="7" t="s">
        <v>11</v>
      </c>
      <c r="H147" s="6" t="s">
        <v>142</v>
      </c>
      <c r="I147" s="6" t="s">
        <v>302</v>
      </c>
      <c r="J147" s="6" t="s">
        <v>303</v>
      </c>
      <c r="K147" s="6" t="s">
        <v>142</v>
      </c>
      <c r="L147" s="5">
        <v>0</v>
      </c>
      <c r="M147" s="5">
        <v>0</v>
      </c>
    </row>
    <row r="148" spans="1:13" x14ac:dyDescent="0.3">
      <c r="A148" s="6" t="s">
        <v>722</v>
      </c>
      <c r="B148" s="5" t="s">
        <v>748</v>
      </c>
      <c r="C148" s="6" t="s">
        <v>355</v>
      </c>
      <c r="D148" s="5">
        <v>2003</v>
      </c>
      <c r="E148" s="5">
        <v>2003</v>
      </c>
      <c r="F148" s="7" t="s">
        <v>561</v>
      </c>
      <c r="G148" s="7" t="s">
        <v>11</v>
      </c>
      <c r="H148" s="6" t="s">
        <v>176</v>
      </c>
      <c r="I148" s="6" t="s">
        <v>356</v>
      </c>
      <c r="J148" s="6" t="s">
        <v>178</v>
      </c>
      <c r="K148" s="6" t="s">
        <v>176</v>
      </c>
      <c r="L148" s="5">
        <v>1</v>
      </c>
      <c r="M148" s="5">
        <v>0</v>
      </c>
    </row>
    <row r="149" spans="1:13" x14ac:dyDescent="0.3">
      <c r="A149" s="6" t="s">
        <v>722</v>
      </c>
      <c r="B149" s="5" t="s">
        <v>749</v>
      </c>
      <c r="C149" s="6" t="s">
        <v>364</v>
      </c>
      <c r="D149" s="5">
        <v>2004</v>
      </c>
      <c r="E149" s="5">
        <v>2004</v>
      </c>
      <c r="F149" s="7" t="s">
        <v>548</v>
      </c>
      <c r="G149" s="7" t="s">
        <v>18</v>
      </c>
      <c r="H149" s="6" t="s">
        <v>132</v>
      </c>
      <c r="I149" s="6" t="s">
        <v>133</v>
      </c>
      <c r="J149" s="6" t="s">
        <v>193</v>
      </c>
      <c r="K149" s="6" t="s">
        <v>132</v>
      </c>
      <c r="L149" s="5">
        <v>0</v>
      </c>
      <c r="M149" s="5">
        <v>0</v>
      </c>
    </row>
    <row r="150" spans="1:13" x14ac:dyDescent="0.3">
      <c r="A150" s="6" t="s">
        <v>722</v>
      </c>
      <c r="B150" s="5" t="s">
        <v>750</v>
      </c>
      <c r="C150" s="6" t="s">
        <v>366</v>
      </c>
      <c r="D150" s="5">
        <v>2004</v>
      </c>
      <c r="E150" s="5">
        <v>2004</v>
      </c>
      <c r="F150" s="7" t="s">
        <v>548</v>
      </c>
      <c r="G150" s="7" t="s">
        <v>11</v>
      </c>
      <c r="H150" s="6" t="s">
        <v>50</v>
      </c>
      <c r="I150" s="6" t="s">
        <v>367</v>
      </c>
      <c r="J150" s="6" t="s">
        <v>368</v>
      </c>
      <c r="K150" s="6" t="s">
        <v>50</v>
      </c>
      <c r="L150" s="5">
        <v>0</v>
      </c>
      <c r="M150" s="5">
        <v>0</v>
      </c>
    </row>
    <row r="151" spans="1:13" x14ac:dyDescent="0.3">
      <c r="A151" s="6" t="s">
        <v>722</v>
      </c>
      <c r="B151" s="5" t="s">
        <v>751</v>
      </c>
      <c r="C151" s="6" t="s">
        <v>383</v>
      </c>
      <c r="D151" s="5">
        <v>2004</v>
      </c>
      <c r="E151" s="5">
        <v>2004</v>
      </c>
      <c r="F151" s="7" t="s">
        <v>548</v>
      </c>
      <c r="G151" s="7" t="s">
        <v>11</v>
      </c>
      <c r="H151" s="6" t="s">
        <v>84</v>
      </c>
      <c r="I151" s="6" t="s">
        <v>91</v>
      </c>
      <c r="J151" s="6" t="s">
        <v>92</v>
      </c>
      <c r="K151" s="6" t="s">
        <v>84</v>
      </c>
      <c r="L151" s="5">
        <v>0</v>
      </c>
      <c r="M151" s="5">
        <v>0</v>
      </c>
    </row>
    <row r="152" spans="1:13" x14ac:dyDescent="0.3">
      <c r="A152" s="6" t="s">
        <v>722</v>
      </c>
      <c r="B152" s="5" t="s">
        <v>752</v>
      </c>
      <c r="C152" s="6" t="s">
        <v>385</v>
      </c>
      <c r="D152" s="5">
        <v>2005</v>
      </c>
      <c r="E152" s="5">
        <v>2005</v>
      </c>
      <c r="F152" s="7" t="s">
        <v>564</v>
      </c>
      <c r="G152" s="7" t="s">
        <v>18</v>
      </c>
      <c r="H152" s="6" t="s">
        <v>84</v>
      </c>
      <c r="I152" s="6" t="s">
        <v>91</v>
      </c>
      <c r="J152" s="6" t="s">
        <v>86</v>
      </c>
      <c r="K152" s="6" t="s">
        <v>84</v>
      </c>
      <c r="L152" s="5">
        <v>0</v>
      </c>
      <c r="M152" s="5">
        <v>0</v>
      </c>
    </row>
    <row r="153" spans="1:13" x14ac:dyDescent="0.3">
      <c r="A153" s="6" t="s">
        <v>722</v>
      </c>
      <c r="B153" s="5" t="s">
        <v>753</v>
      </c>
      <c r="C153" s="6" t="s">
        <v>389</v>
      </c>
      <c r="D153" s="5">
        <v>2000</v>
      </c>
      <c r="E153" s="5">
        <v>2000</v>
      </c>
      <c r="F153" s="7" t="s">
        <v>589</v>
      </c>
      <c r="G153" s="7" t="s">
        <v>83</v>
      </c>
      <c r="H153" s="6" t="s">
        <v>50</v>
      </c>
      <c r="I153" s="6" t="s">
        <v>306</v>
      </c>
      <c r="J153" s="6" t="s">
        <v>307</v>
      </c>
      <c r="K153" s="6" t="s">
        <v>50</v>
      </c>
      <c r="L153" s="5">
        <v>1</v>
      </c>
      <c r="M153" s="5">
        <v>0</v>
      </c>
    </row>
    <row r="154" spans="1:13" x14ac:dyDescent="0.3">
      <c r="A154" s="6" t="s">
        <v>722</v>
      </c>
      <c r="B154" s="5" t="s">
        <v>754</v>
      </c>
      <c r="C154" s="6" t="s">
        <v>393</v>
      </c>
      <c r="D154" s="5">
        <v>2006</v>
      </c>
      <c r="E154" s="5">
        <v>2006</v>
      </c>
      <c r="F154" s="7" t="s">
        <v>550</v>
      </c>
      <c r="G154" s="7" t="s">
        <v>72</v>
      </c>
      <c r="H154" s="6" t="s">
        <v>84</v>
      </c>
      <c r="I154" s="6" t="s">
        <v>91</v>
      </c>
      <c r="J154" s="6" t="s">
        <v>394</v>
      </c>
      <c r="K154" s="6" t="s">
        <v>84</v>
      </c>
      <c r="L154" s="5">
        <v>0</v>
      </c>
      <c r="M154" s="5">
        <v>0</v>
      </c>
    </row>
    <row r="155" spans="1:13" x14ac:dyDescent="0.3">
      <c r="A155" s="6" t="s">
        <v>722</v>
      </c>
      <c r="B155" s="5" t="s">
        <v>755</v>
      </c>
      <c r="C155" s="6" t="s">
        <v>403</v>
      </c>
      <c r="D155" s="5">
        <v>2004</v>
      </c>
      <c r="E155" s="5">
        <v>2004</v>
      </c>
      <c r="F155" s="7" t="s">
        <v>548</v>
      </c>
      <c r="G155" s="7" t="s">
        <v>11</v>
      </c>
      <c r="H155" s="6" t="s">
        <v>132</v>
      </c>
      <c r="I155" s="6" t="s">
        <v>133</v>
      </c>
      <c r="J155" s="6" t="s">
        <v>193</v>
      </c>
      <c r="K155" s="6" t="s">
        <v>132</v>
      </c>
      <c r="L155" s="5">
        <v>0</v>
      </c>
      <c r="M155" s="5">
        <v>0</v>
      </c>
    </row>
    <row r="156" spans="1:13" x14ac:dyDescent="0.3">
      <c r="A156" s="6" t="s">
        <v>722</v>
      </c>
      <c r="B156" s="5" t="s">
        <v>756</v>
      </c>
      <c r="C156" s="6" t="s">
        <v>421</v>
      </c>
      <c r="D156" s="5">
        <v>2000</v>
      </c>
      <c r="E156" s="5">
        <v>2000</v>
      </c>
      <c r="F156" s="7" t="s">
        <v>589</v>
      </c>
      <c r="G156" s="7" t="s">
        <v>18</v>
      </c>
      <c r="H156" s="6" t="s">
        <v>212</v>
      </c>
      <c r="I156" s="6" t="s">
        <v>213</v>
      </c>
      <c r="J156" s="6" t="s">
        <v>214</v>
      </c>
      <c r="K156" s="6" t="s">
        <v>212</v>
      </c>
      <c r="L156" s="5">
        <v>0</v>
      </c>
      <c r="M156" s="5">
        <v>0</v>
      </c>
    </row>
    <row r="157" spans="1:13" x14ac:dyDescent="0.3">
      <c r="A157" s="6" t="s">
        <v>722</v>
      </c>
      <c r="B157" s="5" t="s">
        <v>757</v>
      </c>
      <c r="C157" s="6" t="s">
        <v>429</v>
      </c>
      <c r="D157" s="5">
        <v>1998</v>
      </c>
      <c r="E157" s="5">
        <v>1998</v>
      </c>
      <c r="F157" s="7" t="s">
        <v>552</v>
      </c>
      <c r="G157" s="7" t="s">
        <v>83</v>
      </c>
      <c r="H157" s="6" t="s">
        <v>61</v>
      </c>
      <c r="I157" s="6" t="s">
        <v>95</v>
      </c>
      <c r="J157" s="6" t="s">
        <v>63</v>
      </c>
      <c r="K157" s="6" t="s">
        <v>61</v>
      </c>
      <c r="L157" s="5">
        <v>1</v>
      </c>
      <c r="M157" s="5">
        <v>0</v>
      </c>
    </row>
    <row r="158" spans="1:13" x14ac:dyDescent="0.3">
      <c r="A158" s="6" t="s">
        <v>722</v>
      </c>
      <c r="B158" s="5" t="s">
        <v>758</v>
      </c>
      <c r="C158" s="6" t="s">
        <v>431</v>
      </c>
      <c r="D158" s="5">
        <v>2003</v>
      </c>
      <c r="E158" s="5">
        <v>2003</v>
      </c>
      <c r="F158" s="7" t="s">
        <v>561</v>
      </c>
      <c r="G158" s="7" t="s">
        <v>83</v>
      </c>
      <c r="H158" s="6" t="s">
        <v>12</v>
      </c>
      <c r="I158" s="6" t="s">
        <v>13</v>
      </c>
      <c r="J158" s="6" t="s">
        <v>377</v>
      </c>
      <c r="K158" s="6" t="s">
        <v>12</v>
      </c>
      <c r="L158" s="5">
        <v>1</v>
      </c>
      <c r="M158" s="5">
        <v>0</v>
      </c>
    </row>
    <row r="159" spans="1:13" x14ac:dyDescent="0.3">
      <c r="A159" s="6" t="s">
        <v>722</v>
      </c>
      <c r="B159" s="5" t="s">
        <v>759</v>
      </c>
      <c r="C159" s="6" t="s">
        <v>433</v>
      </c>
      <c r="D159" s="5">
        <v>2003</v>
      </c>
      <c r="E159" s="5">
        <v>2003</v>
      </c>
      <c r="F159" s="7" t="s">
        <v>561</v>
      </c>
      <c r="G159" s="7" t="s">
        <v>11</v>
      </c>
      <c r="H159" s="6" t="s">
        <v>137</v>
      </c>
      <c r="I159" s="6" t="s">
        <v>434</v>
      </c>
      <c r="J159" s="6" t="s">
        <v>139</v>
      </c>
      <c r="K159" s="6" t="s">
        <v>137</v>
      </c>
      <c r="L159" s="5">
        <v>1</v>
      </c>
      <c r="M159" s="5">
        <v>0</v>
      </c>
    </row>
    <row r="160" spans="1:13" x14ac:dyDescent="0.3">
      <c r="A160" s="6" t="s">
        <v>722</v>
      </c>
      <c r="B160" s="5" t="s">
        <v>760</v>
      </c>
      <c r="C160" s="6" t="s">
        <v>446</v>
      </c>
      <c r="D160" s="5">
        <v>2001</v>
      </c>
      <c r="E160" s="5">
        <v>2001</v>
      </c>
      <c r="F160" s="7" t="s">
        <v>554</v>
      </c>
      <c r="G160" s="7" t="s">
        <v>11</v>
      </c>
      <c r="H160" s="6" t="s">
        <v>212</v>
      </c>
      <c r="I160" s="6" t="s">
        <v>213</v>
      </c>
      <c r="J160" s="6" t="s">
        <v>214</v>
      </c>
      <c r="K160" s="6" t="s">
        <v>212</v>
      </c>
      <c r="L160" s="5">
        <v>1</v>
      </c>
      <c r="M160" s="5">
        <v>0</v>
      </c>
    </row>
    <row r="161" spans="1:13" x14ac:dyDescent="0.3">
      <c r="A161" s="6" t="s">
        <v>722</v>
      </c>
      <c r="B161" s="5" t="s">
        <v>761</v>
      </c>
      <c r="C161" s="6" t="s">
        <v>448</v>
      </c>
      <c r="D161" s="5">
        <v>2003</v>
      </c>
      <c r="E161" s="5">
        <v>2003</v>
      </c>
      <c r="F161" s="7" t="s">
        <v>561</v>
      </c>
      <c r="G161" s="7" t="s">
        <v>83</v>
      </c>
      <c r="H161" s="6" t="s">
        <v>12</v>
      </c>
      <c r="I161" s="6" t="s">
        <v>13</v>
      </c>
      <c r="J161" s="6" t="s">
        <v>69</v>
      </c>
      <c r="K161" s="6" t="s">
        <v>12</v>
      </c>
      <c r="L161" s="5">
        <v>0</v>
      </c>
      <c r="M161" s="5">
        <v>0</v>
      </c>
    </row>
    <row r="162" spans="1:13" x14ac:dyDescent="0.3">
      <c r="A162" s="6" t="s">
        <v>722</v>
      </c>
      <c r="B162" s="5" t="s">
        <v>762</v>
      </c>
      <c r="C162" s="6" t="s">
        <v>450</v>
      </c>
      <c r="D162" s="5">
        <v>2005</v>
      </c>
      <c r="E162" s="5">
        <v>2005</v>
      </c>
      <c r="F162" s="7" t="s">
        <v>564</v>
      </c>
      <c r="G162" s="7" t="s">
        <v>11</v>
      </c>
      <c r="H162" s="6" t="s">
        <v>84</v>
      </c>
      <c r="I162" s="6" t="s">
        <v>91</v>
      </c>
      <c r="J162" s="6" t="s">
        <v>92</v>
      </c>
      <c r="K162" s="6" t="s">
        <v>84</v>
      </c>
      <c r="L162" s="5">
        <v>1</v>
      </c>
      <c r="M162" s="5">
        <v>0</v>
      </c>
    </row>
    <row r="163" spans="1:13" x14ac:dyDescent="0.3">
      <c r="A163" s="6" t="s">
        <v>722</v>
      </c>
      <c r="B163" s="5" t="s">
        <v>763</v>
      </c>
      <c r="C163" s="6" t="s">
        <v>466</v>
      </c>
      <c r="D163" s="5">
        <v>2007</v>
      </c>
      <c r="E163" s="5">
        <v>2007</v>
      </c>
      <c r="F163" s="7" t="s">
        <v>569</v>
      </c>
      <c r="G163" s="7" t="s">
        <v>18</v>
      </c>
      <c r="H163" s="6" t="s">
        <v>188</v>
      </c>
      <c r="I163" s="6" t="s">
        <v>189</v>
      </c>
      <c r="J163" s="6" t="s">
        <v>190</v>
      </c>
      <c r="K163" s="6" t="s">
        <v>188</v>
      </c>
      <c r="L163" s="5">
        <v>0</v>
      </c>
      <c r="M163" s="5">
        <v>0</v>
      </c>
    </row>
    <row r="164" spans="1:13" x14ac:dyDescent="0.3">
      <c r="A164" s="6" t="s">
        <v>722</v>
      </c>
      <c r="B164" s="5" t="s">
        <v>764</v>
      </c>
      <c r="C164" s="6" t="s">
        <v>473</v>
      </c>
      <c r="D164" s="5">
        <v>2002</v>
      </c>
      <c r="E164" s="5">
        <v>2002</v>
      </c>
      <c r="F164" s="7" t="s">
        <v>557</v>
      </c>
      <c r="G164" s="7" t="s">
        <v>11</v>
      </c>
      <c r="H164" s="6" t="s">
        <v>19</v>
      </c>
      <c r="I164" s="6" t="s">
        <v>474</v>
      </c>
      <c r="J164" s="6" t="s">
        <v>120</v>
      </c>
      <c r="K164" s="6" t="s">
        <v>137</v>
      </c>
      <c r="L164" s="5">
        <v>1</v>
      </c>
      <c r="M164" s="5">
        <v>0</v>
      </c>
    </row>
    <row r="165" spans="1:13" x14ac:dyDescent="0.3">
      <c r="A165" s="6" t="s">
        <v>722</v>
      </c>
      <c r="B165" s="5" t="s">
        <v>765</v>
      </c>
      <c r="C165" s="6" t="s">
        <v>481</v>
      </c>
      <c r="D165" s="5">
        <v>2002</v>
      </c>
      <c r="E165" s="5">
        <v>2002</v>
      </c>
      <c r="F165" s="7" t="s">
        <v>557</v>
      </c>
      <c r="G165" s="7" t="s">
        <v>83</v>
      </c>
      <c r="H165" s="6" t="s">
        <v>35</v>
      </c>
      <c r="I165" s="6" t="s">
        <v>400</v>
      </c>
      <c r="J165" s="6" t="s">
        <v>482</v>
      </c>
      <c r="K165" s="6" t="s">
        <v>35</v>
      </c>
      <c r="L165" s="5">
        <v>1</v>
      </c>
      <c r="M165" s="5">
        <v>0</v>
      </c>
    </row>
    <row r="166" spans="1:13" x14ac:dyDescent="0.3">
      <c r="A166" s="6" t="s">
        <v>722</v>
      </c>
      <c r="B166" s="5" t="s">
        <v>766</v>
      </c>
      <c r="C166" s="6" t="s">
        <v>484</v>
      </c>
      <c r="D166" s="5">
        <v>2002</v>
      </c>
      <c r="E166" s="5">
        <v>2002</v>
      </c>
      <c r="F166" s="7" t="s">
        <v>557</v>
      </c>
      <c r="G166" s="7" t="s">
        <v>11</v>
      </c>
      <c r="H166" s="6" t="s">
        <v>45</v>
      </c>
      <c r="I166" s="6" t="s">
        <v>46</v>
      </c>
      <c r="J166" s="6" t="s">
        <v>47</v>
      </c>
      <c r="K166" s="6" t="s">
        <v>45</v>
      </c>
      <c r="L166" s="5">
        <v>1</v>
      </c>
      <c r="M166" s="5">
        <v>0</v>
      </c>
    </row>
    <row r="167" spans="1:13" x14ac:dyDescent="0.3">
      <c r="A167" s="6" t="s">
        <v>722</v>
      </c>
      <c r="B167" s="5" t="s">
        <v>767</v>
      </c>
      <c r="C167" s="6" t="s">
        <v>486</v>
      </c>
      <c r="D167" s="5">
        <v>2003</v>
      </c>
      <c r="E167" s="5">
        <v>2003</v>
      </c>
      <c r="F167" s="7" t="s">
        <v>561</v>
      </c>
      <c r="G167" s="7" t="s">
        <v>11</v>
      </c>
      <c r="H167" s="6" t="s">
        <v>271</v>
      </c>
      <c r="I167" s="6" t="s">
        <v>487</v>
      </c>
      <c r="J167" s="6" t="s">
        <v>488</v>
      </c>
      <c r="K167" s="6" t="s">
        <v>271</v>
      </c>
      <c r="L167" s="5">
        <v>0</v>
      </c>
      <c r="M167" s="5">
        <v>0</v>
      </c>
    </row>
    <row r="168" spans="1:13" x14ac:dyDescent="0.3">
      <c r="A168" s="6" t="s">
        <v>722</v>
      </c>
      <c r="B168" s="5" t="s">
        <v>768</v>
      </c>
      <c r="C168" s="6" t="s">
        <v>490</v>
      </c>
      <c r="D168" s="5">
        <v>1999</v>
      </c>
      <c r="E168" s="5">
        <v>1999</v>
      </c>
      <c r="F168" s="7" t="s">
        <v>585</v>
      </c>
      <c r="G168" s="7" t="s">
        <v>266</v>
      </c>
      <c r="H168" s="6" t="s">
        <v>35</v>
      </c>
      <c r="I168" s="6" t="s">
        <v>36</v>
      </c>
      <c r="J168" s="6" t="s">
        <v>482</v>
      </c>
      <c r="K168" s="6" t="s">
        <v>35</v>
      </c>
      <c r="L168" s="5">
        <v>1</v>
      </c>
      <c r="M168" s="5">
        <v>0</v>
      </c>
    </row>
    <row r="169" spans="1:13" x14ac:dyDescent="0.3">
      <c r="A169" s="6" t="s">
        <v>722</v>
      </c>
      <c r="B169" s="5" t="s">
        <v>769</v>
      </c>
      <c r="C169" s="6" t="s">
        <v>499</v>
      </c>
      <c r="D169" s="5">
        <v>2006</v>
      </c>
      <c r="E169" s="5">
        <v>2006</v>
      </c>
      <c r="F169" s="7" t="s">
        <v>550</v>
      </c>
      <c r="G169" s="7" t="s">
        <v>18</v>
      </c>
      <c r="H169" s="6" t="s">
        <v>12</v>
      </c>
      <c r="I169" s="6" t="s">
        <v>13</v>
      </c>
      <c r="J169" s="6" t="s">
        <v>14</v>
      </c>
      <c r="K169" s="6" t="s">
        <v>12</v>
      </c>
      <c r="L169" s="5">
        <v>0</v>
      </c>
      <c r="M169" s="5">
        <v>0</v>
      </c>
    </row>
    <row r="170" spans="1:13" x14ac:dyDescent="0.3">
      <c r="A170" s="6" t="s">
        <v>722</v>
      </c>
      <c r="B170" s="5" t="s">
        <v>770</v>
      </c>
      <c r="C170" s="6" t="s">
        <v>512</v>
      </c>
      <c r="D170" s="5">
        <v>2003</v>
      </c>
      <c r="E170" s="5">
        <v>2003</v>
      </c>
      <c r="F170" s="7" t="s">
        <v>561</v>
      </c>
      <c r="G170" s="7" t="s">
        <v>83</v>
      </c>
      <c r="H170" s="6" t="s">
        <v>45</v>
      </c>
      <c r="I170" s="6" t="s">
        <v>46</v>
      </c>
      <c r="J170" s="6" t="s">
        <v>47</v>
      </c>
      <c r="K170" s="6" t="s">
        <v>45</v>
      </c>
      <c r="L170" s="5">
        <v>1</v>
      </c>
      <c r="M170" s="5">
        <v>0</v>
      </c>
    </row>
    <row r="171" spans="1:13" x14ac:dyDescent="0.3">
      <c r="A171" s="6" t="s">
        <v>722</v>
      </c>
      <c r="B171" s="5" t="s">
        <v>771</v>
      </c>
      <c r="C171" s="6" t="s">
        <v>516</v>
      </c>
      <c r="D171" s="5">
        <v>2005</v>
      </c>
      <c r="E171" s="5">
        <v>2005</v>
      </c>
      <c r="F171" s="7" t="s">
        <v>564</v>
      </c>
      <c r="G171" s="7" t="s">
        <v>11</v>
      </c>
      <c r="H171" s="6" t="s">
        <v>176</v>
      </c>
      <c r="I171" s="6" t="s">
        <v>221</v>
      </c>
      <c r="J171" s="6" t="s">
        <v>178</v>
      </c>
      <c r="K171" s="6" t="s">
        <v>176</v>
      </c>
      <c r="L171" s="5">
        <v>1</v>
      </c>
      <c r="M171" s="5">
        <v>0</v>
      </c>
    </row>
    <row r="172" spans="1:13" x14ac:dyDescent="0.3">
      <c r="A172" s="6" t="s">
        <v>722</v>
      </c>
      <c r="B172" s="5" t="s">
        <v>772</v>
      </c>
      <c r="C172" s="6" t="s">
        <v>528</v>
      </c>
      <c r="D172" s="5">
        <v>2006</v>
      </c>
      <c r="E172" s="5">
        <v>2006</v>
      </c>
      <c r="F172" s="7" t="s">
        <v>550</v>
      </c>
      <c r="G172" s="7" t="s">
        <v>18</v>
      </c>
      <c r="H172" s="6" t="s">
        <v>271</v>
      </c>
      <c r="I172" s="6" t="s">
        <v>529</v>
      </c>
      <c r="J172" s="6" t="s">
        <v>273</v>
      </c>
      <c r="K172" s="6" t="s">
        <v>271</v>
      </c>
      <c r="L172" s="5">
        <v>0</v>
      </c>
      <c r="M172" s="5">
        <v>0</v>
      </c>
    </row>
    <row r="173" spans="1:13" x14ac:dyDescent="0.3">
      <c r="A173" s="6" t="s">
        <v>722</v>
      </c>
      <c r="B173" s="5" t="s">
        <v>773</v>
      </c>
      <c r="C173" s="6" t="s">
        <v>531</v>
      </c>
      <c r="D173" s="5">
        <v>2006</v>
      </c>
      <c r="E173" s="5">
        <v>2006</v>
      </c>
      <c r="F173" s="7" t="s">
        <v>550</v>
      </c>
      <c r="G173" s="7" t="s">
        <v>18</v>
      </c>
      <c r="H173" s="6" t="s">
        <v>35</v>
      </c>
      <c r="I173" s="6" t="s">
        <v>58</v>
      </c>
      <c r="J173" s="6" t="s">
        <v>37</v>
      </c>
      <c r="K173" s="6" t="s">
        <v>35</v>
      </c>
      <c r="L173" s="5">
        <v>0</v>
      </c>
      <c r="M173" s="5">
        <v>0</v>
      </c>
    </row>
    <row r="174" spans="1:13" x14ac:dyDescent="0.3">
      <c r="A174" s="6" t="s">
        <v>774</v>
      </c>
      <c r="B174" s="5" t="s">
        <v>775</v>
      </c>
      <c r="C174" s="6" t="s">
        <v>10</v>
      </c>
      <c r="D174" s="5">
        <v>2004</v>
      </c>
      <c r="E174" s="5">
        <v>2004</v>
      </c>
      <c r="F174" s="7" t="s">
        <v>548</v>
      </c>
      <c r="G174" s="7" t="s">
        <v>11</v>
      </c>
      <c r="H174" s="6" t="s">
        <v>12</v>
      </c>
      <c r="I174" s="6" t="s">
        <v>13</v>
      </c>
      <c r="J174" s="6" t="s">
        <v>14</v>
      </c>
      <c r="K174" s="6" t="s">
        <v>12</v>
      </c>
      <c r="L174" s="5">
        <v>0</v>
      </c>
      <c r="M174" s="5">
        <v>0</v>
      </c>
    </row>
    <row r="175" spans="1:13" x14ac:dyDescent="0.3">
      <c r="A175" s="6" t="s">
        <v>774</v>
      </c>
      <c r="B175" s="5" t="s">
        <v>776</v>
      </c>
      <c r="C175" s="6" t="s">
        <v>29</v>
      </c>
      <c r="D175" s="5">
        <v>2005</v>
      </c>
      <c r="E175" s="5">
        <v>2005</v>
      </c>
      <c r="F175" s="7" t="s">
        <v>564</v>
      </c>
      <c r="G175" s="7" t="s">
        <v>11</v>
      </c>
      <c r="H175" s="6" t="s">
        <v>30</v>
      </c>
      <c r="I175" s="6" t="s">
        <v>31</v>
      </c>
      <c r="J175" s="6" t="s">
        <v>32</v>
      </c>
      <c r="K175" s="6" t="s">
        <v>30</v>
      </c>
      <c r="L175" s="5">
        <v>0</v>
      </c>
      <c r="M175" s="5">
        <v>0</v>
      </c>
    </row>
    <row r="176" spans="1:13" x14ac:dyDescent="0.3">
      <c r="A176" s="6" t="s">
        <v>774</v>
      </c>
      <c r="B176" s="5" t="s">
        <v>777</v>
      </c>
      <c r="C176" s="6" t="s">
        <v>34</v>
      </c>
      <c r="D176" s="5">
        <v>2006</v>
      </c>
      <c r="E176" s="5">
        <v>2006</v>
      </c>
      <c r="F176" s="7" t="s">
        <v>550</v>
      </c>
      <c r="G176" s="7" t="s">
        <v>11</v>
      </c>
      <c r="H176" s="6" t="s">
        <v>35</v>
      </c>
      <c r="I176" s="6" t="s">
        <v>36</v>
      </c>
      <c r="J176" s="6" t="s">
        <v>37</v>
      </c>
      <c r="K176" s="6" t="s">
        <v>35</v>
      </c>
      <c r="L176" s="5">
        <v>0</v>
      </c>
      <c r="M176" s="5">
        <v>0</v>
      </c>
    </row>
    <row r="177" spans="1:13" x14ac:dyDescent="0.3">
      <c r="A177" s="6" t="s">
        <v>774</v>
      </c>
      <c r="B177" s="5" t="s">
        <v>778</v>
      </c>
      <c r="C177" s="6" t="s">
        <v>44</v>
      </c>
      <c r="D177" s="5">
        <v>2004</v>
      </c>
      <c r="E177" s="5">
        <v>2004</v>
      </c>
      <c r="F177" s="7" t="s">
        <v>548</v>
      </c>
      <c r="G177" s="7" t="s">
        <v>11</v>
      </c>
      <c r="H177" s="6" t="s">
        <v>45</v>
      </c>
      <c r="I177" s="6" t="s">
        <v>46</v>
      </c>
      <c r="J177" s="6" t="s">
        <v>47</v>
      </c>
      <c r="K177" s="6" t="s">
        <v>45</v>
      </c>
      <c r="L177" s="5">
        <v>1</v>
      </c>
      <c r="M177" s="5">
        <v>0</v>
      </c>
    </row>
    <row r="178" spans="1:13" x14ac:dyDescent="0.3">
      <c r="A178" s="6" t="s">
        <v>774</v>
      </c>
      <c r="B178" s="5" t="s">
        <v>779</v>
      </c>
      <c r="C178" s="6" t="s">
        <v>49</v>
      </c>
      <c r="D178" s="5">
        <v>2006</v>
      </c>
      <c r="E178" s="5">
        <v>2006</v>
      </c>
      <c r="F178" s="7" t="s">
        <v>550</v>
      </c>
      <c r="G178" s="7" t="s">
        <v>18</v>
      </c>
      <c r="H178" s="6" t="s">
        <v>50</v>
      </c>
      <c r="I178" s="6" t="s">
        <v>51</v>
      </c>
      <c r="J178" s="6" t="s">
        <v>52</v>
      </c>
      <c r="K178" s="6" t="s">
        <v>50</v>
      </c>
      <c r="L178" s="5">
        <v>0</v>
      </c>
      <c r="M178" s="5">
        <v>0</v>
      </c>
    </row>
    <row r="179" spans="1:13" x14ac:dyDescent="0.3">
      <c r="A179" s="6" t="s">
        <v>774</v>
      </c>
      <c r="B179" s="5" t="s">
        <v>780</v>
      </c>
      <c r="C179" s="6" t="s">
        <v>82</v>
      </c>
      <c r="D179" s="5">
        <v>2002</v>
      </c>
      <c r="E179" s="5">
        <v>2002</v>
      </c>
      <c r="F179" s="7" t="s">
        <v>557</v>
      </c>
      <c r="G179" s="7" t="s">
        <v>83</v>
      </c>
      <c r="H179" s="6" t="s">
        <v>84</v>
      </c>
      <c r="I179" s="6" t="s">
        <v>85</v>
      </c>
      <c r="J179" s="6" t="s">
        <v>86</v>
      </c>
      <c r="K179" s="6" t="s">
        <v>84</v>
      </c>
      <c r="L179" s="5">
        <v>1</v>
      </c>
      <c r="M179" s="5">
        <v>0</v>
      </c>
    </row>
    <row r="180" spans="1:13" x14ac:dyDescent="0.3">
      <c r="A180" s="6" t="s">
        <v>774</v>
      </c>
      <c r="B180" s="5" t="s">
        <v>781</v>
      </c>
      <c r="C180" s="6" t="s">
        <v>131</v>
      </c>
      <c r="D180" s="5">
        <v>2004</v>
      </c>
      <c r="E180" s="5">
        <v>2004</v>
      </c>
      <c r="F180" s="7" t="s">
        <v>548</v>
      </c>
      <c r="G180" s="7" t="s">
        <v>11</v>
      </c>
      <c r="H180" s="6" t="s">
        <v>132</v>
      </c>
      <c r="I180" s="6" t="s">
        <v>133</v>
      </c>
      <c r="J180" s="6" t="s">
        <v>134</v>
      </c>
      <c r="K180" s="6" t="s">
        <v>132</v>
      </c>
      <c r="L180" s="5">
        <v>0</v>
      </c>
      <c r="M180" s="5">
        <v>0</v>
      </c>
    </row>
    <row r="181" spans="1:13" x14ac:dyDescent="0.3">
      <c r="A181" s="6" t="s">
        <v>774</v>
      </c>
      <c r="B181" s="5" t="s">
        <v>782</v>
      </c>
      <c r="C181" s="6" t="s">
        <v>136</v>
      </c>
      <c r="D181" s="5">
        <v>2003</v>
      </c>
      <c r="E181" s="5">
        <v>2003</v>
      </c>
      <c r="F181" s="7" t="s">
        <v>561</v>
      </c>
      <c r="G181" s="7" t="s">
        <v>83</v>
      </c>
      <c r="H181" s="6" t="s">
        <v>137</v>
      </c>
      <c r="I181" s="6" t="s">
        <v>138</v>
      </c>
      <c r="J181" s="6" t="s">
        <v>139</v>
      </c>
      <c r="K181" s="6" t="s">
        <v>137</v>
      </c>
      <c r="L181" s="5">
        <v>1</v>
      </c>
      <c r="M181" s="5">
        <v>0</v>
      </c>
    </row>
    <row r="182" spans="1:13" x14ac:dyDescent="0.3">
      <c r="A182" s="6" t="s">
        <v>774</v>
      </c>
      <c r="B182" s="5" t="s">
        <v>783</v>
      </c>
      <c r="C182" s="6" t="s">
        <v>150</v>
      </c>
      <c r="D182" s="5">
        <v>2007</v>
      </c>
      <c r="E182" s="5">
        <v>2007</v>
      </c>
      <c r="F182" s="7" t="s">
        <v>569</v>
      </c>
      <c r="G182" s="7" t="s">
        <v>72</v>
      </c>
      <c r="H182" s="6" t="s">
        <v>73</v>
      </c>
      <c r="I182" s="6" t="s">
        <v>151</v>
      </c>
      <c r="J182" s="6" t="s">
        <v>75</v>
      </c>
      <c r="K182" s="6" t="s">
        <v>73</v>
      </c>
      <c r="L182" s="5">
        <v>0</v>
      </c>
      <c r="M182" s="5">
        <v>0</v>
      </c>
    </row>
    <row r="183" spans="1:13" x14ac:dyDescent="0.3">
      <c r="A183" s="6" t="s">
        <v>774</v>
      </c>
      <c r="B183" s="5" t="s">
        <v>784</v>
      </c>
      <c r="C183" s="6" t="s">
        <v>153</v>
      </c>
      <c r="D183" s="5">
        <v>2005</v>
      </c>
      <c r="E183" s="5">
        <v>2005</v>
      </c>
      <c r="F183" s="7" t="s">
        <v>564</v>
      </c>
      <c r="G183" s="7" t="s">
        <v>18</v>
      </c>
      <c r="H183" s="6" t="s">
        <v>12</v>
      </c>
      <c r="I183" s="6" t="s">
        <v>102</v>
      </c>
      <c r="J183" s="6" t="s">
        <v>103</v>
      </c>
      <c r="K183" s="6" t="s">
        <v>12</v>
      </c>
      <c r="L183" s="5">
        <v>1</v>
      </c>
      <c r="M183" s="5">
        <v>0</v>
      </c>
    </row>
    <row r="184" spans="1:13" x14ac:dyDescent="0.3">
      <c r="A184" s="6" t="s">
        <v>774</v>
      </c>
      <c r="B184" s="5" t="s">
        <v>785</v>
      </c>
      <c r="C184" s="6" t="s">
        <v>203</v>
      </c>
      <c r="D184" s="5">
        <v>2004</v>
      </c>
      <c r="E184" s="5">
        <v>2004</v>
      </c>
      <c r="F184" s="7" t="s">
        <v>548</v>
      </c>
      <c r="G184" s="7" t="s">
        <v>11</v>
      </c>
      <c r="H184" s="6" t="s">
        <v>45</v>
      </c>
      <c r="I184" s="6" t="s">
        <v>46</v>
      </c>
      <c r="J184" s="6" t="s">
        <v>47</v>
      </c>
      <c r="K184" s="6" t="s">
        <v>45</v>
      </c>
      <c r="L184" s="5">
        <v>0</v>
      </c>
      <c r="M184" s="5">
        <v>0</v>
      </c>
    </row>
    <row r="185" spans="1:13" x14ac:dyDescent="0.3">
      <c r="A185" s="6" t="s">
        <v>774</v>
      </c>
      <c r="B185" s="5" t="s">
        <v>786</v>
      </c>
      <c r="C185" s="6" t="s">
        <v>235</v>
      </c>
      <c r="D185" s="5">
        <v>2002</v>
      </c>
      <c r="E185" s="5">
        <v>2002</v>
      </c>
      <c r="F185" s="7" t="s">
        <v>557</v>
      </c>
      <c r="G185" s="7" t="s">
        <v>11</v>
      </c>
      <c r="H185" s="6" t="s">
        <v>137</v>
      </c>
      <c r="I185" s="6" t="s">
        <v>236</v>
      </c>
      <c r="J185" s="6" t="s">
        <v>237</v>
      </c>
      <c r="K185" s="6" t="s">
        <v>137</v>
      </c>
      <c r="L185" s="5">
        <v>1</v>
      </c>
      <c r="M185" s="5">
        <v>0</v>
      </c>
    </row>
    <row r="186" spans="1:13" x14ac:dyDescent="0.3">
      <c r="A186" s="6" t="s">
        <v>774</v>
      </c>
      <c r="B186" s="5" t="s">
        <v>787</v>
      </c>
      <c r="C186" s="6" t="s">
        <v>254</v>
      </c>
      <c r="D186" s="5">
        <v>1998</v>
      </c>
      <c r="E186" s="5">
        <v>1998</v>
      </c>
      <c r="F186" s="7" t="s">
        <v>552</v>
      </c>
      <c r="G186" s="7" t="s">
        <v>83</v>
      </c>
      <c r="H186" s="6" t="s">
        <v>84</v>
      </c>
      <c r="I186" s="6" t="s">
        <v>85</v>
      </c>
      <c r="J186" s="6" t="s">
        <v>255</v>
      </c>
      <c r="K186" s="6" t="s">
        <v>84</v>
      </c>
      <c r="L186" s="5">
        <v>1</v>
      </c>
      <c r="M186" s="5">
        <v>0</v>
      </c>
    </row>
    <row r="187" spans="1:13" x14ac:dyDescent="0.3">
      <c r="A187" s="6" t="s">
        <v>774</v>
      </c>
      <c r="B187" s="5" t="s">
        <v>788</v>
      </c>
      <c r="C187" s="6" t="s">
        <v>263</v>
      </c>
      <c r="D187" s="5">
        <v>2006</v>
      </c>
      <c r="E187" s="5">
        <v>2006</v>
      </c>
      <c r="F187" s="7" t="s">
        <v>550</v>
      </c>
      <c r="G187" s="7" t="s">
        <v>11</v>
      </c>
      <c r="H187" s="6" t="s">
        <v>123</v>
      </c>
      <c r="I187" s="6" t="s">
        <v>124</v>
      </c>
      <c r="J187" s="6" t="s">
        <v>125</v>
      </c>
      <c r="K187" s="6" t="s">
        <v>123</v>
      </c>
      <c r="L187" s="5">
        <v>1</v>
      </c>
      <c r="M187" s="5">
        <v>0</v>
      </c>
    </row>
    <row r="188" spans="1:13" x14ac:dyDescent="0.3">
      <c r="A188" s="6" t="s">
        <v>774</v>
      </c>
      <c r="B188" s="5" t="s">
        <v>789</v>
      </c>
      <c r="C188" s="6" t="s">
        <v>283</v>
      </c>
      <c r="D188" s="5">
        <v>1999</v>
      </c>
      <c r="E188" s="5">
        <v>1999</v>
      </c>
      <c r="F188" s="7" t="s">
        <v>585</v>
      </c>
      <c r="G188" s="7" t="s">
        <v>83</v>
      </c>
      <c r="H188" s="6" t="s">
        <v>229</v>
      </c>
      <c r="I188" s="6" t="s">
        <v>102</v>
      </c>
      <c r="J188" s="6" t="s">
        <v>284</v>
      </c>
      <c r="K188" s="6" t="s">
        <v>12</v>
      </c>
      <c r="L188" s="5">
        <v>1</v>
      </c>
      <c r="M188" s="5">
        <v>0</v>
      </c>
    </row>
    <row r="189" spans="1:13" x14ac:dyDescent="0.3">
      <c r="A189" s="6" t="s">
        <v>774</v>
      </c>
      <c r="B189" s="5" t="s">
        <v>790</v>
      </c>
      <c r="C189" s="6" t="s">
        <v>286</v>
      </c>
      <c r="D189" s="5">
        <v>1999</v>
      </c>
      <c r="E189" s="5">
        <v>1999</v>
      </c>
      <c r="F189" s="7" t="s">
        <v>585</v>
      </c>
      <c r="G189" s="7" t="s">
        <v>83</v>
      </c>
      <c r="H189" s="6" t="s">
        <v>137</v>
      </c>
      <c r="I189" s="6" t="s">
        <v>287</v>
      </c>
      <c r="J189" s="6" t="s">
        <v>288</v>
      </c>
      <c r="K189" s="6" t="s">
        <v>137</v>
      </c>
      <c r="L189" s="5">
        <v>1</v>
      </c>
      <c r="M189" s="5">
        <v>0</v>
      </c>
    </row>
    <row r="190" spans="1:13" x14ac:dyDescent="0.3">
      <c r="A190" s="6" t="s">
        <v>774</v>
      </c>
      <c r="B190" s="5" t="s">
        <v>791</v>
      </c>
      <c r="C190" s="6" t="s">
        <v>309</v>
      </c>
      <c r="D190" s="5">
        <v>2005</v>
      </c>
      <c r="E190" s="5">
        <v>2005</v>
      </c>
      <c r="F190" s="7" t="s">
        <v>564</v>
      </c>
      <c r="G190" s="7" t="s">
        <v>11</v>
      </c>
      <c r="H190" s="6" t="s">
        <v>310</v>
      </c>
      <c r="I190" s="6" t="s">
        <v>102</v>
      </c>
      <c r="J190" s="6" t="s">
        <v>311</v>
      </c>
      <c r="K190" s="6" t="s">
        <v>12</v>
      </c>
      <c r="L190" s="5">
        <v>1</v>
      </c>
      <c r="M190" s="5">
        <v>0</v>
      </c>
    </row>
    <row r="191" spans="1:13" x14ac:dyDescent="0.3">
      <c r="A191" s="6" t="s">
        <v>774</v>
      </c>
      <c r="B191" s="5" t="s">
        <v>792</v>
      </c>
      <c r="C191" s="6" t="s">
        <v>317</v>
      </c>
      <c r="D191" s="5">
        <v>2006</v>
      </c>
      <c r="E191" s="5">
        <v>2006</v>
      </c>
      <c r="F191" s="7" t="s">
        <v>550</v>
      </c>
      <c r="G191" s="7" t="s">
        <v>11</v>
      </c>
      <c r="H191" s="6" t="s">
        <v>84</v>
      </c>
      <c r="I191" s="6" t="s">
        <v>91</v>
      </c>
      <c r="J191" s="6" t="s">
        <v>86</v>
      </c>
      <c r="K191" s="6" t="s">
        <v>84</v>
      </c>
      <c r="L191" s="5">
        <v>1</v>
      </c>
      <c r="M191" s="5">
        <v>0</v>
      </c>
    </row>
    <row r="192" spans="1:13" x14ac:dyDescent="0.3">
      <c r="A192" s="6" t="s">
        <v>774</v>
      </c>
      <c r="B192" s="5" t="s">
        <v>793</v>
      </c>
      <c r="C192" s="6" t="s">
        <v>325</v>
      </c>
      <c r="D192" s="5">
        <v>2003</v>
      </c>
      <c r="E192" s="5">
        <v>2003</v>
      </c>
      <c r="F192" s="7" t="s">
        <v>561</v>
      </c>
      <c r="G192" s="7" t="s">
        <v>83</v>
      </c>
      <c r="H192" s="6" t="s">
        <v>142</v>
      </c>
      <c r="I192" s="6" t="s">
        <v>302</v>
      </c>
      <c r="J192" s="6" t="s">
        <v>303</v>
      </c>
      <c r="K192" s="6" t="s">
        <v>142</v>
      </c>
      <c r="L192" s="5">
        <v>1</v>
      </c>
      <c r="M192" s="5">
        <v>0</v>
      </c>
    </row>
    <row r="193" spans="1:13" x14ac:dyDescent="0.3">
      <c r="A193" s="6" t="s">
        <v>774</v>
      </c>
      <c r="B193" s="5" t="s">
        <v>794</v>
      </c>
      <c r="C193" s="6" t="s">
        <v>333</v>
      </c>
      <c r="D193" s="5">
        <v>2006</v>
      </c>
      <c r="E193" s="5">
        <v>2006</v>
      </c>
      <c r="F193" s="7" t="s">
        <v>550</v>
      </c>
      <c r="G193" s="7" t="s">
        <v>18</v>
      </c>
      <c r="H193" s="6" t="s">
        <v>132</v>
      </c>
      <c r="I193" s="6" t="s">
        <v>133</v>
      </c>
      <c r="J193" s="6" t="s">
        <v>134</v>
      </c>
      <c r="K193" s="6" t="s">
        <v>132</v>
      </c>
      <c r="L193" s="5">
        <v>0</v>
      </c>
      <c r="M193" s="5">
        <v>0</v>
      </c>
    </row>
    <row r="194" spans="1:13" x14ac:dyDescent="0.3">
      <c r="A194" s="6" t="s">
        <v>774</v>
      </c>
      <c r="B194" s="5" t="s">
        <v>795</v>
      </c>
      <c r="C194" s="6" t="s">
        <v>347</v>
      </c>
      <c r="D194" s="5">
        <v>2007</v>
      </c>
      <c r="E194" s="5">
        <v>2007</v>
      </c>
      <c r="F194" s="7" t="s">
        <v>569</v>
      </c>
      <c r="G194" s="7" t="s">
        <v>11</v>
      </c>
      <c r="H194" s="6" t="s">
        <v>30</v>
      </c>
      <c r="I194" s="6" t="s">
        <v>31</v>
      </c>
      <c r="J194" s="6" t="s">
        <v>32</v>
      </c>
      <c r="K194" s="6" t="s">
        <v>30</v>
      </c>
      <c r="L194" s="5">
        <v>0</v>
      </c>
      <c r="M194" s="5">
        <v>0</v>
      </c>
    </row>
    <row r="195" spans="1:13" x14ac:dyDescent="0.3">
      <c r="A195" s="6" t="s">
        <v>774</v>
      </c>
      <c r="B195" s="5" t="s">
        <v>796</v>
      </c>
      <c r="C195" s="6" t="s">
        <v>349</v>
      </c>
      <c r="D195" s="5">
        <v>2003</v>
      </c>
      <c r="E195" s="5">
        <v>2003</v>
      </c>
      <c r="F195" s="7" t="s">
        <v>561</v>
      </c>
      <c r="G195" s="7" t="s">
        <v>83</v>
      </c>
      <c r="H195" s="6" t="s">
        <v>137</v>
      </c>
      <c r="I195" s="6" t="s">
        <v>350</v>
      </c>
      <c r="J195" s="6" t="s">
        <v>351</v>
      </c>
      <c r="K195" s="6" t="s">
        <v>137</v>
      </c>
      <c r="L195" s="5">
        <v>1</v>
      </c>
      <c r="M195" s="5">
        <v>0</v>
      </c>
    </row>
    <row r="196" spans="1:13" x14ac:dyDescent="0.3">
      <c r="A196" s="6" t="s">
        <v>774</v>
      </c>
      <c r="B196" s="5" t="s">
        <v>797</v>
      </c>
      <c r="C196" s="6" t="s">
        <v>387</v>
      </c>
      <c r="D196" s="5">
        <v>2002</v>
      </c>
      <c r="E196" s="5">
        <v>2002</v>
      </c>
      <c r="F196" s="7" t="s">
        <v>557</v>
      </c>
      <c r="G196" s="7" t="s">
        <v>11</v>
      </c>
      <c r="H196" s="6" t="s">
        <v>61</v>
      </c>
      <c r="I196" s="6" t="s">
        <v>95</v>
      </c>
      <c r="J196" s="6" t="s">
        <v>96</v>
      </c>
      <c r="K196" s="6" t="s">
        <v>61</v>
      </c>
      <c r="L196" s="5">
        <v>1</v>
      </c>
      <c r="M196" s="5">
        <v>0</v>
      </c>
    </row>
    <row r="197" spans="1:13" x14ac:dyDescent="0.3">
      <c r="A197" s="6" t="s">
        <v>774</v>
      </c>
      <c r="B197" s="5" t="s">
        <v>798</v>
      </c>
      <c r="C197" s="6" t="s">
        <v>411</v>
      </c>
      <c r="D197" s="5">
        <v>2004</v>
      </c>
      <c r="E197" s="5">
        <v>2004</v>
      </c>
      <c r="F197" s="7" t="s">
        <v>548</v>
      </c>
      <c r="G197" s="7" t="s">
        <v>11</v>
      </c>
      <c r="H197" s="6" t="s">
        <v>84</v>
      </c>
      <c r="I197" s="6" t="s">
        <v>91</v>
      </c>
      <c r="J197" s="6" t="s">
        <v>92</v>
      </c>
      <c r="K197" s="6" t="s">
        <v>84</v>
      </c>
      <c r="L197" s="5">
        <v>1</v>
      </c>
      <c r="M197" s="5">
        <v>0</v>
      </c>
    </row>
    <row r="198" spans="1:13" x14ac:dyDescent="0.3">
      <c r="A198" s="6" t="s">
        <v>774</v>
      </c>
      <c r="B198" s="5" t="s">
        <v>799</v>
      </c>
      <c r="C198" s="6" t="s">
        <v>436</v>
      </c>
      <c r="D198" s="5">
        <v>2001</v>
      </c>
      <c r="E198" s="5">
        <v>2001</v>
      </c>
      <c r="F198" s="7" t="s">
        <v>554</v>
      </c>
      <c r="G198" s="7" t="s">
        <v>83</v>
      </c>
      <c r="H198" s="6" t="s">
        <v>50</v>
      </c>
      <c r="I198" s="6" t="s">
        <v>367</v>
      </c>
      <c r="J198" s="6" t="s">
        <v>437</v>
      </c>
      <c r="K198" s="6" t="s">
        <v>50</v>
      </c>
      <c r="L198" s="5">
        <v>1</v>
      </c>
      <c r="M198" s="5">
        <v>0</v>
      </c>
    </row>
    <row r="199" spans="1:13" x14ac:dyDescent="0.3">
      <c r="A199" s="6" t="s">
        <v>774</v>
      </c>
      <c r="B199" s="5" t="s">
        <v>800</v>
      </c>
      <c r="C199" s="6" t="s">
        <v>459</v>
      </c>
      <c r="D199" s="5">
        <v>2001</v>
      </c>
      <c r="E199" s="5">
        <v>2001</v>
      </c>
      <c r="F199" s="7" t="s">
        <v>554</v>
      </c>
      <c r="G199" s="7" t="s">
        <v>83</v>
      </c>
      <c r="H199" s="6" t="s">
        <v>12</v>
      </c>
      <c r="I199" s="6" t="s">
        <v>102</v>
      </c>
      <c r="J199" s="6" t="s">
        <v>460</v>
      </c>
      <c r="K199" s="6" t="s">
        <v>12</v>
      </c>
      <c r="L199" s="5">
        <v>1</v>
      </c>
      <c r="M199" s="5">
        <v>0</v>
      </c>
    </row>
    <row r="200" spans="1:13" x14ac:dyDescent="0.3">
      <c r="A200" s="6" t="s">
        <v>774</v>
      </c>
      <c r="B200" s="5" t="s">
        <v>801</v>
      </c>
      <c r="C200" s="6" t="s">
        <v>464</v>
      </c>
      <c r="D200" s="5">
        <v>2006</v>
      </c>
      <c r="E200" s="5">
        <v>2006</v>
      </c>
      <c r="F200" s="7" t="s">
        <v>550</v>
      </c>
      <c r="G200" s="7" t="s">
        <v>72</v>
      </c>
      <c r="H200" s="6" t="s">
        <v>84</v>
      </c>
      <c r="I200" s="6" t="s">
        <v>91</v>
      </c>
      <c r="J200" s="6" t="s">
        <v>394</v>
      </c>
      <c r="K200" s="6" t="s">
        <v>84</v>
      </c>
      <c r="L200" s="5">
        <v>0</v>
      </c>
      <c r="M200" s="5">
        <v>0</v>
      </c>
    </row>
    <row r="201" spans="1:13" x14ac:dyDescent="0.3">
      <c r="A201" s="6" t="s">
        <v>774</v>
      </c>
      <c r="B201" s="5" t="s">
        <v>802</v>
      </c>
      <c r="C201" s="6" t="s">
        <v>468</v>
      </c>
      <c r="D201" s="5">
        <v>2006</v>
      </c>
      <c r="E201" s="5">
        <v>2006</v>
      </c>
      <c r="F201" s="7" t="s">
        <v>550</v>
      </c>
      <c r="G201" s="7" t="s">
        <v>11</v>
      </c>
      <c r="H201" s="6" t="s">
        <v>50</v>
      </c>
      <c r="I201" s="6" t="s">
        <v>367</v>
      </c>
      <c r="J201" s="6" t="s">
        <v>469</v>
      </c>
      <c r="K201" s="6" t="s">
        <v>50</v>
      </c>
      <c r="L201" s="5">
        <v>1</v>
      </c>
      <c r="M201" s="5">
        <v>0</v>
      </c>
    </row>
    <row r="202" spans="1:13" x14ac:dyDescent="0.3">
      <c r="A202" s="6" t="s">
        <v>774</v>
      </c>
      <c r="B202" s="5" t="s">
        <v>803</v>
      </c>
      <c r="C202" s="6" t="s">
        <v>471</v>
      </c>
      <c r="D202" s="5">
        <v>2004</v>
      </c>
      <c r="E202" s="5">
        <v>2004</v>
      </c>
      <c r="F202" s="7" t="s">
        <v>548</v>
      </c>
      <c r="G202" s="7" t="s">
        <v>11</v>
      </c>
      <c r="H202" s="6" t="s">
        <v>84</v>
      </c>
      <c r="I202" s="6" t="s">
        <v>91</v>
      </c>
      <c r="J202" s="6" t="s">
        <v>92</v>
      </c>
      <c r="K202" s="6" t="s">
        <v>84</v>
      </c>
      <c r="L202" s="5">
        <v>0</v>
      </c>
      <c r="M202" s="5">
        <v>0</v>
      </c>
    </row>
    <row r="203" spans="1:13" x14ac:dyDescent="0.3">
      <c r="A203" s="6" t="s">
        <v>774</v>
      </c>
      <c r="B203" s="5" t="s">
        <v>804</v>
      </c>
      <c r="C203" s="6" t="s">
        <v>476</v>
      </c>
      <c r="D203" s="5">
        <v>2004</v>
      </c>
      <c r="E203" s="5">
        <v>2004</v>
      </c>
      <c r="F203" s="7" t="s">
        <v>548</v>
      </c>
      <c r="G203" s="7" t="s">
        <v>83</v>
      </c>
      <c r="H203" s="6" t="s">
        <v>12</v>
      </c>
      <c r="I203" s="6" t="s">
        <v>13</v>
      </c>
      <c r="J203" s="6" t="s">
        <v>14</v>
      </c>
      <c r="K203" s="6" t="s">
        <v>12</v>
      </c>
      <c r="L203" s="5">
        <v>1</v>
      </c>
      <c r="M203" s="5">
        <v>0</v>
      </c>
    </row>
    <row r="204" spans="1:13" x14ac:dyDescent="0.3">
      <c r="A204" s="6" t="s">
        <v>774</v>
      </c>
      <c r="B204" s="5" t="s">
        <v>805</v>
      </c>
      <c r="C204" s="6" t="s">
        <v>507</v>
      </c>
      <c r="D204" s="5">
        <v>2000</v>
      </c>
      <c r="E204" s="5">
        <v>2000</v>
      </c>
      <c r="F204" s="7" t="s">
        <v>589</v>
      </c>
      <c r="G204" s="7" t="s">
        <v>83</v>
      </c>
      <c r="H204" s="6" t="s">
        <v>508</v>
      </c>
      <c r="I204" s="6" t="s">
        <v>509</v>
      </c>
      <c r="J204" s="6" t="s">
        <v>510</v>
      </c>
      <c r="K204" s="6" t="s">
        <v>12</v>
      </c>
      <c r="L204" s="5">
        <v>1</v>
      </c>
      <c r="M204" s="5">
        <v>0</v>
      </c>
    </row>
    <row r="205" spans="1:13" ht="28.8" customHeight="1" x14ac:dyDescent="0.3">
      <c r="A205" s="6" t="s">
        <v>806</v>
      </c>
      <c r="B205" s="5" t="s">
        <v>807</v>
      </c>
      <c r="C205" s="16" t="s">
        <v>808</v>
      </c>
      <c r="D205" s="5">
        <v>2004</v>
      </c>
      <c r="E205" s="5">
        <v>2004</v>
      </c>
      <c r="F205" s="17" t="s">
        <v>638</v>
      </c>
      <c r="G205" s="17" t="s">
        <v>809</v>
      </c>
      <c r="H205" s="6" t="s">
        <v>61</v>
      </c>
      <c r="I205" s="6" t="s">
        <v>62</v>
      </c>
      <c r="J205" s="6" t="s">
        <v>63</v>
      </c>
      <c r="K205" s="6" t="s">
        <v>61</v>
      </c>
      <c r="L205" s="5">
        <v>0</v>
      </c>
      <c r="M205" s="5">
        <v>0</v>
      </c>
    </row>
    <row r="206" spans="1:13" ht="28.8" customHeight="1" x14ac:dyDescent="0.3">
      <c r="A206" s="6" t="s">
        <v>806</v>
      </c>
      <c r="B206" s="5" t="s">
        <v>810</v>
      </c>
      <c r="C206" s="16" t="s">
        <v>811</v>
      </c>
      <c r="D206" s="5">
        <v>2004</v>
      </c>
      <c r="E206" s="5">
        <v>2002</v>
      </c>
      <c r="F206" s="17" t="s">
        <v>812</v>
      </c>
      <c r="G206" s="17" t="s">
        <v>813</v>
      </c>
      <c r="H206" s="6" t="s">
        <v>84</v>
      </c>
      <c r="I206" s="6" t="s">
        <v>85</v>
      </c>
      <c r="J206" s="6" t="s">
        <v>814</v>
      </c>
      <c r="K206" s="6" t="s">
        <v>84</v>
      </c>
      <c r="L206" s="5">
        <v>0</v>
      </c>
      <c r="M206" s="5">
        <v>0</v>
      </c>
    </row>
    <row r="207" spans="1:13" ht="28.8" customHeight="1" x14ac:dyDescent="0.3">
      <c r="A207" s="6" t="s">
        <v>806</v>
      </c>
      <c r="B207" s="5" t="s">
        <v>815</v>
      </c>
      <c r="C207" s="16" t="s">
        <v>816</v>
      </c>
      <c r="D207" s="5">
        <v>2003</v>
      </c>
      <c r="E207" s="5">
        <v>2002</v>
      </c>
      <c r="F207" s="17" t="s">
        <v>672</v>
      </c>
      <c r="G207" s="17" t="s">
        <v>630</v>
      </c>
      <c r="H207" s="6" t="s">
        <v>50</v>
      </c>
      <c r="I207" s="6" t="s">
        <v>106</v>
      </c>
      <c r="J207" s="6" t="s">
        <v>107</v>
      </c>
      <c r="K207" s="6" t="s">
        <v>50</v>
      </c>
      <c r="L207" s="5">
        <v>0</v>
      </c>
      <c r="M207" s="5">
        <v>0</v>
      </c>
    </row>
    <row r="208" spans="1:13" ht="28.8" customHeight="1" x14ac:dyDescent="0.3">
      <c r="A208" s="6" t="s">
        <v>806</v>
      </c>
      <c r="B208" s="5" t="s">
        <v>817</v>
      </c>
      <c r="C208" s="16" t="s">
        <v>818</v>
      </c>
      <c r="D208" s="5">
        <v>2003</v>
      </c>
      <c r="E208" s="5">
        <v>2003</v>
      </c>
      <c r="F208" s="17" t="s">
        <v>629</v>
      </c>
      <c r="G208" s="17" t="s">
        <v>819</v>
      </c>
      <c r="H208" s="16" t="s">
        <v>631</v>
      </c>
      <c r="I208" s="6" t="s">
        <v>632</v>
      </c>
      <c r="J208" s="6" t="s">
        <v>820</v>
      </c>
      <c r="K208" s="6" t="s">
        <v>137</v>
      </c>
      <c r="L208" s="5">
        <v>0</v>
      </c>
      <c r="M208" s="5">
        <v>0</v>
      </c>
    </row>
    <row r="209" spans="1:13" ht="28.8" customHeight="1" x14ac:dyDescent="0.3">
      <c r="A209" s="6" t="s">
        <v>806</v>
      </c>
      <c r="B209" s="5" t="s">
        <v>821</v>
      </c>
      <c r="C209" s="16" t="s">
        <v>822</v>
      </c>
      <c r="D209" s="5">
        <v>2003</v>
      </c>
      <c r="E209" s="5">
        <v>2003</v>
      </c>
      <c r="F209" s="17" t="s">
        <v>629</v>
      </c>
      <c r="G209" s="17" t="s">
        <v>813</v>
      </c>
      <c r="H209" s="6" t="s">
        <v>137</v>
      </c>
      <c r="I209" s="6" t="s">
        <v>823</v>
      </c>
      <c r="J209" s="6" t="s">
        <v>139</v>
      </c>
      <c r="K209" s="6" t="s">
        <v>137</v>
      </c>
      <c r="L209" s="5">
        <v>0</v>
      </c>
      <c r="M209" s="5">
        <v>0</v>
      </c>
    </row>
    <row r="210" spans="1:13" ht="28.8" customHeight="1" x14ac:dyDescent="0.3">
      <c r="A210" s="6" t="s">
        <v>806</v>
      </c>
      <c r="B210" s="5" t="s">
        <v>824</v>
      </c>
      <c r="C210" s="16" t="s">
        <v>825</v>
      </c>
      <c r="D210" s="5">
        <v>2005</v>
      </c>
      <c r="E210" s="5">
        <v>2005</v>
      </c>
      <c r="F210" s="17" t="s">
        <v>826</v>
      </c>
      <c r="G210" s="17" t="s">
        <v>630</v>
      </c>
      <c r="H210" s="6" t="s">
        <v>176</v>
      </c>
      <c r="I210" s="6" t="s">
        <v>827</v>
      </c>
      <c r="J210" s="6" t="s">
        <v>178</v>
      </c>
      <c r="K210" s="6" t="s">
        <v>176</v>
      </c>
      <c r="L210" s="5">
        <v>0</v>
      </c>
      <c r="M210" s="5">
        <v>0</v>
      </c>
    </row>
    <row r="211" spans="1:13" ht="28.8" customHeight="1" x14ac:dyDescent="0.3">
      <c r="A211" s="6" t="s">
        <v>806</v>
      </c>
      <c r="B211" s="5" t="s">
        <v>828</v>
      </c>
      <c r="C211" s="16" t="s">
        <v>829</v>
      </c>
      <c r="D211" s="5">
        <v>2006</v>
      </c>
      <c r="E211" s="5">
        <v>2005</v>
      </c>
      <c r="F211" s="17" t="s">
        <v>830</v>
      </c>
      <c r="G211" s="17" t="s">
        <v>643</v>
      </c>
      <c r="H211" s="6" t="s">
        <v>50</v>
      </c>
      <c r="I211" s="6" t="s">
        <v>831</v>
      </c>
      <c r="J211" s="6" t="s">
        <v>52</v>
      </c>
      <c r="K211" s="6" t="s">
        <v>50</v>
      </c>
      <c r="L211" s="5">
        <v>0</v>
      </c>
      <c r="M211" s="5">
        <v>0</v>
      </c>
    </row>
    <row r="212" spans="1:13" ht="28.8" customHeight="1" x14ac:dyDescent="0.3">
      <c r="A212" s="6" t="s">
        <v>806</v>
      </c>
      <c r="B212" s="5" t="s">
        <v>832</v>
      </c>
      <c r="C212" s="16" t="s">
        <v>833</v>
      </c>
      <c r="D212" s="5">
        <v>2005</v>
      </c>
      <c r="E212" s="5">
        <v>1998</v>
      </c>
      <c r="F212" s="17" t="s">
        <v>642</v>
      </c>
      <c r="G212" s="17" t="s">
        <v>834</v>
      </c>
      <c r="H212" s="6" t="s">
        <v>142</v>
      </c>
      <c r="I212" s="6" t="s">
        <v>835</v>
      </c>
      <c r="J212" s="6" t="s">
        <v>258</v>
      </c>
      <c r="K212" s="6" t="s">
        <v>142</v>
      </c>
      <c r="L212" s="5">
        <v>0</v>
      </c>
      <c r="M212" s="5">
        <v>0</v>
      </c>
    </row>
    <row r="213" spans="1:13" ht="28.8" customHeight="1" x14ac:dyDescent="0.3">
      <c r="A213" s="6" t="s">
        <v>806</v>
      </c>
      <c r="B213" s="5" t="s">
        <v>836</v>
      </c>
      <c r="C213" s="16" t="s">
        <v>837</v>
      </c>
      <c r="D213" s="5">
        <v>2000</v>
      </c>
      <c r="E213" s="5">
        <v>1999</v>
      </c>
      <c r="F213" s="17" t="s">
        <v>838</v>
      </c>
      <c r="G213" s="17" t="s">
        <v>647</v>
      </c>
      <c r="H213" s="16" t="s">
        <v>839</v>
      </c>
      <c r="I213" s="6" t="s">
        <v>509</v>
      </c>
      <c r="J213" s="6" t="s">
        <v>840</v>
      </c>
      <c r="K213" s="6" t="s">
        <v>12</v>
      </c>
      <c r="L213" s="5">
        <v>0</v>
      </c>
      <c r="M213" s="5">
        <v>0</v>
      </c>
    </row>
    <row r="214" spans="1:13" ht="28.8" customHeight="1" x14ac:dyDescent="0.3">
      <c r="A214" s="6" t="s">
        <v>806</v>
      </c>
      <c r="B214" s="5" t="s">
        <v>841</v>
      </c>
      <c r="C214" s="16" t="s">
        <v>842</v>
      </c>
      <c r="D214" s="5">
        <v>2005</v>
      </c>
      <c r="E214" s="5">
        <v>2004</v>
      </c>
      <c r="F214" s="17" t="s">
        <v>843</v>
      </c>
      <c r="G214" s="17" t="s">
        <v>630</v>
      </c>
      <c r="H214" s="6" t="s">
        <v>132</v>
      </c>
      <c r="I214" s="6" t="s">
        <v>133</v>
      </c>
      <c r="J214" s="6" t="s">
        <v>193</v>
      </c>
      <c r="K214" s="6" t="s">
        <v>132</v>
      </c>
      <c r="L214" s="5">
        <v>0</v>
      </c>
      <c r="M214" s="5">
        <v>0</v>
      </c>
    </row>
    <row r="215" spans="1:13" ht="28.8" customHeight="1" x14ac:dyDescent="0.3">
      <c r="A215" s="6" t="s">
        <v>806</v>
      </c>
      <c r="B215" s="5" t="s">
        <v>844</v>
      </c>
      <c r="C215" s="16" t="s">
        <v>845</v>
      </c>
      <c r="D215" s="5">
        <v>2005</v>
      </c>
      <c r="E215" s="5">
        <v>2004</v>
      </c>
      <c r="F215" s="17" t="s">
        <v>843</v>
      </c>
      <c r="G215" s="17" t="s">
        <v>630</v>
      </c>
      <c r="H215" s="6" t="s">
        <v>30</v>
      </c>
      <c r="I215" s="6" t="s">
        <v>31</v>
      </c>
      <c r="J215" s="6" t="s">
        <v>32</v>
      </c>
      <c r="K215" s="6" t="s">
        <v>30</v>
      </c>
      <c r="L215" s="5">
        <v>0</v>
      </c>
      <c r="M215" s="5">
        <v>0</v>
      </c>
    </row>
    <row r="216" spans="1:13" ht="28.8" customHeight="1" x14ac:dyDescent="0.3">
      <c r="A216" s="6" t="s">
        <v>806</v>
      </c>
      <c r="B216" s="5" t="s">
        <v>846</v>
      </c>
      <c r="C216" s="16" t="s">
        <v>847</v>
      </c>
      <c r="D216" s="5">
        <v>2004</v>
      </c>
      <c r="E216" s="5">
        <v>2004</v>
      </c>
      <c r="F216" s="17" t="s">
        <v>638</v>
      </c>
      <c r="G216" s="17" t="s">
        <v>630</v>
      </c>
      <c r="H216" s="6" t="s">
        <v>132</v>
      </c>
      <c r="I216" s="6" t="s">
        <v>133</v>
      </c>
      <c r="J216" s="6" t="s">
        <v>193</v>
      </c>
      <c r="K216" s="6" t="s">
        <v>132</v>
      </c>
      <c r="L216" s="5">
        <v>0</v>
      </c>
      <c r="M216" s="5">
        <v>0</v>
      </c>
    </row>
    <row r="217" spans="1:13" ht="28.8" customHeight="1" x14ac:dyDescent="0.3">
      <c r="A217" s="6" t="s">
        <v>806</v>
      </c>
      <c r="B217" s="5" t="s">
        <v>848</v>
      </c>
      <c r="C217" s="16" t="s">
        <v>849</v>
      </c>
      <c r="D217" s="5">
        <v>2002</v>
      </c>
      <c r="E217" s="5">
        <v>1998</v>
      </c>
      <c r="F217" s="17" t="s">
        <v>850</v>
      </c>
      <c r="G217" s="17" t="s">
        <v>813</v>
      </c>
      <c r="H217" s="6" t="s">
        <v>61</v>
      </c>
      <c r="I217" s="6" t="s">
        <v>95</v>
      </c>
      <c r="J217" s="6" t="s">
        <v>851</v>
      </c>
      <c r="K217" s="6" t="s">
        <v>61</v>
      </c>
      <c r="L217" s="5">
        <v>0</v>
      </c>
      <c r="M217" s="5">
        <v>0</v>
      </c>
    </row>
    <row r="218" spans="1:13" ht="28.8" customHeight="1" x14ac:dyDescent="0.3">
      <c r="A218" s="6" t="s">
        <v>806</v>
      </c>
      <c r="B218" s="5" t="s">
        <v>852</v>
      </c>
      <c r="C218" s="16" t="s">
        <v>853</v>
      </c>
      <c r="D218" s="5">
        <v>2001</v>
      </c>
      <c r="E218" s="5">
        <v>2000</v>
      </c>
      <c r="F218" s="17" t="s">
        <v>854</v>
      </c>
      <c r="G218" s="17" t="s">
        <v>647</v>
      </c>
      <c r="H218" s="6" t="s">
        <v>50</v>
      </c>
      <c r="I218" s="6" t="s">
        <v>855</v>
      </c>
      <c r="J218" s="6" t="s">
        <v>856</v>
      </c>
      <c r="K218" s="6" t="s">
        <v>50</v>
      </c>
      <c r="L218" s="5">
        <v>0</v>
      </c>
      <c r="M218" s="5">
        <v>0</v>
      </c>
    </row>
    <row r="219" spans="1:13" ht="28.8" customHeight="1" x14ac:dyDescent="0.3">
      <c r="A219" s="6" t="s">
        <v>806</v>
      </c>
      <c r="B219" s="5" t="s">
        <v>857</v>
      </c>
      <c r="C219" s="16" t="s">
        <v>858</v>
      </c>
      <c r="D219" s="5">
        <v>2001</v>
      </c>
      <c r="E219" s="5">
        <v>2001</v>
      </c>
      <c r="F219" s="17" t="s">
        <v>859</v>
      </c>
      <c r="G219" s="17" t="s">
        <v>813</v>
      </c>
      <c r="H219" s="6" t="s">
        <v>12</v>
      </c>
      <c r="I219" s="6" t="s">
        <v>655</v>
      </c>
      <c r="J219" s="6" t="s">
        <v>860</v>
      </c>
      <c r="K219" s="6" t="s">
        <v>12</v>
      </c>
      <c r="L219" s="5">
        <v>0</v>
      </c>
      <c r="M219" s="5">
        <v>0</v>
      </c>
    </row>
    <row r="220" spans="1:13" ht="28.8" customHeight="1" x14ac:dyDescent="0.3">
      <c r="A220" s="6" t="s">
        <v>806</v>
      </c>
      <c r="B220" s="5" t="s">
        <v>861</v>
      </c>
      <c r="C220" s="16" t="s">
        <v>862</v>
      </c>
      <c r="D220" s="5">
        <v>2002</v>
      </c>
      <c r="E220" s="5">
        <v>2002</v>
      </c>
      <c r="F220" s="17" t="s">
        <v>635</v>
      </c>
      <c r="G220" s="17" t="s">
        <v>630</v>
      </c>
      <c r="H220" s="16" t="s">
        <v>631</v>
      </c>
      <c r="I220" s="6" t="s">
        <v>474</v>
      </c>
      <c r="J220" s="6" t="s">
        <v>863</v>
      </c>
      <c r="K220" s="6" t="s">
        <v>137</v>
      </c>
      <c r="L220" s="5">
        <v>0</v>
      </c>
      <c r="M220" s="5">
        <v>0</v>
      </c>
    </row>
    <row r="221" spans="1:13" ht="28.8" customHeight="1" x14ac:dyDescent="0.3">
      <c r="A221" s="6" t="s">
        <v>806</v>
      </c>
      <c r="B221" s="5" t="s">
        <v>864</v>
      </c>
      <c r="C221" s="16" t="s">
        <v>865</v>
      </c>
      <c r="D221" s="5">
        <v>2004</v>
      </c>
      <c r="E221" s="5">
        <v>2002</v>
      </c>
      <c r="F221" s="17" t="s">
        <v>812</v>
      </c>
      <c r="G221" s="17" t="s">
        <v>630</v>
      </c>
      <c r="H221" s="6" t="s">
        <v>45</v>
      </c>
      <c r="I221" s="6" t="s">
        <v>46</v>
      </c>
      <c r="J221" s="6" t="s">
        <v>47</v>
      </c>
      <c r="K221" s="6" t="s">
        <v>45</v>
      </c>
      <c r="L221" s="5">
        <v>0</v>
      </c>
      <c r="M221" s="5">
        <v>0</v>
      </c>
    </row>
    <row r="222" spans="1:13" ht="28.8" customHeight="1" x14ac:dyDescent="0.3">
      <c r="A222" s="6" t="s">
        <v>806</v>
      </c>
      <c r="B222" s="5" t="s">
        <v>866</v>
      </c>
      <c r="C222" s="16" t="s">
        <v>867</v>
      </c>
      <c r="D222" s="5">
        <v>2004</v>
      </c>
      <c r="E222" s="5">
        <v>2003</v>
      </c>
      <c r="F222" s="17" t="s">
        <v>868</v>
      </c>
      <c r="G222" s="17" t="s">
        <v>813</v>
      </c>
      <c r="H222" s="6" t="s">
        <v>45</v>
      </c>
      <c r="I222" s="6" t="s">
        <v>46</v>
      </c>
      <c r="J222" s="6" t="s">
        <v>47</v>
      </c>
      <c r="K222" s="6" t="s">
        <v>45</v>
      </c>
      <c r="L222" s="5">
        <v>0</v>
      </c>
      <c r="M222" s="5">
        <v>0</v>
      </c>
    </row>
    <row r="223" spans="1:13" x14ac:dyDescent="0.3">
      <c r="A223" s="6" t="s">
        <v>869</v>
      </c>
      <c r="B223" s="5" t="s">
        <v>547</v>
      </c>
      <c r="C223" s="6" t="s">
        <v>17</v>
      </c>
      <c r="D223" s="5">
        <v>2004</v>
      </c>
      <c r="E223" s="5">
        <v>2004</v>
      </c>
      <c r="F223" s="7" t="s">
        <v>548</v>
      </c>
      <c r="G223" s="7" t="s">
        <v>18</v>
      </c>
      <c r="H223" s="6" t="s">
        <v>19</v>
      </c>
      <c r="I223" s="6" t="s">
        <v>20</v>
      </c>
      <c r="J223" s="6" t="s">
        <v>21</v>
      </c>
      <c r="K223" s="6" t="s">
        <v>137</v>
      </c>
      <c r="L223" s="5">
        <v>1</v>
      </c>
      <c r="M223" s="5">
        <v>0</v>
      </c>
    </row>
    <row r="224" spans="1:13" x14ac:dyDescent="0.3">
      <c r="A224" s="6" t="s">
        <v>869</v>
      </c>
      <c r="B224" s="5" t="s">
        <v>724</v>
      </c>
      <c r="C224" s="6" t="s">
        <v>24</v>
      </c>
      <c r="D224" s="5">
        <v>2003</v>
      </c>
      <c r="E224" s="5">
        <v>2003</v>
      </c>
      <c r="F224" s="7" t="s">
        <v>561</v>
      </c>
      <c r="G224" s="7" t="s">
        <v>11</v>
      </c>
      <c r="H224" s="6" t="s">
        <v>25</v>
      </c>
      <c r="I224" s="6" t="s">
        <v>26</v>
      </c>
      <c r="J224" s="6" t="s">
        <v>27</v>
      </c>
      <c r="K224" s="6" t="s">
        <v>25</v>
      </c>
      <c r="L224" s="5">
        <v>1</v>
      </c>
      <c r="M224" s="5">
        <v>0</v>
      </c>
    </row>
    <row r="225" spans="1:13" x14ac:dyDescent="0.3">
      <c r="A225" s="6" t="s">
        <v>869</v>
      </c>
      <c r="B225" s="5" t="s">
        <v>870</v>
      </c>
      <c r="C225" s="6" t="s">
        <v>39</v>
      </c>
      <c r="D225" s="5">
        <v>2006</v>
      </c>
      <c r="E225" s="5">
        <v>2006</v>
      </c>
      <c r="F225" s="7" t="s">
        <v>550</v>
      </c>
      <c r="G225" s="7" t="s">
        <v>18</v>
      </c>
      <c r="H225" s="6" t="s">
        <v>25</v>
      </c>
      <c r="I225" s="6" t="s">
        <v>40</v>
      </c>
      <c r="J225" s="6" t="s">
        <v>27</v>
      </c>
      <c r="K225" s="6" t="s">
        <v>25</v>
      </c>
      <c r="L225" s="5">
        <v>1</v>
      </c>
      <c r="M225" s="5">
        <v>0</v>
      </c>
    </row>
    <row r="226" spans="1:13" x14ac:dyDescent="0.3">
      <c r="A226" s="6" t="s">
        <v>869</v>
      </c>
      <c r="B226" s="5" t="s">
        <v>871</v>
      </c>
      <c r="C226" s="6" t="s">
        <v>42</v>
      </c>
      <c r="D226" s="5">
        <v>2006</v>
      </c>
      <c r="E226" s="5">
        <v>2006</v>
      </c>
      <c r="F226" s="7" t="s">
        <v>550</v>
      </c>
      <c r="G226" s="7" t="s">
        <v>18</v>
      </c>
      <c r="H226" s="6" t="s">
        <v>25</v>
      </c>
      <c r="I226" s="6" t="s">
        <v>40</v>
      </c>
      <c r="J226" s="6" t="s">
        <v>27</v>
      </c>
      <c r="K226" s="6" t="s">
        <v>25</v>
      </c>
      <c r="L226" s="5">
        <v>1</v>
      </c>
      <c r="M226" s="5">
        <v>0</v>
      </c>
    </row>
    <row r="227" spans="1:13" x14ac:dyDescent="0.3">
      <c r="A227" s="6" t="s">
        <v>869</v>
      </c>
      <c r="B227" s="5" t="s">
        <v>872</v>
      </c>
      <c r="C227" s="6" t="s">
        <v>54</v>
      </c>
      <c r="D227" s="5">
        <v>2002</v>
      </c>
      <c r="E227" s="5">
        <v>2002</v>
      </c>
      <c r="F227" s="7" t="s">
        <v>557</v>
      </c>
      <c r="G227" s="7" t="s">
        <v>11</v>
      </c>
      <c r="H227" s="6" t="s">
        <v>12</v>
      </c>
      <c r="I227" s="6" t="s">
        <v>13</v>
      </c>
      <c r="J227" s="6" t="s">
        <v>55</v>
      </c>
      <c r="K227" s="6" t="s">
        <v>12</v>
      </c>
      <c r="L227" s="5">
        <v>1</v>
      </c>
      <c r="M227" s="5">
        <v>0</v>
      </c>
    </row>
    <row r="228" spans="1:13" x14ac:dyDescent="0.3">
      <c r="A228" s="6" t="s">
        <v>869</v>
      </c>
      <c r="B228" s="5" t="s">
        <v>549</v>
      </c>
      <c r="C228" s="6" t="s">
        <v>57</v>
      </c>
      <c r="D228" s="5">
        <v>2006</v>
      </c>
      <c r="E228" s="5">
        <v>2006</v>
      </c>
      <c r="F228" s="7" t="s">
        <v>550</v>
      </c>
      <c r="G228" s="7" t="s">
        <v>18</v>
      </c>
      <c r="H228" s="6" t="s">
        <v>35</v>
      </c>
      <c r="I228" s="6" t="s">
        <v>58</v>
      </c>
      <c r="J228" s="6" t="s">
        <v>37</v>
      </c>
      <c r="K228" s="6" t="s">
        <v>35</v>
      </c>
      <c r="L228" s="5">
        <v>1</v>
      </c>
      <c r="M228" s="5">
        <v>0</v>
      </c>
    </row>
    <row r="229" spans="1:13" x14ac:dyDescent="0.3">
      <c r="A229" s="6" t="s">
        <v>869</v>
      </c>
      <c r="B229" s="5" t="s">
        <v>551</v>
      </c>
      <c r="C229" s="6" t="s">
        <v>88</v>
      </c>
      <c r="D229" s="5">
        <v>1998</v>
      </c>
      <c r="E229" s="5">
        <v>1998</v>
      </c>
      <c r="F229" s="7" t="s">
        <v>552</v>
      </c>
      <c r="G229" s="7" t="s">
        <v>11</v>
      </c>
      <c r="H229" s="6" t="s">
        <v>25</v>
      </c>
      <c r="I229" s="6" t="s">
        <v>26</v>
      </c>
      <c r="J229" s="6" t="s">
        <v>27</v>
      </c>
      <c r="K229" s="6" t="s">
        <v>25</v>
      </c>
      <c r="L229" s="5">
        <v>1</v>
      </c>
      <c r="M229" s="5">
        <v>0</v>
      </c>
    </row>
    <row r="230" spans="1:13" x14ac:dyDescent="0.3">
      <c r="A230" s="6" t="s">
        <v>869</v>
      </c>
      <c r="B230" s="5" t="s">
        <v>727</v>
      </c>
      <c r="C230" s="6" t="s">
        <v>90</v>
      </c>
      <c r="D230" s="5">
        <v>2004</v>
      </c>
      <c r="E230" s="5">
        <v>2004</v>
      </c>
      <c r="F230" s="7" t="s">
        <v>548</v>
      </c>
      <c r="G230" s="7" t="s">
        <v>18</v>
      </c>
      <c r="H230" s="6" t="s">
        <v>84</v>
      </c>
      <c r="I230" s="6" t="s">
        <v>91</v>
      </c>
      <c r="J230" s="6" t="s">
        <v>92</v>
      </c>
      <c r="K230" s="6" t="s">
        <v>84</v>
      </c>
      <c r="L230" s="5">
        <v>1</v>
      </c>
      <c r="M230" s="5">
        <v>0</v>
      </c>
    </row>
    <row r="231" spans="1:13" x14ac:dyDescent="0.3">
      <c r="A231" s="6" t="s">
        <v>869</v>
      </c>
      <c r="B231" s="5" t="s">
        <v>553</v>
      </c>
      <c r="C231" s="6" t="s">
        <v>94</v>
      </c>
      <c r="D231" s="5">
        <v>2001</v>
      </c>
      <c r="E231" s="5">
        <v>2001</v>
      </c>
      <c r="F231" s="7" t="s">
        <v>554</v>
      </c>
      <c r="G231" s="7" t="s">
        <v>11</v>
      </c>
      <c r="H231" s="6" t="s">
        <v>61</v>
      </c>
      <c r="I231" s="6" t="s">
        <v>95</v>
      </c>
      <c r="J231" s="6" t="s">
        <v>96</v>
      </c>
      <c r="K231" s="6" t="s">
        <v>61</v>
      </c>
      <c r="L231" s="5">
        <v>1</v>
      </c>
      <c r="M231" s="5">
        <v>0</v>
      </c>
    </row>
    <row r="232" spans="1:13" x14ac:dyDescent="0.3">
      <c r="A232" s="6" t="s">
        <v>869</v>
      </c>
      <c r="B232" s="5" t="s">
        <v>555</v>
      </c>
      <c r="C232" s="6" t="s">
        <v>98</v>
      </c>
      <c r="D232" s="5">
        <v>2006</v>
      </c>
      <c r="E232" s="5">
        <v>2006</v>
      </c>
      <c r="F232" s="7" t="s">
        <v>550</v>
      </c>
      <c r="G232" s="7" t="s">
        <v>18</v>
      </c>
      <c r="H232" s="6" t="s">
        <v>61</v>
      </c>
      <c r="I232" s="6" t="s">
        <v>62</v>
      </c>
      <c r="J232" s="6" t="s">
        <v>99</v>
      </c>
      <c r="K232" s="6" t="s">
        <v>61</v>
      </c>
      <c r="L232" s="5">
        <v>1</v>
      </c>
      <c r="M232" s="5">
        <v>0</v>
      </c>
    </row>
    <row r="233" spans="1:13" x14ac:dyDescent="0.3">
      <c r="A233" s="6" t="s">
        <v>869</v>
      </c>
      <c r="B233" s="5" t="s">
        <v>556</v>
      </c>
      <c r="C233" s="6" t="s">
        <v>105</v>
      </c>
      <c r="D233" s="5">
        <v>2002</v>
      </c>
      <c r="E233" s="5">
        <v>2002</v>
      </c>
      <c r="F233" s="7" t="s">
        <v>557</v>
      </c>
      <c r="G233" s="7" t="s">
        <v>11</v>
      </c>
      <c r="H233" s="6" t="s">
        <v>50</v>
      </c>
      <c r="I233" s="6" t="s">
        <v>106</v>
      </c>
      <c r="J233" s="6" t="s">
        <v>107</v>
      </c>
      <c r="K233" s="6" t="s">
        <v>50</v>
      </c>
      <c r="L233" s="5">
        <v>1</v>
      </c>
      <c r="M233" s="5">
        <v>0</v>
      </c>
    </row>
    <row r="234" spans="1:13" x14ac:dyDescent="0.3">
      <c r="A234" s="6" t="s">
        <v>869</v>
      </c>
      <c r="B234" s="5" t="s">
        <v>873</v>
      </c>
      <c r="C234" s="6" t="s">
        <v>109</v>
      </c>
      <c r="D234" s="5">
        <v>2002</v>
      </c>
      <c r="E234" s="5">
        <v>2002</v>
      </c>
      <c r="F234" s="7" t="s">
        <v>557</v>
      </c>
      <c r="G234" s="7" t="s">
        <v>18</v>
      </c>
      <c r="H234" s="6" t="s">
        <v>12</v>
      </c>
      <c r="I234" s="6" t="s">
        <v>13</v>
      </c>
      <c r="J234" s="6" t="s">
        <v>110</v>
      </c>
      <c r="K234" s="6" t="s">
        <v>12</v>
      </c>
      <c r="L234" s="5">
        <v>1</v>
      </c>
      <c r="M234" s="5">
        <v>0</v>
      </c>
    </row>
    <row r="235" spans="1:13" x14ac:dyDescent="0.3">
      <c r="A235" s="6" t="s">
        <v>869</v>
      </c>
      <c r="B235" s="5" t="s">
        <v>559</v>
      </c>
      <c r="C235" s="6" t="s">
        <v>115</v>
      </c>
      <c r="D235" s="5">
        <v>2004</v>
      </c>
      <c r="E235" s="5">
        <v>2004</v>
      </c>
      <c r="F235" s="7" t="s">
        <v>548</v>
      </c>
      <c r="G235" s="7" t="s">
        <v>18</v>
      </c>
      <c r="H235" s="6" t="s">
        <v>35</v>
      </c>
      <c r="I235" s="6" t="s">
        <v>58</v>
      </c>
      <c r="J235" s="6" t="s">
        <v>116</v>
      </c>
      <c r="K235" s="6" t="s">
        <v>35</v>
      </c>
      <c r="L235" s="5">
        <v>1</v>
      </c>
      <c r="M235" s="5">
        <v>0</v>
      </c>
    </row>
    <row r="236" spans="1:13" x14ac:dyDescent="0.3">
      <c r="A236" s="6" t="s">
        <v>869</v>
      </c>
      <c r="B236" s="5" t="s">
        <v>560</v>
      </c>
      <c r="C236" s="6" t="s">
        <v>118</v>
      </c>
      <c r="D236" s="5">
        <v>2003</v>
      </c>
      <c r="E236" s="5">
        <v>2003</v>
      </c>
      <c r="F236" s="7" t="s">
        <v>561</v>
      </c>
      <c r="G236" s="7" t="s">
        <v>11</v>
      </c>
      <c r="H236" s="6" t="s">
        <v>19</v>
      </c>
      <c r="I236" s="6" t="s">
        <v>119</v>
      </c>
      <c r="J236" s="6" t="s">
        <v>120</v>
      </c>
      <c r="K236" s="6" t="s">
        <v>137</v>
      </c>
      <c r="L236" s="5">
        <v>1</v>
      </c>
      <c r="M236" s="5">
        <v>0</v>
      </c>
    </row>
    <row r="237" spans="1:13" x14ac:dyDescent="0.3">
      <c r="A237" s="6" t="s">
        <v>869</v>
      </c>
      <c r="B237" s="5" t="s">
        <v>562</v>
      </c>
      <c r="C237" s="6" t="s">
        <v>122</v>
      </c>
      <c r="D237" s="5">
        <v>2006</v>
      </c>
      <c r="E237" s="5">
        <v>2006</v>
      </c>
      <c r="F237" s="7" t="s">
        <v>550</v>
      </c>
      <c r="G237" s="7" t="s">
        <v>18</v>
      </c>
      <c r="H237" s="6" t="s">
        <v>123</v>
      </c>
      <c r="I237" s="6" t="s">
        <v>124</v>
      </c>
      <c r="J237" s="6" t="s">
        <v>125</v>
      </c>
      <c r="K237" s="6" t="s">
        <v>123</v>
      </c>
      <c r="L237" s="5">
        <v>1</v>
      </c>
      <c r="M237" s="5">
        <v>0</v>
      </c>
    </row>
    <row r="238" spans="1:13" x14ac:dyDescent="0.3">
      <c r="A238" s="6" t="s">
        <v>869</v>
      </c>
      <c r="B238" s="5" t="s">
        <v>563</v>
      </c>
      <c r="C238" s="6" t="s">
        <v>127</v>
      </c>
      <c r="D238" s="5">
        <v>2005</v>
      </c>
      <c r="E238" s="5">
        <v>2005</v>
      </c>
      <c r="F238" s="7" t="s">
        <v>564</v>
      </c>
      <c r="G238" s="7" t="s">
        <v>18</v>
      </c>
      <c r="H238" s="6" t="s">
        <v>50</v>
      </c>
      <c r="I238" s="6" t="s">
        <v>128</v>
      </c>
      <c r="J238" s="6" t="s">
        <v>129</v>
      </c>
      <c r="K238" s="6" t="s">
        <v>50</v>
      </c>
      <c r="L238" s="5">
        <v>1</v>
      </c>
      <c r="M238" s="5">
        <v>0</v>
      </c>
    </row>
    <row r="239" spans="1:13" x14ac:dyDescent="0.3">
      <c r="A239" s="6" t="s">
        <v>869</v>
      </c>
      <c r="B239" s="5" t="s">
        <v>729</v>
      </c>
      <c r="C239" s="6" t="s">
        <v>141</v>
      </c>
      <c r="D239" s="5">
        <v>2003</v>
      </c>
      <c r="E239" s="5">
        <v>2003</v>
      </c>
      <c r="F239" s="7" t="s">
        <v>561</v>
      </c>
      <c r="G239" s="7" t="s">
        <v>11</v>
      </c>
      <c r="H239" s="6" t="s">
        <v>142</v>
      </c>
      <c r="I239" s="6" t="s">
        <v>143</v>
      </c>
      <c r="J239" s="6" t="s">
        <v>144</v>
      </c>
      <c r="K239" s="6" t="s">
        <v>142</v>
      </c>
      <c r="L239" s="5">
        <v>1</v>
      </c>
      <c r="M239" s="5">
        <v>0</v>
      </c>
    </row>
    <row r="240" spans="1:13" x14ac:dyDescent="0.3">
      <c r="A240" s="6" t="s">
        <v>869</v>
      </c>
      <c r="B240" s="5" t="s">
        <v>565</v>
      </c>
      <c r="C240" s="6" t="s">
        <v>146</v>
      </c>
      <c r="D240" s="5">
        <v>2005</v>
      </c>
      <c r="E240" s="5">
        <v>2005</v>
      </c>
      <c r="F240" s="7" t="s">
        <v>564</v>
      </c>
      <c r="G240" s="7" t="s">
        <v>18</v>
      </c>
      <c r="H240" s="6" t="s">
        <v>132</v>
      </c>
      <c r="I240" s="6" t="s">
        <v>133</v>
      </c>
      <c r="J240" s="6" t="s">
        <v>134</v>
      </c>
      <c r="K240" s="6" t="s">
        <v>132</v>
      </c>
      <c r="L240" s="5">
        <v>1</v>
      </c>
      <c r="M240" s="5">
        <v>0</v>
      </c>
    </row>
    <row r="241" spans="1:13" x14ac:dyDescent="0.3">
      <c r="A241" s="6" t="s">
        <v>869</v>
      </c>
      <c r="B241" s="5" t="s">
        <v>566</v>
      </c>
      <c r="C241" s="6" t="s">
        <v>148</v>
      </c>
      <c r="D241" s="5">
        <v>2005</v>
      </c>
      <c r="E241" s="5">
        <v>2005</v>
      </c>
      <c r="F241" s="7" t="s">
        <v>564</v>
      </c>
      <c r="G241" s="7" t="s">
        <v>18</v>
      </c>
      <c r="H241" s="6" t="s">
        <v>12</v>
      </c>
      <c r="I241" s="6" t="s">
        <v>13</v>
      </c>
      <c r="J241" s="6" t="s">
        <v>14</v>
      </c>
      <c r="K241" s="6" t="s">
        <v>12</v>
      </c>
      <c r="L241" s="5">
        <v>1</v>
      </c>
      <c r="M241" s="5">
        <v>0</v>
      </c>
    </row>
    <row r="242" spans="1:13" x14ac:dyDescent="0.3">
      <c r="A242" s="6" t="s">
        <v>869</v>
      </c>
      <c r="B242" s="5" t="s">
        <v>567</v>
      </c>
      <c r="C242" s="6" t="s">
        <v>155</v>
      </c>
      <c r="D242" s="5">
        <v>2003</v>
      </c>
      <c r="E242" s="5">
        <v>2003</v>
      </c>
      <c r="F242" s="7" t="s">
        <v>561</v>
      </c>
      <c r="G242" s="7" t="s">
        <v>18</v>
      </c>
      <c r="H242" s="6" t="s">
        <v>35</v>
      </c>
      <c r="I242" s="6" t="s">
        <v>58</v>
      </c>
      <c r="J242" s="6" t="s">
        <v>116</v>
      </c>
      <c r="K242" s="6" t="s">
        <v>35</v>
      </c>
      <c r="L242" s="5">
        <v>1</v>
      </c>
      <c r="M242" s="5">
        <v>0</v>
      </c>
    </row>
    <row r="243" spans="1:13" x14ac:dyDescent="0.3">
      <c r="A243" s="6" t="s">
        <v>869</v>
      </c>
      <c r="B243" s="5" t="s">
        <v>568</v>
      </c>
      <c r="C243" s="6" t="s">
        <v>165</v>
      </c>
      <c r="D243" s="5">
        <v>2007</v>
      </c>
      <c r="E243" s="5">
        <v>2007</v>
      </c>
      <c r="F243" s="7" t="s">
        <v>569</v>
      </c>
      <c r="G243" s="7" t="s">
        <v>72</v>
      </c>
      <c r="H243" s="6" t="s">
        <v>35</v>
      </c>
      <c r="I243" s="6" t="s">
        <v>58</v>
      </c>
      <c r="J243" s="6" t="s">
        <v>166</v>
      </c>
      <c r="K243" s="6" t="s">
        <v>35</v>
      </c>
      <c r="L243" s="5">
        <v>1</v>
      </c>
      <c r="M243" s="5">
        <v>0</v>
      </c>
    </row>
    <row r="244" spans="1:13" x14ac:dyDescent="0.3">
      <c r="A244" s="6" t="s">
        <v>869</v>
      </c>
      <c r="B244" s="5" t="s">
        <v>570</v>
      </c>
      <c r="C244" s="6" t="s">
        <v>168</v>
      </c>
      <c r="D244" s="5">
        <v>2006</v>
      </c>
      <c r="E244" s="5">
        <v>2006</v>
      </c>
      <c r="F244" s="7" t="s">
        <v>550</v>
      </c>
      <c r="G244" s="7" t="s">
        <v>18</v>
      </c>
      <c r="H244" s="6" t="s">
        <v>12</v>
      </c>
      <c r="I244" s="6" t="s">
        <v>13</v>
      </c>
      <c r="J244" s="6" t="s">
        <v>169</v>
      </c>
      <c r="K244" s="6" t="s">
        <v>12</v>
      </c>
      <c r="L244" s="5">
        <v>1</v>
      </c>
      <c r="M244" s="5">
        <v>0</v>
      </c>
    </row>
    <row r="245" spans="1:13" x14ac:dyDescent="0.3">
      <c r="A245" s="6" t="s">
        <v>869</v>
      </c>
      <c r="B245" s="5" t="s">
        <v>731</v>
      </c>
      <c r="C245" s="6" t="s">
        <v>171</v>
      </c>
      <c r="D245" s="5">
        <v>2004</v>
      </c>
      <c r="E245" s="5">
        <v>2004</v>
      </c>
      <c r="F245" s="7" t="s">
        <v>548</v>
      </c>
      <c r="G245" s="7" t="s">
        <v>18</v>
      </c>
      <c r="H245" s="6" t="s">
        <v>12</v>
      </c>
      <c r="I245" s="6" t="s">
        <v>13</v>
      </c>
      <c r="J245" s="6" t="s">
        <v>69</v>
      </c>
      <c r="K245" s="6" t="s">
        <v>12</v>
      </c>
      <c r="L245" s="5">
        <v>1</v>
      </c>
      <c r="M245" s="5">
        <v>0</v>
      </c>
    </row>
    <row r="246" spans="1:13" x14ac:dyDescent="0.3">
      <c r="A246" s="6" t="s">
        <v>869</v>
      </c>
      <c r="B246" s="5" t="s">
        <v>571</v>
      </c>
      <c r="C246" s="6" t="s">
        <v>173</v>
      </c>
      <c r="D246" s="5">
        <v>2005</v>
      </c>
      <c r="E246" s="5">
        <v>2005</v>
      </c>
      <c r="F246" s="7" t="s">
        <v>564</v>
      </c>
      <c r="G246" s="7" t="s">
        <v>11</v>
      </c>
      <c r="H246" s="6" t="s">
        <v>12</v>
      </c>
      <c r="I246" s="6" t="s">
        <v>13</v>
      </c>
      <c r="J246" s="6" t="s">
        <v>69</v>
      </c>
      <c r="K246" s="6" t="s">
        <v>12</v>
      </c>
      <c r="L246" s="5">
        <v>1</v>
      </c>
      <c r="M246" s="5">
        <v>0</v>
      </c>
    </row>
    <row r="247" spans="1:13" x14ac:dyDescent="0.3">
      <c r="A247" s="6" t="s">
        <v>869</v>
      </c>
      <c r="B247" s="5" t="s">
        <v>633</v>
      </c>
      <c r="C247" s="6" t="s">
        <v>180</v>
      </c>
      <c r="D247" s="5">
        <v>2002</v>
      </c>
      <c r="E247" s="5">
        <v>2002</v>
      </c>
      <c r="F247" s="7" t="s">
        <v>557</v>
      </c>
      <c r="G247" s="7" t="s">
        <v>11</v>
      </c>
      <c r="H247" s="6" t="s">
        <v>12</v>
      </c>
      <c r="I247" s="6" t="s">
        <v>13</v>
      </c>
      <c r="J247" s="6" t="s">
        <v>181</v>
      </c>
      <c r="K247" s="6" t="s">
        <v>12</v>
      </c>
      <c r="L247" s="5">
        <v>1</v>
      </c>
      <c r="M247" s="5">
        <v>0</v>
      </c>
    </row>
    <row r="248" spans="1:13" x14ac:dyDescent="0.3">
      <c r="A248" s="6" t="s">
        <v>869</v>
      </c>
      <c r="B248" s="5" t="s">
        <v>874</v>
      </c>
      <c r="C248" s="6" t="s">
        <v>185</v>
      </c>
      <c r="D248" s="5">
        <v>2001</v>
      </c>
      <c r="E248" s="5">
        <v>2001</v>
      </c>
      <c r="F248" s="7" t="s">
        <v>554</v>
      </c>
      <c r="G248" s="7" t="s">
        <v>72</v>
      </c>
      <c r="H248" s="6" t="s">
        <v>78</v>
      </c>
      <c r="I248" s="6" t="s">
        <v>79</v>
      </c>
      <c r="J248" s="6" t="s">
        <v>80</v>
      </c>
      <c r="K248" s="6" t="s">
        <v>78</v>
      </c>
      <c r="L248" s="5">
        <v>1</v>
      </c>
      <c r="M248" s="5">
        <v>0</v>
      </c>
    </row>
    <row r="249" spans="1:13" x14ac:dyDescent="0.3">
      <c r="A249" s="6" t="s">
        <v>869</v>
      </c>
      <c r="B249" s="5" t="s">
        <v>572</v>
      </c>
      <c r="C249" s="6" t="s">
        <v>187</v>
      </c>
      <c r="D249" s="5">
        <v>2007</v>
      </c>
      <c r="E249" s="5">
        <v>2007</v>
      </c>
      <c r="F249" s="7" t="s">
        <v>569</v>
      </c>
      <c r="G249" s="7" t="s">
        <v>18</v>
      </c>
      <c r="H249" s="6" t="s">
        <v>188</v>
      </c>
      <c r="I249" s="6" t="s">
        <v>189</v>
      </c>
      <c r="J249" s="6" t="s">
        <v>190</v>
      </c>
      <c r="K249" s="6" t="s">
        <v>188</v>
      </c>
      <c r="L249" s="5">
        <v>1</v>
      </c>
      <c r="M249" s="5">
        <v>0</v>
      </c>
    </row>
    <row r="250" spans="1:13" x14ac:dyDescent="0.3">
      <c r="A250" s="6" t="s">
        <v>869</v>
      </c>
      <c r="B250" s="5" t="s">
        <v>875</v>
      </c>
      <c r="C250" s="6" t="s">
        <v>195</v>
      </c>
      <c r="D250" s="5">
        <v>2006</v>
      </c>
      <c r="E250" s="5">
        <v>2006</v>
      </c>
      <c r="F250" s="7" t="s">
        <v>550</v>
      </c>
      <c r="G250" s="7" t="s">
        <v>18</v>
      </c>
      <c r="H250" s="6" t="s">
        <v>50</v>
      </c>
      <c r="I250" s="6" t="s">
        <v>113</v>
      </c>
      <c r="J250" s="6" t="s">
        <v>52</v>
      </c>
      <c r="K250" s="6" t="s">
        <v>50</v>
      </c>
      <c r="L250" s="5">
        <v>1</v>
      </c>
      <c r="M250" s="5">
        <v>0</v>
      </c>
    </row>
    <row r="251" spans="1:13" x14ac:dyDescent="0.3">
      <c r="A251" s="6" t="s">
        <v>869</v>
      </c>
      <c r="B251" s="5" t="s">
        <v>573</v>
      </c>
      <c r="C251" s="6" t="s">
        <v>197</v>
      </c>
      <c r="D251" s="5">
        <v>2004</v>
      </c>
      <c r="E251" s="5">
        <v>2004</v>
      </c>
      <c r="F251" s="7" t="s">
        <v>548</v>
      </c>
      <c r="G251" s="7" t="s">
        <v>18</v>
      </c>
      <c r="H251" s="6" t="s">
        <v>19</v>
      </c>
      <c r="I251" s="6" t="s">
        <v>20</v>
      </c>
      <c r="J251" s="6" t="s">
        <v>21</v>
      </c>
      <c r="K251" s="6" t="s">
        <v>137</v>
      </c>
      <c r="L251" s="5">
        <v>1</v>
      </c>
      <c r="M251" s="5">
        <v>0</v>
      </c>
    </row>
    <row r="252" spans="1:13" x14ac:dyDescent="0.3">
      <c r="A252" s="6" t="s">
        <v>869</v>
      </c>
      <c r="B252" s="5" t="s">
        <v>574</v>
      </c>
      <c r="C252" s="6" t="s">
        <v>199</v>
      </c>
      <c r="D252" s="5">
        <v>2002</v>
      </c>
      <c r="E252" s="5">
        <v>2002</v>
      </c>
      <c r="F252" s="7" t="s">
        <v>557</v>
      </c>
      <c r="G252" s="7" t="s">
        <v>18</v>
      </c>
      <c r="H252" s="6" t="s">
        <v>78</v>
      </c>
      <c r="I252" s="6" t="s">
        <v>79</v>
      </c>
      <c r="J252" s="6" t="s">
        <v>80</v>
      </c>
      <c r="K252" s="6" t="s">
        <v>78</v>
      </c>
      <c r="L252" s="5">
        <v>1</v>
      </c>
      <c r="M252" s="5">
        <v>0</v>
      </c>
    </row>
    <row r="253" spans="1:13" x14ac:dyDescent="0.3">
      <c r="A253" s="6" t="s">
        <v>869</v>
      </c>
      <c r="B253" s="5" t="s">
        <v>575</v>
      </c>
      <c r="C253" s="6" t="s">
        <v>201</v>
      </c>
      <c r="D253" s="5">
        <v>2005</v>
      </c>
      <c r="E253" s="5">
        <v>2005</v>
      </c>
      <c r="F253" s="7" t="s">
        <v>564</v>
      </c>
      <c r="G253" s="7" t="s">
        <v>18</v>
      </c>
      <c r="H253" s="6" t="s">
        <v>78</v>
      </c>
      <c r="I253" s="6" t="s">
        <v>79</v>
      </c>
      <c r="J253" s="6" t="s">
        <v>80</v>
      </c>
      <c r="K253" s="6" t="s">
        <v>78</v>
      </c>
      <c r="L253" s="5">
        <v>1</v>
      </c>
      <c r="M253" s="5">
        <v>0</v>
      </c>
    </row>
    <row r="254" spans="1:13" x14ac:dyDescent="0.3">
      <c r="A254" s="6" t="s">
        <v>869</v>
      </c>
      <c r="B254" s="5" t="s">
        <v>72</v>
      </c>
      <c r="C254" s="6" t="s">
        <v>218</v>
      </c>
      <c r="D254" s="5">
        <v>2006</v>
      </c>
      <c r="E254" s="5">
        <v>2006</v>
      </c>
      <c r="F254" s="7" t="s">
        <v>550</v>
      </c>
      <c r="G254" s="7" t="s">
        <v>72</v>
      </c>
      <c r="H254" s="6" t="s">
        <v>158</v>
      </c>
      <c r="I254" s="6" t="s">
        <v>159</v>
      </c>
      <c r="J254" s="6" t="s">
        <v>160</v>
      </c>
      <c r="K254" s="6" t="s">
        <v>158</v>
      </c>
      <c r="L254" s="5">
        <v>1</v>
      </c>
      <c r="M254" s="5">
        <v>0</v>
      </c>
    </row>
    <row r="255" spans="1:13" x14ac:dyDescent="0.3">
      <c r="A255" s="6" t="s">
        <v>869</v>
      </c>
      <c r="B255" s="5" t="s">
        <v>577</v>
      </c>
      <c r="C255" s="6" t="s">
        <v>220</v>
      </c>
      <c r="D255" s="5">
        <v>2004</v>
      </c>
      <c r="E255" s="5">
        <v>2004</v>
      </c>
      <c r="F255" s="7" t="s">
        <v>548</v>
      </c>
      <c r="G255" s="7" t="s">
        <v>11</v>
      </c>
      <c r="H255" s="6" t="s">
        <v>176</v>
      </c>
      <c r="I255" s="6" t="s">
        <v>221</v>
      </c>
      <c r="J255" s="6" t="s">
        <v>178</v>
      </c>
      <c r="K255" s="6" t="s">
        <v>176</v>
      </c>
      <c r="L255" s="5">
        <v>1</v>
      </c>
      <c r="M255" s="5">
        <v>0</v>
      </c>
    </row>
    <row r="256" spans="1:13" x14ac:dyDescent="0.3">
      <c r="A256" s="6" t="s">
        <v>869</v>
      </c>
      <c r="B256" s="5" t="s">
        <v>578</v>
      </c>
      <c r="C256" s="6" t="s">
        <v>223</v>
      </c>
      <c r="D256" s="5">
        <v>2004</v>
      </c>
      <c r="E256" s="5">
        <v>2004</v>
      </c>
      <c r="F256" s="7" t="s">
        <v>548</v>
      </c>
      <c r="G256" s="7" t="s">
        <v>11</v>
      </c>
      <c r="H256" s="6" t="s">
        <v>84</v>
      </c>
      <c r="I256" s="6" t="s">
        <v>91</v>
      </c>
      <c r="J256" s="6" t="s">
        <v>86</v>
      </c>
      <c r="K256" s="6" t="s">
        <v>84</v>
      </c>
      <c r="L256" s="5">
        <v>1</v>
      </c>
      <c r="M256" s="5">
        <v>0</v>
      </c>
    </row>
    <row r="257" spans="1:13" x14ac:dyDescent="0.3">
      <c r="A257" s="6" t="s">
        <v>869</v>
      </c>
      <c r="B257" s="5" t="s">
        <v>640</v>
      </c>
      <c r="C257" s="6" t="s">
        <v>225</v>
      </c>
      <c r="D257" s="5">
        <v>1998</v>
      </c>
      <c r="E257" s="5">
        <v>1998</v>
      </c>
      <c r="F257" s="7" t="s">
        <v>552</v>
      </c>
      <c r="G257" s="7" t="s">
        <v>11</v>
      </c>
      <c r="H257" s="6" t="s">
        <v>12</v>
      </c>
      <c r="I257" s="6" t="s">
        <v>13</v>
      </c>
      <c r="J257" s="6" t="s">
        <v>226</v>
      </c>
      <c r="K257" s="6" t="s">
        <v>12</v>
      </c>
      <c r="L257" s="5">
        <v>1</v>
      </c>
      <c r="M257" s="5">
        <v>0</v>
      </c>
    </row>
    <row r="258" spans="1:13" x14ac:dyDescent="0.3">
      <c r="A258" s="6" t="s">
        <v>869</v>
      </c>
      <c r="B258" s="5" t="s">
        <v>579</v>
      </c>
      <c r="C258" s="6" t="s">
        <v>231</v>
      </c>
      <c r="D258" s="5">
        <v>2003</v>
      </c>
      <c r="E258" s="5">
        <v>2003</v>
      </c>
      <c r="F258" s="7" t="s">
        <v>561</v>
      </c>
      <c r="G258" s="7" t="s">
        <v>83</v>
      </c>
      <c r="H258" s="6" t="s">
        <v>176</v>
      </c>
      <c r="I258" s="6" t="s">
        <v>177</v>
      </c>
      <c r="J258" s="6" t="s">
        <v>178</v>
      </c>
      <c r="K258" s="6" t="s">
        <v>176</v>
      </c>
      <c r="L258" s="5">
        <v>1</v>
      </c>
      <c r="M258" s="5">
        <v>0</v>
      </c>
    </row>
    <row r="259" spans="1:13" x14ac:dyDescent="0.3">
      <c r="A259" s="6" t="s">
        <v>869</v>
      </c>
      <c r="B259" s="5" t="s">
        <v>580</v>
      </c>
      <c r="C259" s="6" t="s">
        <v>233</v>
      </c>
      <c r="D259" s="5">
        <v>2005</v>
      </c>
      <c r="E259" s="5">
        <v>2005</v>
      </c>
      <c r="F259" s="7" t="s">
        <v>564</v>
      </c>
      <c r="G259" s="7" t="s">
        <v>18</v>
      </c>
      <c r="H259" s="6" t="s">
        <v>188</v>
      </c>
      <c r="I259" s="6" t="s">
        <v>189</v>
      </c>
      <c r="J259" s="6" t="s">
        <v>190</v>
      </c>
      <c r="K259" s="6" t="s">
        <v>188</v>
      </c>
      <c r="L259" s="5">
        <v>1</v>
      </c>
      <c r="M259" s="5">
        <v>0</v>
      </c>
    </row>
    <row r="260" spans="1:13" x14ac:dyDescent="0.3">
      <c r="A260" s="6" t="s">
        <v>869</v>
      </c>
      <c r="B260" s="5" t="s">
        <v>876</v>
      </c>
      <c r="C260" s="6" t="s">
        <v>239</v>
      </c>
      <c r="D260" s="5">
        <v>2002</v>
      </c>
      <c r="E260" s="5">
        <v>2002</v>
      </c>
      <c r="F260" s="7" t="s">
        <v>557</v>
      </c>
      <c r="G260" s="7" t="s">
        <v>11</v>
      </c>
      <c r="H260" s="6" t="s">
        <v>12</v>
      </c>
      <c r="I260" s="6" t="s">
        <v>13</v>
      </c>
      <c r="J260" s="6" t="s">
        <v>181</v>
      </c>
      <c r="K260" s="6" t="s">
        <v>12</v>
      </c>
      <c r="L260" s="5">
        <v>1</v>
      </c>
      <c r="M260" s="5">
        <v>0</v>
      </c>
    </row>
    <row r="261" spans="1:13" x14ac:dyDescent="0.3">
      <c r="A261" s="6" t="s">
        <v>869</v>
      </c>
      <c r="B261" s="5" t="s">
        <v>581</v>
      </c>
      <c r="C261" s="6" t="s">
        <v>243</v>
      </c>
      <c r="D261" s="5">
        <v>2002</v>
      </c>
      <c r="E261" s="5">
        <v>2002</v>
      </c>
      <c r="F261" s="7" t="s">
        <v>557</v>
      </c>
      <c r="G261" s="7" t="s">
        <v>11</v>
      </c>
      <c r="H261" s="6" t="s">
        <v>176</v>
      </c>
      <c r="I261" s="6" t="s">
        <v>244</v>
      </c>
      <c r="J261" s="6" t="s">
        <v>178</v>
      </c>
      <c r="K261" s="6" t="s">
        <v>176</v>
      </c>
      <c r="L261" s="5">
        <v>1</v>
      </c>
      <c r="M261" s="5">
        <v>0</v>
      </c>
    </row>
    <row r="262" spans="1:13" x14ac:dyDescent="0.3">
      <c r="A262" s="6" t="s">
        <v>869</v>
      </c>
      <c r="B262" s="5" t="s">
        <v>582</v>
      </c>
      <c r="C262" s="6" t="s">
        <v>250</v>
      </c>
      <c r="D262" s="5">
        <v>2003</v>
      </c>
      <c r="E262" s="5">
        <v>2003</v>
      </c>
      <c r="F262" s="7" t="s">
        <v>561</v>
      </c>
      <c r="G262" s="7" t="s">
        <v>83</v>
      </c>
      <c r="H262" s="6" t="s">
        <v>176</v>
      </c>
      <c r="I262" s="6" t="s">
        <v>244</v>
      </c>
      <c r="J262" s="6" t="s">
        <v>178</v>
      </c>
      <c r="K262" s="6" t="s">
        <v>176</v>
      </c>
      <c r="L262" s="5">
        <v>1</v>
      </c>
      <c r="M262" s="5">
        <v>0</v>
      </c>
    </row>
    <row r="263" spans="1:13" x14ac:dyDescent="0.3">
      <c r="A263" s="6" t="s">
        <v>869</v>
      </c>
      <c r="B263" s="5" t="s">
        <v>877</v>
      </c>
      <c r="C263" s="6" t="s">
        <v>252</v>
      </c>
      <c r="D263" s="5">
        <v>2007</v>
      </c>
      <c r="E263" s="5">
        <v>2007</v>
      </c>
      <c r="F263" s="7" t="s">
        <v>569</v>
      </c>
      <c r="G263" s="7" t="s">
        <v>18</v>
      </c>
      <c r="H263" s="6" t="s">
        <v>30</v>
      </c>
      <c r="I263" s="6" t="s">
        <v>31</v>
      </c>
      <c r="J263" s="6" t="s">
        <v>32</v>
      </c>
      <c r="K263" s="6" t="s">
        <v>30</v>
      </c>
      <c r="L263" s="5">
        <v>1</v>
      </c>
      <c r="M263" s="5">
        <v>0</v>
      </c>
    </row>
    <row r="264" spans="1:13" x14ac:dyDescent="0.3">
      <c r="A264" s="6" t="s">
        <v>869</v>
      </c>
      <c r="B264" s="5" t="s">
        <v>739</v>
      </c>
      <c r="C264" s="6" t="s">
        <v>257</v>
      </c>
      <c r="D264" s="5">
        <v>1998</v>
      </c>
      <c r="E264" s="5">
        <v>1998</v>
      </c>
      <c r="F264" s="7" t="s">
        <v>552</v>
      </c>
      <c r="G264" s="7" t="s">
        <v>83</v>
      </c>
      <c r="H264" s="6" t="s">
        <v>142</v>
      </c>
      <c r="I264" s="6" t="s">
        <v>143</v>
      </c>
      <c r="J264" s="6" t="s">
        <v>258</v>
      </c>
      <c r="K264" s="6" t="s">
        <v>142</v>
      </c>
      <c r="L264" s="5">
        <v>1</v>
      </c>
      <c r="M264" s="5">
        <v>0</v>
      </c>
    </row>
    <row r="265" spans="1:13" x14ac:dyDescent="0.3">
      <c r="A265" s="6" t="s">
        <v>869</v>
      </c>
      <c r="B265" s="5" t="s">
        <v>583</v>
      </c>
      <c r="C265" s="6" t="s">
        <v>270</v>
      </c>
      <c r="D265" s="5">
        <v>2003</v>
      </c>
      <c r="E265" s="5">
        <v>2003</v>
      </c>
      <c r="F265" s="7" t="s">
        <v>561</v>
      </c>
      <c r="G265" s="7" t="s">
        <v>11</v>
      </c>
      <c r="H265" s="6" t="s">
        <v>271</v>
      </c>
      <c r="I265" s="6" t="s">
        <v>272</v>
      </c>
      <c r="J265" s="6" t="s">
        <v>273</v>
      </c>
      <c r="K265" s="6" t="s">
        <v>271</v>
      </c>
      <c r="L265" s="5">
        <v>1</v>
      </c>
      <c r="M265" s="5">
        <v>0</v>
      </c>
    </row>
    <row r="266" spans="1:13" x14ac:dyDescent="0.3">
      <c r="A266" s="6" t="s">
        <v>869</v>
      </c>
      <c r="B266" s="5" t="s">
        <v>741</v>
      </c>
      <c r="C266" s="6" t="s">
        <v>275</v>
      </c>
      <c r="D266" s="5">
        <v>1999</v>
      </c>
      <c r="E266" s="5">
        <v>1999</v>
      </c>
      <c r="F266" s="7" t="s">
        <v>585</v>
      </c>
      <c r="G266" s="7" t="s">
        <v>83</v>
      </c>
      <c r="H266" s="6" t="s">
        <v>12</v>
      </c>
      <c r="I266" s="6" t="s">
        <v>102</v>
      </c>
      <c r="J266" s="6" t="s">
        <v>226</v>
      </c>
      <c r="K266" s="6" t="s">
        <v>12</v>
      </c>
      <c r="L266" s="5">
        <v>1</v>
      </c>
      <c r="M266" s="5">
        <v>0</v>
      </c>
    </row>
    <row r="267" spans="1:13" x14ac:dyDescent="0.3">
      <c r="A267" s="6" t="s">
        <v>869</v>
      </c>
      <c r="B267" s="5" t="s">
        <v>742</v>
      </c>
      <c r="C267" s="6" t="s">
        <v>277</v>
      </c>
      <c r="D267" s="5">
        <v>2000</v>
      </c>
      <c r="E267" s="5">
        <v>2000</v>
      </c>
      <c r="F267" s="7" t="s">
        <v>589</v>
      </c>
      <c r="G267" s="7" t="s">
        <v>11</v>
      </c>
      <c r="H267" s="6" t="s">
        <v>12</v>
      </c>
      <c r="I267" s="6" t="s">
        <v>102</v>
      </c>
      <c r="J267" s="6" t="s">
        <v>278</v>
      </c>
      <c r="K267" s="6" t="s">
        <v>12</v>
      </c>
      <c r="L267" s="5">
        <v>1</v>
      </c>
      <c r="M267" s="5">
        <v>0</v>
      </c>
    </row>
    <row r="268" spans="1:13" x14ac:dyDescent="0.3">
      <c r="A268" s="6" t="s">
        <v>869</v>
      </c>
      <c r="B268" s="5" t="s">
        <v>878</v>
      </c>
      <c r="C268" s="6" t="s">
        <v>280</v>
      </c>
      <c r="D268" s="5">
        <v>1999</v>
      </c>
      <c r="E268" s="5">
        <v>1999</v>
      </c>
      <c r="F268" s="7" t="s">
        <v>585</v>
      </c>
      <c r="G268" s="7" t="s">
        <v>83</v>
      </c>
      <c r="H268" s="6" t="s">
        <v>12</v>
      </c>
      <c r="I268" s="6" t="s">
        <v>13</v>
      </c>
      <c r="J268" s="6" t="s">
        <v>281</v>
      </c>
      <c r="K268" s="6" t="s">
        <v>12</v>
      </c>
      <c r="L268" s="5">
        <v>1</v>
      </c>
      <c r="M268" s="5">
        <v>0</v>
      </c>
    </row>
    <row r="269" spans="1:13" x14ac:dyDescent="0.3">
      <c r="A269" s="6" t="s">
        <v>869</v>
      </c>
      <c r="B269" s="5" t="s">
        <v>586</v>
      </c>
      <c r="C269" s="6" t="s">
        <v>290</v>
      </c>
      <c r="D269" s="5">
        <v>2004</v>
      </c>
      <c r="E269" s="5">
        <v>2004</v>
      </c>
      <c r="F269" s="7" t="s">
        <v>548</v>
      </c>
      <c r="G269" s="7" t="s">
        <v>11</v>
      </c>
      <c r="H269" s="6" t="s">
        <v>132</v>
      </c>
      <c r="I269" s="6" t="s">
        <v>133</v>
      </c>
      <c r="J269" s="6" t="s">
        <v>193</v>
      </c>
      <c r="K269" s="6" t="s">
        <v>132</v>
      </c>
      <c r="L269" s="5">
        <v>1</v>
      </c>
      <c r="M269" s="5">
        <v>0</v>
      </c>
    </row>
    <row r="270" spans="1:13" x14ac:dyDescent="0.3">
      <c r="A270" s="6" t="s">
        <v>869</v>
      </c>
      <c r="B270" s="5" t="s">
        <v>879</v>
      </c>
      <c r="C270" s="6" t="s">
        <v>292</v>
      </c>
      <c r="D270" s="5">
        <v>2005</v>
      </c>
      <c r="E270" s="5">
        <v>2005</v>
      </c>
      <c r="F270" s="7" t="s">
        <v>564</v>
      </c>
      <c r="G270" s="7" t="s">
        <v>18</v>
      </c>
      <c r="H270" s="6" t="s">
        <v>12</v>
      </c>
      <c r="I270" s="6" t="s">
        <v>13</v>
      </c>
      <c r="J270" s="6" t="s">
        <v>69</v>
      </c>
      <c r="K270" s="6" t="s">
        <v>12</v>
      </c>
      <c r="L270" s="5">
        <v>1</v>
      </c>
      <c r="M270" s="5">
        <v>0</v>
      </c>
    </row>
    <row r="271" spans="1:13" x14ac:dyDescent="0.3">
      <c r="A271" s="6" t="s">
        <v>869</v>
      </c>
      <c r="B271" s="5" t="s">
        <v>587</v>
      </c>
      <c r="C271" s="6" t="s">
        <v>294</v>
      </c>
      <c r="D271" s="5">
        <v>2006</v>
      </c>
      <c r="E271" s="5">
        <v>2006</v>
      </c>
      <c r="F271" s="7" t="s">
        <v>550</v>
      </c>
      <c r="G271" s="7" t="s">
        <v>18</v>
      </c>
      <c r="H271" s="6" t="s">
        <v>35</v>
      </c>
      <c r="I271" s="6" t="s">
        <v>58</v>
      </c>
      <c r="J271" s="6" t="s">
        <v>37</v>
      </c>
      <c r="K271" s="6" t="s">
        <v>35</v>
      </c>
      <c r="L271" s="5">
        <v>1</v>
      </c>
      <c r="M271" s="5">
        <v>0</v>
      </c>
    </row>
    <row r="272" spans="1:13" x14ac:dyDescent="0.3">
      <c r="A272" s="6" t="s">
        <v>869</v>
      </c>
      <c r="B272" s="5" t="s">
        <v>588</v>
      </c>
      <c r="C272" s="6" t="s">
        <v>296</v>
      </c>
      <c r="D272" s="5">
        <v>2000</v>
      </c>
      <c r="E272" s="5">
        <v>2000</v>
      </c>
      <c r="F272" s="7" t="s">
        <v>589</v>
      </c>
      <c r="G272" s="7" t="s">
        <v>83</v>
      </c>
      <c r="H272" s="6" t="s">
        <v>35</v>
      </c>
      <c r="I272" s="6" t="s">
        <v>36</v>
      </c>
      <c r="J272" s="6" t="s">
        <v>116</v>
      </c>
      <c r="K272" s="6" t="s">
        <v>35</v>
      </c>
      <c r="L272" s="5">
        <v>1</v>
      </c>
      <c r="M272" s="5">
        <v>0</v>
      </c>
    </row>
    <row r="273" spans="1:13" x14ac:dyDescent="0.3">
      <c r="A273" s="6" t="s">
        <v>869</v>
      </c>
      <c r="B273" s="5" t="s">
        <v>590</v>
      </c>
      <c r="C273" s="6" t="s">
        <v>298</v>
      </c>
      <c r="D273" s="5">
        <v>2003</v>
      </c>
      <c r="E273" s="5">
        <v>2003</v>
      </c>
      <c r="F273" s="7" t="s">
        <v>561</v>
      </c>
      <c r="G273" s="7" t="s">
        <v>11</v>
      </c>
      <c r="H273" s="6" t="s">
        <v>12</v>
      </c>
      <c r="I273" s="6" t="s">
        <v>13</v>
      </c>
      <c r="J273" s="6" t="s">
        <v>299</v>
      </c>
      <c r="K273" s="6" t="s">
        <v>12</v>
      </c>
      <c r="L273" s="5">
        <v>1</v>
      </c>
      <c r="M273" s="5">
        <v>0</v>
      </c>
    </row>
    <row r="274" spans="1:13" x14ac:dyDescent="0.3">
      <c r="A274" s="6" t="s">
        <v>869</v>
      </c>
      <c r="B274" s="5" t="s">
        <v>591</v>
      </c>
      <c r="C274" s="6" t="s">
        <v>301</v>
      </c>
      <c r="D274" s="5">
        <v>2002</v>
      </c>
      <c r="E274" s="5">
        <v>2002</v>
      </c>
      <c r="F274" s="7" t="s">
        <v>557</v>
      </c>
      <c r="G274" s="7" t="s">
        <v>18</v>
      </c>
      <c r="H274" s="6" t="s">
        <v>142</v>
      </c>
      <c r="I274" s="6" t="s">
        <v>302</v>
      </c>
      <c r="J274" s="6" t="s">
        <v>303</v>
      </c>
      <c r="K274" s="6" t="s">
        <v>142</v>
      </c>
      <c r="L274" s="5">
        <v>1</v>
      </c>
      <c r="M274" s="5">
        <v>0</v>
      </c>
    </row>
    <row r="275" spans="1:13" x14ac:dyDescent="0.3">
      <c r="A275" s="6" t="s">
        <v>869</v>
      </c>
      <c r="B275" s="5" t="s">
        <v>592</v>
      </c>
      <c r="C275" s="6" t="s">
        <v>305</v>
      </c>
      <c r="D275" s="5">
        <v>2002</v>
      </c>
      <c r="E275" s="5">
        <v>2002</v>
      </c>
      <c r="F275" s="7" t="s">
        <v>557</v>
      </c>
      <c r="G275" s="7" t="s">
        <v>83</v>
      </c>
      <c r="H275" s="6" t="s">
        <v>50</v>
      </c>
      <c r="I275" s="6" t="s">
        <v>306</v>
      </c>
      <c r="J275" s="6" t="s">
        <v>307</v>
      </c>
      <c r="K275" s="6" t="s">
        <v>50</v>
      </c>
      <c r="L275" s="5">
        <v>1</v>
      </c>
      <c r="M275" s="5">
        <v>0</v>
      </c>
    </row>
    <row r="276" spans="1:13" x14ac:dyDescent="0.3">
      <c r="A276" s="6" t="s">
        <v>869</v>
      </c>
      <c r="B276" s="5" t="s">
        <v>880</v>
      </c>
      <c r="C276" s="6" t="s">
        <v>313</v>
      </c>
      <c r="D276" s="5">
        <v>2005</v>
      </c>
      <c r="E276" s="5">
        <v>2005</v>
      </c>
      <c r="F276" s="7" t="s">
        <v>564</v>
      </c>
      <c r="G276" s="7" t="s">
        <v>18</v>
      </c>
      <c r="H276" s="6" t="s">
        <v>12</v>
      </c>
      <c r="I276" s="6" t="s">
        <v>13</v>
      </c>
      <c r="J276" s="6" t="s">
        <v>169</v>
      </c>
      <c r="K276" s="6" t="s">
        <v>12</v>
      </c>
      <c r="L276" s="5">
        <v>1</v>
      </c>
      <c r="M276" s="5">
        <v>0</v>
      </c>
    </row>
    <row r="277" spans="1:13" x14ac:dyDescent="0.3">
      <c r="A277" s="6" t="s">
        <v>869</v>
      </c>
      <c r="B277" s="5" t="s">
        <v>881</v>
      </c>
      <c r="C277" s="6" t="s">
        <v>315</v>
      </c>
      <c r="D277" s="5">
        <v>2007</v>
      </c>
      <c r="E277" s="5">
        <v>2007</v>
      </c>
      <c r="F277" s="7" t="s">
        <v>569</v>
      </c>
      <c r="G277" s="7" t="s">
        <v>208</v>
      </c>
      <c r="H277" s="6" t="s">
        <v>12</v>
      </c>
      <c r="I277" s="6" t="s">
        <v>13</v>
      </c>
      <c r="J277" s="6" t="s">
        <v>209</v>
      </c>
      <c r="K277" s="6" t="s">
        <v>12</v>
      </c>
      <c r="L277" s="5">
        <v>1</v>
      </c>
      <c r="M277" s="5">
        <v>0</v>
      </c>
    </row>
    <row r="278" spans="1:13" x14ac:dyDescent="0.3">
      <c r="A278" s="6" t="s">
        <v>869</v>
      </c>
      <c r="B278" s="5" t="s">
        <v>593</v>
      </c>
      <c r="C278" s="6" t="s">
        <v>319</v>
      </c>
      <c r="D278" s="5">
        <v>2006</v>
      </c>
      <c r="E278" s="5">
        <v>2006</v>
      </c>
      <c r="F278" s="7" t="s">
        <v>550</v>
      </c>
      <c r="G278" s="7" t="s">
        <v>18</v>
      </c>
      <c r="H278" s="6" t="s">
        <v>35</v>
      </c>
      <c r="I278" s="6" t="s">
        <v>58</v>
      </c>
      <c r="J278" s="6" t="s">
        <v>37</v>
      </c>
      <c r="K278" s="6" t="s">
        <v>35</v>
      </c>
      <c r="L278" s="5">
        <v>1</v>
      </c>
      <c r="M278" s="5">
        <v>0</v>
      </c>
    </row>
    <row r="279" spans="1:13" x14ac:dyDescent="0.3">
      <c r="A279" s="6" t="s">
        <v>869</v>
      </c>
      <c r="B279" s="5" t="s">
        <v>594</v>
      </c>
      <c r="C279" s="6" t="s">
        <v>323</v>
      </c>
      <c r="D279" s="5">
        <v>2000</v>
      </c>
      <c r="E279" s="5">
        <v>2000</v>
      </c>
      <c r="F279" s="7" t="s">
        <v>589</v>
      </c>
      <c r="G279" s="7" t="s">
        <v>11</v>
      </c>
      <c r="H279" s="6" t="s">
        <v>12</v>
      </c>
      <c r="I279" s="6" t="s">
        <v>13</v>
      </c>
      <c r="J279" s="6" t="s">
        <v>281</v>
      </c>
      <c r="K279" s="6" t="s">
        <v>12</v>
      </c>
      <c r="L279" s="5">
        <v>1</v>
      </c>
      <c r="M279" s="5">
        <v>0</v>
      </c>
    </row>
    <row r="280" spans="1:13" x14ac:dyDescent="0.3">
      <c r="A280" s="6" t="s">
        <v>869</v>
      </c>
      <c r="B280" s="5" t="s">
        <v>595</v>
      </c>
      <c r="C280" s="6" t="s">
        <v>329</v>
      </c>
      <c r="D280" s="5">
        <v>2003</v>
      </c>
      <c r="E280" s="5">
        <v>2003</v>
      </c>
      <c r="F280" s="7" t="s">
        <v>561</v>
      </c>
      <c r="G280" s="7" t="s">
        <v>11</v>
      </c>
      <c r="H280" s="6" t="s">
        <v>137</v>
      </c>
      <c r="I280" s="6" t="s">
        <v>330</v>
      </c>
      <c r="J280" s="6" t="s">
        <v>331</v>
      </c>
      <c r="K280" s="6" t="s">
        <v>137</v>
      </c>
      <c r="L280" s="5">
        <v>1</v>
      </c>
      <c r="M280" s="5">
        <v>0</v>
      </c>
    </row>
    <row r="281" spans="1:13" x14ac:dyDescent="0.3">
      <c r="A281" s="6" t="s">
        <v>869</v>
      </c>
      <c r="B281" s="5" t="s">
        <v>746</v>
      </c>
      <c r="C281" s="6" t="s">
        <v>335</v>
      </c>
      <c r="D281" s="5">
        <v>2002</v>
      </c>
      <c r="E281" s="5">
        <v>2002</v>
      </c>
      <c r="F281" s="7" t="s">
        <v>557</v>
      </c>
      <c r="G281" s="7" t="s">
        <v>11</v>
      </c>
      <c r="H281" s="6" t="s">
        <v>123</v>
      </c>
      <c r="I281" s="6" t="s">
        <v>124</v>
      </c>
      <c r="J281" s="6" t="s">
        <v>125</v>
      </c>
      <c r="K281" s="6" t="s">
        <v>123</v>
      </c>
      <c r="L281" s="5">
        <v>1</v>
      </c>
      <c r="M281" s="5">
        <v>0</v>
      </c>
    </row>
    <row r="282" spans="1:13" x14ac:dyDescent="0.3">
      <c r="A282" s="6" t="s">
        <v>869</v>
      </c>
      <c r="B282" s="5" t="s">
        <v>596</v>
      </c>
      <c r="C282" s="6" t="s">
        <v>339</v>
      </c>
      <c r="D282" s="5">
        <v>2005</v>
      </c>
      <c r="E282" s="5">
        <v>2005</v>
      </c>
      <c r="F282" s="7" t="s">
        <v>564</v>
      </c>
      <c r="G282" s="7" t="s">
        <v>18</v>
      </c>
      <c r="H282" s="6" t="s">
        <v>45</v>
      </c>
      <c r="I282" s="6" t="s">
        <v>340</v>
      </c>
      <c r="J282" s="6" t="s">
        <v>341</v>
      </c>
      <c r="K282" s="6" t="s">
        <v>45</v>
      </c>
      <c r="L282" s="5">
        <v>1</v>
      </c>
      <c r="M282" s="5">
        <v>0</v>
      </c>
    </row>
    <row r="283" spans="1:13" x14ac:dyDescent="0.3">
      <c r="A283" s="6" t="s">
        <v>869</v>
      </c>
      <c r="B283" s="5" t="s">
        <v>597</v>
      </c>
      <c r="C283" s="6" t="s">
        <v>345</v>
      </c>
      <c r="D283" s="5">
        <v>2004</v>
      </c>
      <c r="E283" s="5">
        <v>2004</v>
      </c>
      <c r="F283" s="7" t="s">
        <v>548</v>
      </c>
      <c r="G283" s="7" t="s">
        <v>11</v>
      </c>
      <c r="H283" s="6" t="s">
        <v>30</v>
      </c>
      <c r="I283" s="6" t="s">
        <v>31</v>
      </c>
      <c r="J283" s="6" t="s">
        <v>32</v>
      </c>
      <c r="K283" s="6" t="s">
        <v>30</v>
      </c>
      <c r="L283" s="5">
        <v>1</v>
      </c>
      <c r="M283" s="5">
        <v>0</v>
      </c>
    </row>
    <row r="284" spans="1:13" x14ac:dyDescent="0.3">
      <c r="A284" s="6" t="s">
        <v>869</v>
      </c>
      <c r="B284" s="5" t="s">
        <v>747</v>
      </c>
      <c r="C284" s="6" t="s">
        <v>353</v>
      </c>
      <c r="D284" s="5">
        <v>2002</v>
      </c>
      <c r="E284" s="5">
        <v>2002</v>
      </c>
      <c r="F284" s="7" t="s">
        <v>557</v>
      </c>
      <c r="G284" s="7" t="s">
        <v>11</v>
      </c>
      <c r="H284" s="6" t="s">
        <v>142</v>
      </c>
      <c r="I284" s="6" t="s">
        <v>302</v>
      </c>
      <c r="J284" s="6" t="s">
        <v>303</v>
      </c>
      <c r="K284" s="6" t="s">
        <v>142</v>
      </c>
      <c r="L284" s="5">
        <v>1</v>
      </c>
      <c r="M284" s="5">
        <v>0</v>
      </c>
    </row>
    <row r="285" spans="1:13" x14ac:dyDescent="0.3">
      <c r="A285" s="6" t="s">
        <v>869</v>
      </c>
      <c r="B285" s="5" t="s">
        <v>598</v>
      </c>
      <c r="C285" s="6" t="s">
        <v>358</v>
      </c>
      <c r="D285" s="5">
        <v>2006</v>
      </c>
      <c r="E285" s="5">
        <v>2006</v>
      </c>
      <c r="F285" s="7" t="s">
        <v>550</v>
      </c>
      <c r="G285" s="7" t="s">
        <v>18</v>
      </c>
      <c r="H285" s="6" t="s">
        <v>61</v>
      </c>
      <c r="I285" s="6" t="s">
        <v>62</v>
      </c>
      <c r="J285" s="6" t="s">
        <v>99</v>
      </c>
      <c r="K285" s="6" t="s">
        <v>61</v>
      </c>
      <c r="L285" s="5">
        <v>1</v>
      </c>
      <c r="M285" s="5">
        <v>0</v>
      </c>
    </row>
    <row r="286" spans="1:13" x14ac:dyDescent="0.3">
      <c r="A286" s="6" t="s">
        <v>869</v>
      </c>
      <c r="B286" s="5" t="s">
        <v>599</v>
      </c>
      <c r="C286" s="6" t="s">
        <v>362</v>
      </c>
      <c r="D286" s="5">
        <v>2002</v>
      </c>
      <c r="E286" s="5">
        <v>2002</v>
      </c>
      <c r="F286" s="7" t="s">
        <v>557</v>
      </c>
      <c r="G286" s="7" t="s">
        <v>11</v>
      </c>
      <c r="H286" s="6" t="s">
        <v>12</v>
      </c>
      <c r="I286" s="6" t="s">
        <v>13</v>
      </c>
      <c r="J286" s="6" t="s">
        <v>55</v>
      </c>
      <c r="K286" s="6" t="s">
        <v>12</v>
      </c>
      <c r="L286" s="5">
        <v>1</v>
      </c>
      <c r="M286" s="5">
        <v>0</v>
      </c>
    </row>
    <row r="287" spans="1:13" x14ac:dyDescent="0.3">
      <c r="A287" s="6" t="s">
        <v>869</v>
      </c>
      <c r="B287" s="5" t="s">
        <v>18</v>
      </c>
      <c r="C287" s="6" t="s">
        <v>370</v>
      </c>
      <c r="D287" s="5">
        <v>2000</v>
      </c>
      <c r="E287" s="5">
        <v>2000</v>
      </c>
      <c r="F287" s="7" t="s">
        <v>589</v>
      </c>
      <c r="G287" s="7" t="s">
        <v>72</v>
      </c>
      <c r="H287" s="6" t="s">
        <v>25</v>
      </c>
      <c r="I287" s="6" t="s">
        <v>371</v>
      </c>
      <c r="J287" s="6" t="s">
        <v>372</v>
      </c>
      <c r="K287" s="6" t="s">
        <v>25</v>
      </c>
      <c r="L287" s="5">
        <v>1</v>
      </c>
      <c r="M287" s="5">
        <v>0</v>
      </c>
    </row>
    <row r="288" spans="1:13" x14ac:dyDescent="0.3">
      <c r="A288" s="6" t="s">
        <v>869</v>
      </c>
      <c r="B288" s="5" t="s">
        <v>600</v>
      </c>
      <c r="C288" s="6" t="s">
        <v>389</v>
      </c>
      <c r="D288" s="5">
        <v>2000</v>
      </c>
      <c r="E288" s="5">
        <v>2000</v>
      </c>
      <c r="F288" s="7" t="s">
        <v>589</v>
      </c>
      <c r="G288" s="7" t="s">
        <v>83</v>
      </c>
      <c r="H288" s="6" t="s">
        <v>50</v>
      </c>
      <c r="I288" s="6" t="s">
        <v>306</v>
      </c>
      <c r="J288" s="6" t="s">
        <v>307</v>
      </c>
      <c r="K288" s="6" t="s">
        <v>50</v>
      </c>
      <c r="L288" s="5">
        <v>1</v>
      </c>
      <c r="M288" s="5">
        <v>0</v>
      </c>
    </row>
    <row r="289" spans="1:13" x14ac:dyDescent="0.3">
      <c r="A289" s="6" t="s">
        <v>869</v>
      </c>
      <c r="B289" s="5" t="s">
        <v>601</v>
      </c>
      <c r="C289" s="6" t="s">
        <v>391</v>
      </c>
      <c r="D289" s="5">
        <v>2003</v>
      </c>
      <c r="E289" s="5">
        <v>2003</v>
      </c>
      <c r="F289" s="7" t="s">
        <v>561</v>
      </c>
      <c r="G289" s="7" t="s">
        <v>18</v>
      </c>
      <c r="H289" s="6" t="s">
        <v>123</v>
      </c>
      <c r="I289" s="6" t="s">
        <v>124</v>
      </c>
      <c r="J289" s="6" t="s">
        <v>125</v>
      </c>
      <c r="K289" s="6" t="s">
        <v>123</v>
      </c>
      <c r="L289" s="5">
        <v>1</v>
      </c>
      <c r="M289" s="5">
        <v>0</v>
      </c>
    </row>
    <row r="290" spans="1:13" x14ac:dyDescent="0.3">
      <c r="A290" s="6" t="s">
        <v>869</v>
      </c>
      <c r="B290" s="5" t="s">
        <v>754</v>
      </c>
      <c r="C290" s="6" t="s">
        <v>393</v>
      </c>
      <c r="D290" s="5">
        <v>2006</v>
      </c>
      <c r="E290" s="5">
        <v>2006</v>
      </c>
      <c r="F290" s="7" t="s">
        <v>550</v>
      </c>
      <c r="G290" s="7" t="s">
        <v>72</v>
      </c>
      <c r="H290" s="6" t="s">
        <v>84</v>
      </c>
      <c r="I290" s="6" t="s">
        <v>91</v>
      </c>
      <c r="J290" s="6" t="s">
        <v>394</v>
      </c>
      <c r="K290" s="6" t="s">
        <v>84</v>
      </c>
      <c r="L290" s="5">
        <v>1</v>
      </c>
      <c r="M290" s="5">
        <v>0</v>
      </c>
    </row>
    <row r="291" spans="1:13" x14ac:dyDescent="0.3">
      <c r="A291" s="6" t="s">
        <v>869</v>
      </c>
      <c r="B291" s="5" t="s">
        <v>602</v>
      </c>
      <c r="C291" s="6" t="s">
        <v>396</v>
      </c>
      <c r="D291" s="5">
        <v>2003</v>
      </c>
      <c r="E291" s="5">
        <v>2003</v>
      </c>
      <c r="F291" s="7" t="s">
        <v>561</v>
      </c>
      <c r="G291" s="7" t="s">
        <v>18</v>
      </c>
      <c r="H291" s="6" t="s">
        <v>123</v>
      </c>
      <c r="I291" s="6" t="s">
        <v>397</v>
      </c>
      <c r="J291" s="6" t="s">
        <v>125</v>
      </c>
      <c r="K291" s="6" t="s">
        <v>123</v>
      </c>
      <c r="L291" s="5">
        <v>1</v>
      </c>
      <c r="M291" s="5">
        <v>0</v>
      </c>
    </row>
    <row r="292" spans="1:13" x14ac:dyDescent="0.3">
      <c r="A292" s="6" t="s">
        <v>869</v>
      </c>
      <c r="B292" s="5" t="s">
        <v>603</v>
      </c>
      <c r="C292" s="6" t="s">
        <v>399</v>
      </c>
      <c r="D292" s="5">
        <v>2002</v>
      </c>
      <c r="E292" s="5">
        <v>2002</v>
      </c>
      <c r="F292" s="7" t="s">
        <v>557</v>
      </c>
      <c r="G292" s="7" t="s">
        <v>83</v>
      </c>
      <c r="H292" s="6" t="s">
        <v>35</v>
      </c>
      <c r="I292" s="6" t="s">
        <v>400</v>
      </c>
      <c r="J292" s="6" t="s">
        <v>401</v>
      </c>
      <c r="K292" s="6" t="s">
        <v>35</v>
      </c>
      <c r="L292" s="5">
        <v>1</v>
      </c>
      <c r="M292" s="5">
        <v>0</v>
      </c>
    </row>
    <row r="293" spans="1:13" x14ac:dyDescent="0.3">
      <c r="A293" s="6" t="s">
        <v>869</v>
      </c>
      <c r="B293" s="5" t="s">
        <v>604</v>
      </c>
      <c r="C293" s="6" t="s">
        <v>403</v>
      </c>
      <c r="D293" s="5">
        <v>2004</v>
      </c>
      <c r="E293" s="5">
        <v>2004</v>
      </c>
      <c r="F293" s="7" t="s">
        <v>548</v>
      </c>
      <c r="G293" s="7" t="s">
        <v>11</v>
      </c>
      <c r="H293" s="6" t="s">
        <v>132</v>
      </c>
      <c r="I293" s="6" t="s">
        <v>133</v>
      </c>
      <c r="J293" s="6" t="s">
        <v>193</v>
      </c>
      <c r="K293" s="6" t="s">
        <v>132</v>
      </c>
      <c r="L293" s="5">
        <v>1</v>
      </c>
      <c r="M293" s="5">
        <v>0</v>
      </c>
    </row>
    <row r="294" spans="1:13" x14ac:dyDescent="0.3">
      <c r="A294" s="6" t="s">
        <v>869</v>
      </c>
      <c r="B294" s="5" t="s">
        <v>667</v>
      </c>
      <c r="C294" s="6" t="s">
        <v>405</v>
      </c>
      <c r="D294" s="5">
        <v>2007</v>
      </c>
      <c r="E294" s="5">
        <v>2007</v>
      </c>
      <c r="F294" s="7" t="s">
        <v>569</v>
      </c>
      <c r="G294" s="7" t="s">
        <v>18</v>
      </c>
      <c r="H294" s="6" t="s">
        <v>30</v>
      </c>
      <c r="I294" s="6" t="s">
        <v>31</v>
      </c>
      <c r="J294" s="6" t="s">
        <v>32</v>
      </c>
      <c r="K294" s="6" t="s">
        <v>30</v>
      </c>
      <c r="L294" s="5">
        <v>1</v>
      </c>
      <c r="M294" s="5">
        <v>0</v>
      </c>
    </row>
    <row r="295" spans="1:13" x14ac:dyDescent="0.3">
      <c r="A295" s="6" t="s">
        <v>869</v>
      </c>
      <c r="B295" s="5" t="s">
        <v>882</v>
      </c>
      <c r="C295" s="6" t="s">
        <v>407</v>
      </c>
      <c r="D295" s="5">
        <v>2007</v>
      </c>
      <c r="E295" s="5">
        <v>2007</v>
      </c>
      <c r="F295" s="7" t="s">
        <v>569</v>
      </c>
      <c r="G295" s="7" t="s">
        <v>72</v>
      </c>
      <c r="H295" s="6" t="s">
        <v>12</v>
      </c>
      <c r="I295" s="6" t="s">
        <v>13</v>
      </c>
      <c r="J295" s="6" t="s">
        <v>55</v>
      </c>
      <c r="K295" s="6" t="s">
        <v>12</v>
      </c>
      <c r="L295" s="5">
        <v>1</v>
      </c>
      <c r="M295" s="5">
        <v>0</v>
      </c>
    </row>
    <row r="296" spans="1:13" x14ac:dyDescent="0.3">
      <c r="A296" s="6" t="s">
        <v>869</v>
      </c>
      <c r="B296" s="5" t="s">
        <v>883</v>
      </c>
      <c r="C296" s="6" t="s">
        <v>409</v>
      </c>
      <c r="D296" s="5">
        <v>2007</v>
      </c>
      <c r="E296" s="5">
        <v>2007</v>
      </c>
      <c r="F296" s="7" t="s">
        <v>569</v>
      </c>
      <c r="G296" s="7" t="s">
        <v>208</v>
      </c>
      <c r="H296" s="6" t="s">
        <v>12</v>
      </c>
      <c r="I296" s="6" t="s">
        <v>13</v>
      </c>
      <c r="J296" s="6" t="s">
        <v>169</v>
      </c>
      <c r="K296" s="6" t="s">
        <v>12</v>
      </c>
      <c r="L296" s="5">
        <v>1</v>
      </c>
      <c r="M296" s="5">
        <v>0</v>
      </c>
    </row>
    <row r="297" spans="1:13" x14ac:dyDescent="0.3">
      <c r="A297" s="6" t="s">
        <v>869</v>
      </c>
      <c r="B297" s="5" t="s">
        <v>884</v>
      </c>
      <c r="C297" s="6" t="s">
        <v>423</v>
      </c>
      <c r="D297" s="5">
        <v>2005</v>
      </c>
      <c r="E297" s="5">
        <v>2005</v>
      </c>
      <c r="F297" s="7" t="s">
        <v>564</v>
      </c>
      <c r="G297" s="7" t="s">
        <v>72</v>
      </c>
      <c r="H297" s="6" t="s">
        <v>12</v>
      </c>
      <c r="I297" s="6" t="s">
        <v>13</v>
      </c>
      <c r="J297" s="6" t="s">
        <v>69</v>
      </c>
      <c r="K297" s="6" t="s">
        <v>12</v>
      </c>
      <c r="L297" s="5">
        <v>1</v>
      </c>
      <c r="M297" s="5">
        <v>0</v>
      </c>
    </row>
    <row r="298" spans="1:13" x14ac:dyDescent="0.3">
      <c r="A298" s="6" t="s">
        <v>869</v>
      </c>
      <c r="B298" s="5" t="s">
        <v>607</v>
      </c>
      <c r="C298" s="6" t="s">
        <v>425</v>
      </c>
      <c r="D298" s="5">
        <v>2006</v>
      </c>
      <c r="E298" s="5">
        <v>2006</v>
      </c>
      <c r="F298" s="7" t="s">
        <v>550</v>
      </c>
      <c r="G298" s="7" t="s">
        <v>18</v>
      </c>
      <c r="H298" s="6" t="s">
        <v>61</v>
      </c>
      <c r="I298" s="6" t="s">
        <v>62</v>
      </c>
      <c r="J298" s="6" t="s">
        <v>261</v>
      </c>
      <c r="K298" s="6" t="s">
        <v>61</v>
      </c>
      <c r="L298" s="5">
        <v>1</v>
      </c>
      <c r="M298" s="5">
        <v>0</v>
      </c>
    </row>
    <row r="299" spans="1:13" x14ac:dyDescent="0.3">
      <c r="A299" s="6" t="s">
        <v>869</v>
      </c>
      <c r="B299" s="5" t="s">
        <v>885</v>
      </c>
      <c r="C299" s="6" t="s">
        <v>427</v>
      </c>
      <c r="D299" s="5">
        <v>2004</v>
      </c>
      <c r="E299" s="5">
        <v>2004</v>
      </c>
      <c r="F299" s="7" t="s">
        <v>548</v>
      </c>
      <c r="G299" s="7" t="s">
        <v>18</v>
      </c>
      <c r="H299" s="6" t="s">
        <v>123</v>
      </c>
      <c r="I299" s="6" t="s">
        <v>124</v>
      </c>
      <c r="J299" s="6" t="s">
        <v>125</v>
      </c>
      <c r="K299" s="6" t="s">
        <v>123</v>
      </c>
      <c r="L299" s="5">
        <v>1</v>
      </c>
      <c r="M299" s="5">
        <v>0</v>
      </c>
    </row>
    <row r="300" spans="1:13" x14ac:dyDescent="0.3">
      <c r="A300" s="6" t="s">
        <v>869</v>
      </c>
      <c r="B300" s="5" t="s">
        <v>608</v>
      </c>
      <c r="C300" s="6" t="s">
        <v>431</v>
      </c>
      <c r="D300" s="5">
        <v>2003</v>
      </c>
      <c r="E300" s="5">
        <v>2003</v>
      </c>
      <c r="F300" s="7" t="s">
        <v>561</v>
      </c>
      <c r="G300" s="7" t="s">
        <v>83</v>
      </c>
      <c r="H300" s="6" t="s">
        <v>12</v>
      </c>
      <c r="I300" s="6" t="s">
        <v>13</v>
      </c>
      <c r="J300" s="6" t="s">
        <v>377</v>
      </c>
      <c r="K300" s="6" t="s">
        <v>12</v>
      </c>
      <c r="L300" s="5">
        <v>1</v>
      </c>
      <c r="M300" s="5">
        <v>0</v>
      </c>
    </row>
    <row r="301" spans="1:13" x14ac:dyDescent="0.3">
      <c r="A301" s="6" t="s">
        <v>869</v>
      </c>
      <c r="B301" s="5" t="s">
        <v>886</v>
      </c>
      <c r="C301" s="6" t="s">
        <v>444</v>
      </c>
      <c r="D301" s="5">
        <v>2006</v>
      </c>
      <c r="E301" s="5">
        <v>2006</v>
      </c>
      <c r="F301" s="7" t="s">
        <v>550</v>
      </c>
      <c r="G301" s="7" t="s">
        <v>18</v>
      </c>
      <c r="H301" s="6" t="s">
        <v>12</v>
      </c>
      <c r="I301" s="6" t="s">
        <v>13</v>
      </c>
      <c r="J301" s="6" t="s">
        <v>69</v>
      </c>
      <c r="K301" s="6" t="s">
        <v>12</v>
      </c>
      <c r="L301" s="5">
        <v>1</v>
      </c>
      <c r="M301" s="5">
        <v>0</v>
      </c>
    </row>
    <row r="302" spans="1:13" x14ac:dyDescent="0.3">
      <c r="A302" s="6" t="s">
        <v>869</v>
      </c>
      <c r="B302" s="5" t="s">
        <v>610</v>
      </c>
      <c r="C302" s="6" t="s">
        <v>448</v>
      </c>
      <c r="D302" s="5">
        <v>2003</v>
      </c>
      <c r="E302" s="5">
        <v>2003</v>
      </c>
      <c r="F302" s="7" t="s">
        <v>561</v>
      </c>
      <c r="G302" s="7" t="s">
        <v>83</v>
      </c>
      <c r="H302" s="6" t="s">
        <v>12</v>
      </c>
      <c r="I302" s="6" t="s">
        <v>13</v>
      </c>
      <c r="J302" s="6" t="s">
        <v>69</v>
      </c>
      <c r="K302" s="6" t="s">
        <v>12</v>
      </c>
      <c r="L302" s="5">
        <v>1</v>
      </c>
      <c r="M302" s="5">
        <v>0</v>
      </c>
    </row>
    <row r="303" spans="1:13" x14ac:dyDescent="0.3">
      <c r="A303" s="6" t="s">
        <v>869</v>
      </c>
      <c r="B303" s="5" t="s">
        <v>762</v>
      </c>
      <c r="C303" s="6" t="s">
        <v>450</v>
      </c>
      <c r="D303" s="5">
        <v>2005</v>
      </c>
      <c r="E303" s="5">
        <v>2005</v>
      </c>
      <c r="F303" s="7" t="s">
        <v>564</v>
      </c>
      <c r="G303" s="7" t="s">
        <v>11</v>
      </c>
      <c r="H303" s="6" t="s">
        <v>84</v>
      </c>
      <c r="I303" s="6" t="s">
        <v>91</v>
      </c>
      <c r="J303" s="6" t="s">
        <v>92</v>
      </c>
      <c r="K303" s="6" t="s">
        <v>84</v>
      </c>
      <c r="L303" s="5">
        <v>1</v>
      </c>
      <c r="M303" s="5">
        <v>0</v>
      </c>
    </row>
    <row r="304" spans="1:13" x14ac:dyDescent="0.3">
      <c r="A304" s="6" t="s">
        <v>869</v>
      </c>
      <c r="B304" s="5" t="s">
        <v>208</v>
      </c>
      <c r="C304" s="6" t="s">
        <v>452</v>
      </c>
      <c r="D304" s="5">
        <v>2003</v>
      </c>
      <c r="E304" s="5">
        <v>2003</v>
      </c>
      <c r="F304" s="7" t="s">
        <v>561</v>
      </c>
      <c r="G304" s="7" t="s">
        <v>72</v>
      </c>
      <c r="H304" s="6" t="s">
        <v>61</v>
      </c>
      <c r="I304" s="6" t="s">
        <v>453</v>
      </c>
      <c r="J304" s="6" t="s">
        <v>454</v>
      </c>
      <c r="K304" s="6" t="s">
        <v>61</v>
      </c>
      <c r="L304" s="5">
        <v>1</v>
      </c>
      <c r="M304" s="5">
        <v>0</v>
      </c>
    </row>
    <row r="305" spans="1:13" x14ac:dyDescent="0.3">
      <c r="A305" s="6" t="s">
        <v>869</v>
      </c>
      <c r="B305" s="5" t="s">
        <v>887</v>
      </c>
      <c r="C305" s="6" t="s">
        <v>456</v>
      </c>
      <c r="D305" s="5">
        <v>2007</v>
      </c>
      <c r="E305" s="5">
        <v>2007</v>
      </c>
      <c r="F305" s="7" t="s">
        <v>569</v>
      </c>
      <c r="G305" s="7" t="s">
        <v>208</v>
      </c>
      <c r="H305" s="6" t="s">
        <v>12</v>
      </c>
      <c r="I305" s="6" t="s">
        <v>13</v>
      </c>
      <c r="J305" s="6" t="s">
        <v>457</v>
      </c>
      <c r="K305" s="6" t="s">
        <v>12</v>
      </c>
      <c r="L305" s="5">
        <v>1</v>
      </c>
      <c r="M305" s="5">
        <v>0</v>
      </c>
    </row>
    <row r="306" spans="1:13" x14ac:dyDescent="0.3">
      <c r="A306" s="6" t="s">
        <v>869</v>
      </c>
      <c r="B306" s="5" t="s">
        <v>611</v>
      </c>
      <c r="C306" s="6" t="s">
        <v>462</v>
      </c>
      <c r="D306" s="5">
        <v>2003</v>
      </c>
      <c r="E306" s="5">
        <v>2003</v>
      </c>
      <c r="F306" s="7" t="s">
        <v>561</v>
      </c>
      <c r="G306" s="7" t="s">
        <v>18</v>
      </c>
      <c r="H306" s="6" t="s">
        <v>35</v>
      </c>
      <c r="I306" s="6" t="s">
        <v>36</v>
      </c>
      <c r="J306" s="6" t="s">
        <v>116</v>
      </c>
      <c r="K306" s="6" t="s">
        <v>35</v>
      </c>
      <c r="L306" s="5">
        <v>1</v>
      </c>
      <c r="M306" s="5">
        <v>0</v>
      </c>
    </row>
    <row r="307" spans="1:13" x14ac:dyDescent="0.3">
      <c r="A307" s="6" t="s">
        <v>869</v>
      </c>
      <c r="B307" s="5" t="s">
        <v>612</v>
      </c>
      <c r="C307" s="6" t="s">
        <v>466</v>
      </c>
      <c r="D307" s="5">
        <v>2007</v>
      </c>
      <c r="E307" s="5">
        <v>2007</v>
      </c>
      <c r="F307" s="7" t="s">
        <v>569</v>
      </c>
      <c r="G307" s="7" t="s">
        <v>18</v>
      </c>
      <c r="H307" s="6" t="s">
        <v>188</v>
      </c>
      <c r="I307" s="6" t="s">
        <v>189</v>
      </c>
      <c r="J307" s="6" t="s">
        <v>190</v>
      </c>
      <c r="K307" s="6" t="s">
        <v>188</v>
      </c>
      <c r="L307" s="5">
        <v>1</v>
      </c>
      <c r="M307" s="5">
        <v>0</v>
      </c>
    </row>
    <row r="308" spans="1:13" x14ac:dyDescent="0.3">
      <c r="A308" s="6" t="s">
        <v>869</v>
      </c>
      <c r="B308" s="5" t="s">
        <v>613</v>
      </c>
      <c r="C308" s="6" t="s">
        <v>473</v>
      </c>
      <c r="D308" s="5">
        <v>2002</v>
      </c>
      <c r="E308" s="5">
        <v>2002</v>
      </c>
      <c r="F308" s="7" t="s">
        <v>557</v>
      </c>
      <c r="G308" s="7" t="s">
        <v>11</v>
      </c>
      <c r="H308" s="6" t="s">
        <v>19</v>
      </c>
      <c r="I308" s="6" t="s">
        <v>474</v>
      </c>
      <c r="J308" s="6" t="s">
        <v>120</v>
      </c>
      <c r="K308" s="6" t="s">
        <v>137</v>
      </c>
      <c r="L308" s="5">
        <v>1</v>
      </c>
      <c r="M308" s="5">
        <v>0</v>
      </c>
    </row>
    <row r="309" spans="1:13" x14ac:dyDescent="0.3">
      <c r="A309" s="6" t="s">
        <v>869</v>
      </c>
      <c r="B309" s="5" t="s">
        <v>857</v>
      </c>
      <c r="C309" s="6" t="s">
        <v>478</v>
      </c>
      <c r="D309" s="5">
        <v>2001</v>
      </c>
      <c r="E309" s="5">
        <v>2001</v>
      </c>
      <c r="F309" s="7" t="s">
        <v>554</v>
      </c>
      <c r="G309" s="7" t="s">
        <v>11</v>
      </c>
      <c r="H309" s="6" t="s">
        <v>12</v>
      </c>
      <c r="I309" s="6" t="s">
        <v>13</v>
      </c>
      <c r="J309" s="6" t="s">
        <v>479</v>
      </c>
      <c r="K309" s="6" t="s">
        <v>12</v>
      </c>
      <c r="L309" s="5">
        <v>1</v>
      </c>
      <c r="M309" s="5">
        <v>0</v>
      </c>
    </row>
    <row r="310" spans="1:13" x14ac:dyDescent="0.3">
      <c r="A310" s="6" t="s">
        <v>869</v>
      </c>
      <c r="B310" s="5" t="s">
        <v>614</v>
      </c>
      <c r="C310" s="6" t="s">
        <v>484</v>
      </c>
      <c r="D310" s="5">
        <v>2002</v>
      </c>
      <c r="E310" s="5">
        <v>2002</v>
      </c>
      <c r="F310" s="7" t="s">
        <v>557</v>
      </c>
      <c r="G310" s="7" t="s">
        <v>11</v>
      </c>
      <c r="H310" s="6" t="s">
        <v>45</v>
      </c>
      <c r="I310" s="6" t="s">
        <v>46</v>
      </c>
      <c r="J310" s="6" t="s">
        <v>47</v>
      </c>
      <c r="K310" s="6" t="s">
        <v>45</v>
      </c>
      <c r="L310" s="5">
        <v>1</v>
      </c>
      <c r="M310" s="5">
        <v>0</v>
      </c>
    </row>
    <row r="311" spans="1:13" x14ac:dyDescent="0.3">
      <c r="A311" s="6" t="s">
        <v>869</v>
      </c>
      <c r="B311" s="5" t="s">
        <v>768</v>
      </c>
      <c r="C311" s="6" t="s">
        <v>490</v>
      </c>
      <c r="D311" s="5">
        <v>1999</v>
      </c>
      <c r="E311" s="5">
        <v>1999</v>
      </c>
      <c r="F311" s="7" t="s">
        <v>585</v>
      </c>
      <c r="G311" s="7" t="s">
        <v>266</v>
      </c>
      <c r="H311" s="6" t="s">
        <v>35</v>
      </c>
      <c r="I311" s="6" t="s">
        <v>36</v>
      </c>
      <c r="J311" s="6" t="s">
        <v>482</v>
      </c>
      <c r="K311" s="6" t="s">
        <v>35</v>
      </c>
      <c r="L311" s="5">
        <v>1</v>
      </c>
      <c r="M311" s="5">
        <v>0</v>
      </c>
    </row>
    <row r="312" spans="1:13" x14ac:dyDescent="0.3">
      <c r="A312" s="6" t="s">
        <v>869</v>
      </c>
      <c r="B312" s="5" t="s">
        <v>615</v>
      </c>
      <c r="C312" s="6" t="s">
        <v>494</v>
      </c>
      <c r="D312" s="5">
        <v>2004</v>
      </c>
      <c r="E312" s="5">
        <v>2004</v>
      </c>
      <c r="F312" s="7" t="s">
        <v>548</v>
      </c>
      <c r="G312" s="7" t="s">
        <v>11</v>
      </c>
      <c r="H312" s="6" t="s">
        <v>50</v>
      </c>
      <c r="I312" s="6" t="s">
        <v>128</v>
      </c>
      <c r="J312" s="6" t="s">
        <v>495</v>
      </c>
      <c r="K312" s="6" t="s">
        <v>50</v>
      </c>
      <c r="L312" s="5">
        <v>1</v>
      </c>
      <c r="M312" s="5">
        <v>0</v>
      </c>
    </row>
    <row r="313" spans="1:13" x14ac:dyDescent="0.3">
      <c r="A313" s="6" t="s">
        <v>869</v>
      </c>
      <c r="B313" s="5" t="s">
        <v>888</v>
      </c>
      <c r="C313" s="6" t="s">
        <v>497</v>
      </c>
      <c r="D313" s="5">
        <v>2006</v>
      </c>
      <c r="E313" s="5">
        <v>2006</v>
      </c>
      <c r="F313" s="7" t="s">
        <v>550</v>
      </c>
      <c r="G313" s="7" t="s">
        <v>72</v>
      </c>
      <c r="H313" s="6" t="s">
        <v>12</v>
      </c>
      <c r="I313" s="6" t="s">
        <v>13</v>
      </c>
      <c r="J313" s="6" t="s">
        <v>69</v>
      </c>
      <c r="K313" s="6" t="s">
        <v>12</v>
      </c>
      <c r="L313" s="5">
        <v>1</v>
      </c>
      <c r="M313" s="5">
        <v>0</v>
      </c>
    </row>
    <row r="314" spans="1:13" x14ac:dyDescent="0.3">
      <c r="A314" s="6" t="s">
        <v>869</v>
      </c>
      <c r="B314" s="5" t="s">
        <v>769</v>
      </c>
      <c r="C314" s="6" t="s">
        <v>499</v>
      </c>
      <c r="D314" s="5">
        <v>2006</v>
      </c>
      <c r="E314" s="5">
        <v>2006</v>
      </c>
      <c r="F314" s="7" t="s">
        <v>550</v>
      </c>
      <c r="G314" s="7" t="s">
        <v>18</v>
      </c>
      <c r="H314" s="6" t="s">
        <v>12</v>
      </c>
      <c r="I314" s="6" t="s">
        <v>13</v>
      </c>
      <c r="J314" s="6" t="s">
        <v>14</v>
      </c>
      <c r="K314" s="6" t="s">
        <v>12</v>
      </c>
      <c r="L314" s="5">
        <v>1</v>
      </c>
      <c r="M314" s="5">
        <v>0</v>
      </c>
    </row>
    <row r="315" spans="1:13" x14ac:dyDescent="0.3">
      <c r="A315" s="6" t="s">
        <v>869</v>
      </c>
      <c r="B315" s="5" t="s">
        <v>616</v>
      </c>
      <c r="C315" s="6" t="s">
        <v>501</v>
      </c>
      <c r="D315" s="5">
        <v>2005</v>
      </c>
      <c r="E315" s="5">
        <v>2005</v>
      </c>
      <c r="F315" s="7" t="s">
        <v>564</v>
      </c>
      <c r="G315" s="7" t="s">
        <v>18</v>
      </c>
      <c r="H315" s="6" t="s">
        <v>176</v>
      </c>
      <c r="I315" s="6" t="s">
        <v>221</v>
      </c>
      <c r="J315" s="6" t="s">
        <v>178</v>
      </c>
      <c r="K315" s="6" t="s">
        <v>176</v>
      </c>
      <c r="L315" s="5">
        <v>1</v>
      </c>
      <c r="M315" s="5">
        <v>0</v>
      </c>
    </row>
    <row r="316" spans="1:13" x14ac:dyDescent="0.3">
      <c r="A316" s="6" t="s">
        <v>869</v>
      </c>
      <c r="B316" s="5" t="s">
        <v>617</v>
      </c>
      <c r="C316" s="6" t="s">
        <v>503</v>
      </c>
      <c r="D316" s="5">
        <v>2005</v>
      </c>
      <c r="E316" s="5">
        <v>2005</v>
      </c>
      <c r="F316" s="7" t="s">
        <v>564</v>
      </c>
      <c r="G316" s="7" t="s">
        <v>18</v>
      </c>
      <c r="H316" s="6" t="s">
        <v>35</v>
      </c>
      <c r="I316" s="6" t="s">
        <v>504</v>
      </c>
      <c r="J316" s="6" t="s">
        <v>505</v>
      </c>
      <c r="K316" s="6" t="s">
        <v>35</v>
      </c>
      <c r="L316" s="5">
        <v>1</v>
      </c>
      <c r="M316" s="5">
        <v>0</v>
      </c>
    </row>
    <row r="317" spans="1:13" x14ac:dyDescent="0.3">
      <c r="A317" s="6" t="s">
        <v>869</v>
      </c>
      <c r="B317" s="5" t="s">
        <v>618</v>
      </c>
      <c r="C317" s="6" t="s">
        <v>512</v>
      </c>
      <c r="D317" s="5">
        <v>2003</v>
      </c>
      <c r="E317" s="5">
        <v>2003</v>
      </c>
      <c r="F317" s="7" t="s">
        <v>561</v>
      </c>
      <c r="G317" s="7" t="s">
        <v>83</v>
      </c>
      <c r="H317" s="6" t="s">
        <v>45</v>
      </c>
      <c r="I317" s="6" t="s">
        <v>46</v>
      </c>
      <c r="J317" s="6" t="s">
        <v>47</v>
      </c>
      <c r="K317" s="6" t="s">
        <v>45</v>
      </c>
      <c r="L317" s="5">
        <v>1</v>
      </c>
      <c r="M317" s="5">
        <v>0</v>
      </c>
    </row>
    <row r="318" spans="1:13" x14ac:dyDescent="0.3">
      <c r="A318" s="6" t="s">
        <v>869</v>
      </c>
      <c r="B318" s="5" t="s">
        <v>771</v>
      </c>
      <c r="C318" s="6" t="s">
        <v>514</v>
      </c>
      <c r="D318" s="5">
        <v>2006</v>
      </c>
      <c r="E318" s="5">
        <v>2006</v>
      </c>
      <c r="F318" s="7" t="s">
        <v>550</v>
      </c>
      <c r="G318" s="7" t="s">
        <v>18</v>
      </c>
      <c r="H318" s="6" t="s">
        <v>176</v>
      </c>
      <c r="I318" s="6" t="s">
        <v>221</v>
      </c>
      <c r="J318" s="6" t="s">
        <v>178</v>
      </c>
      <c r="K318" s="6" t="s">
        <v>176</v>
      </c>
      <c r="L318" s="5">
        <v>1</v>
      </c>
      <c r="M318" s="5">
        <v>0</v>
      </c>
    </row>
    <row r="319" spans="1:13" x14ac:dyDescent="0.3">
      <c r="A319" s="6" t="s">
        <v>869</v>
      </c>
      <c r="B319" s="5" t="s">
        <v>620</v>
      </c>
      <c r="C319" s="6" t="s">
        <v>520</v>
      </c>
      <c r="D319" s="5">
        <v>2006</v>
      </c>
      <c r="E319" s="5">
        <v>2006</v>
      </c>
      <c r="F319" s="7" t="s">
        <v>550</v>
      </c>
      <c r="G319" s="7" t="s">
        <v>18</v>
      </c>
      <c r="H319" s="6" t="s">
        <v>176</v>
      </c>
      <c r="I319" s="6" t="s">
        <v>221</v>
      </c>
      <c r="J319" s="6" t="s">
        <v>178</v>
      </c>
      <c r="K319" s="6" t="s">
        <v>176</v>
      </c>
      <c r="L319" s="5">
        <v>1</v>
      </c>
      <c r="M319" s="5">
        <v>0</v>
      </c>
    </row>
    <row r="320" spans="1:13" x14ac:dyDescent="0.3">
      <c r="A320" s="6" t="s">
        <v>869</v>
      </c>
      <c r="B320" s="5" t="s">
        <v>889</v>
      </c>
      <c r="C320" s="6" t="s">
        <v>522</v>
      </c>
      <c r="D320" s="5">
        <v>2007</v>
      </c>
      <c r="E320" s="5">
        <v>2007</v>
      </c>
      <c r="F320" s="7" t="s">
        <v>569</v>
      </c>
      <c r="G320" s="7" t="s">
        <v>18</v>
      </c>
      <c r="H320" s="6" t="s">
        <v>12</v>
      </c>
      <c r="I320" s="6" t="s">
        <v>13</v>
      </c>
      <c r="J320" s="6" t="s">
        <v>14</v>
      </c>
      <c r="K320" s="6" t="s">
        <v>12</v>
      </c>
      <c r="L320" s="5">
        <v>1</v>
      </c>
      <c r="M320" s="5">
        <v>0</v>
      </c>
    </row>
    <row r="321" spans="1:13" x14ac:dyDescent="0.3">
      <c r="A321" s="6" t="s">
        <v>869</v>
      </c>
      <c r="B321" s="5" t="s">
        <v>621</v>
      </c>
      <c r="C321" s="6" t="s">
        <v>528</v>
      </c>
      <c r="D321" s="5">
        <v>2006</v>
      </c>
      <c r="E321" s="5">
        <v>2006</v>
      </c>
      <c r="F321" s="7" t="s">
        <v>550</v>
      </c>
      <c r="G321" s="7" t="s">
        <v>18</v>
      </c>
      <c r="H321" s="6" t="s">
        <v>271</v>
      </c>
      <c r="I321" s="6" t="s">
        <v>529</v>
      </c>
      <c r="J321" s="6" t="s">
        <v>273</v>
      </c>
      <c r="K321" s="6" t="s">
        <v>271</v>
      </c>
      <c r="L321" s="5">
        <v>1</v>
      </c>
      <c r="M321" s="5">
        <v>0</v>
      </c>
    </row>
    <row r="322" spans="1:13" x14ac:dyDescent="0.3">
      <c r="A322" s="6" t="s">
        <v>890</v>
      </c>
      <c r="B322" s="5" t="s">
        <v>775</v>
      </c>
      <c r="C322" s="6" t="s">
        <v>10</v>
      </c>
      <c r="D322" s="5">
        <v>2004</v>
      </c>
      <c r="E322" s="5">
        <v>2004</v>
      </c>
      <c r="F322" s="7" t="s">
        <v>548</v>
      </c>
      <c r="G322" s="7" t="s">
        <v>11</v>
      </c>
      <c r="H322" s="6" t="s">
        <v>12</v>
      </c>
      <c r="I322" s="6" t="s">
        <v>13</v>
      </c>
      <c r="J322" s="6" t="s">
        <v>14</v>
      </c>
      <c r="K322" s="6" t="s">
        <v>12</v>
      </c>
      <c r="L322" s="5">
        <v>1</v>
      </c>
      <c r="M322" s="5">
        <v>0</v>
      </c>
    </row>
    <row r="323" spans="1:13" x14ac:dyDescent="0.3">
      <c r="A323" s="6" t="s">
        <v>890</v>
      </c>
      <c r="B323" s="5" t="s">
        <v>685</v>
      </c>
      <c r="C323" s="6" t="s">
        <v>29</v>
      </c>
      <c r="D323" s="5">
        <v>2005</v>
      </c>
      <c r="E323" s="5">
        <v>2005</v>
      </c>
      <c r="F323" s="7" t="s">
        <v>564</v>
      </c>
      <c r="G323" s="7" t="s">
        <v>11</v>
      </c>
      <c r="H323" s="6" t="s">
        <v>30</v>
      </c>
      <c r="I323" s="6" t="s">
        <v>31</v>
      </c>
      <c r="J323" s="6" t="s">
        <v>32</v>
      </c>
      <c r="K323" s="6" t="s">
        <v>30</v>
      </c>
      <c r="L323" s="5">
        <v>1</v>
      </c>
      <c r="M323" s="5">
        <v>0</v>
      </c>
    </row>
    <row r="324" spans="1:13" x14ac:dyDescent="0.3">
      <c r="A324" s="6" t="s">
        <v>890</v>
      </c>
      <c r="B324" s="5" t="s">
        <v>686</v>
      </c>
      <c r="C324" s="6" t="s">
        <v>44</v>
      </c>
      <c r="D324" s="5">
        <v>2004</v>
      </c>
      <c r="E324" s="5">
        <v>2004</v>
      </c>
      <c r="F324" s="7" t="s">
        <v>548</v>
      </c>
      <c r="G324" s="7" t="s">
        <v>11</v>
      </c>
      <c r="H324" s="6" t="s">
        <v>45</v>
      </c>
      <c r="I324" s="6" t="s">
        <v>46</v>
      </c>
      <c r="J324" s="6" t="s">
        <v>47</v>
      </c>
      <c r="K324" s="6" t="s">
        <v>45</v>
      </c>
      <c r="L324" s="5">
        <v>1</v>
      </c>
      <c r="M324" s="5">
        <v>0</v>
      </c>
    </row>
    <row r="325" spans="1:13" x14ac:dyDescent="0.3">
      <c r="A325" s="6" t="s">
        <v>890</v>
      </c>
      <c r="B325" s="5" t="s">
        <v>779</v>
      </c>
      <c r="C325" s="6" t="s">
        <v>49</v>
      </c>
      <c r="D325" s="5">
        <v>2006</v>
      </c>
      <c r="E325" s="5">
        <v>2006</v>
      </c>
      <c r="F325" s="7" t="s">
        <v>550</v>
      </c>
      <c r="G325" s="7" t="s">
        <v>18</v>
      </c>
      <c r="H325" s="6" t="s">
        <v>50</v>
      </c>
      <c r="I325" s="6" t="s">
        <v>51</v>
      </c>
      <c r="J325" s="6" t="s">
        <v>52</v>
      </c>
      <c r="K325" s="6" t="s">
        <v>50</v>
      </c>
      <c r="L325" s="5">
        <v>1</v>
      </c>
      <c r="M325" s="5">
        <v>0</v>
      </c>
    </row>
    <row r="326" spans="1:13" x14ac:dyDescent="0.3">
      <c r="A326" s="6" t="s">
        <v>890</v>
      </c>
      <c r="B326" s="5" t="s">
        <v>891</v>
      </c>
      <c r="C326" s="6" t="s">
        <v>68</v>
      </c>
      <c r="D326" s="5">
        <v>2006</v>
      </c>
      <c r="E326" s="5">
        <v>2006</v>
      </c>
      <c r="F326" s="7" t="s">
        <v>550</v>
      </c>
      <c r="G326" s="7" t="s">
        <v>18</v>
      </c>
      <c r="H326" s="6" t="s">
        <v>12</v>
      </c>
      <c r="I326" s="6" t="s">
        <v>13</v>
      </c>
      <c r="J326" s="6" t="s">
        <v>69</v>
      </c>
      <c r="K326" s="6" t="s">
        <v>12</v>
      </c>
      <c r="L326" s="5">
        <v>1</v>
      </c>
      <c r="M326" s="5">
        <v>0</v>
      </c>
    </row>
    <row r="327" spans="1:13" x14ac:dyDescent="0.3">
      <c r="A327" s="6" t="s">
        <v>890</v>
      </c>
      <c r="B327" s="5" t="s">
        <v>687</v>
      </c>
      <c r="C327" s="6" t="s">
        <v>77</v>
      </c>
      <c r="D327" s="5">
        <v>2001</v>
      </c>
      <c r="E327" s="5">
        <v>2001</v>
      </c>
      <c r="F327" s="7" t="s">
        <v>554</v>
      </c>
      <c r="G327" s="7" t="s">
        <v>18</v>
      </c>
      <c r="H327" s="6" t="s">
        <v>78</v>
      </c>
      <c r="I327" s="6" t="s">
        <v>79</v>
      </c>
      <c r="J327" s="6" t="s">
        <v>80</v>
      </c>
      <c r="K327" s="6" t="s">
        <v>78</v>
      </c>
      <c r="L327" s="5">
        <v>1</v>
      </c>
      <c r="M327" s="5">
        <v>0</v>
      </c>
    </row>
    <row r="328" spans="1:13" x14ac:dyDescent="0.3">
      <c r="A328" s="6" t="s">
        <v>890</v>
      </c>
      <c r="B328" s="5" t="s">
        <v>688</v>
      </c>
      <c r="C328" s="6" t="s">
        <v>82</v>
      </c>
      <c r="D328" s="5">
        <v>2002</v>
      </c>
      <c r="E328" s="5">
        <v>2002</v>
      </c>
      <c r="F328" s="7" t="s">
        <v>557</v>
      </c>
      <c r="G328" s="7" t="s">
        <v>83</v>
      </c>
      <c r="H328" s="6" t="s">
        <v>84</v>
      </c>
      <c r="I328" s="6" t="s">
        <v>85</v>
      </c>
      <c r="J328" s="6" t="s">
        <v>86</v>
      </c>
      <c r="K328" s="6" t="s">
        <v>84</v>
      </c>
      <c r="L328" s="5">
        <v>1</v>
      </c>
      <c r="M328" s="5">
        <v>0</v>
      </c>
    </row>
    <row r="329" spans="1:13" x14ac:dyDescent="0.3">
      <c r="A329" s="6" t="s">
        <v>890</v>
      </c>
      <c r="B329" s="5" t="s">
        <v>689</v>
      </c>
      <c r="C329" s="6" t="s">
        <v>101</v>
      </c>
      <c r="D329" s="5">
        <v>2005</v>
      </c>
      <c r="E329" s="5">
        <v>2005</v>
      </c>
      <c r="F329" s="7" t="s">
        <v>564</v>
      </c>
      <c r="G329" s="7" t="s">
        <v>11</v>
      </c>
      <c r="H329" s="6" t="s">
        <v>12</v>
      </c>
      <c r="I329" s="6" t="s">
        <v>102</v>
      </c>
      <c r="J329" s="6" t="s">
        <v>103</v>
      </c>
      <c r="K329" s="6" t="s">
        <v>12</v>
      </c>
      <c r="L329" s="5">
        <v>1</v>
      </c>
      <c r="M329" s="5">
        <v>0</v>
      </c>
    </row>
    <row r="330" spans="1:13" x14ac:dyDescent="0.3">
      <c r="A330" s="6" t="s">
        <v>890</v>
      </c>
      <c r="B330" s="5" t="s">
        <v>690</v>
      </c>
      <c r="C330" s="6" t="s">
        <v>131</v>
      </c>
      <c r="D330" s="5">
        <v>2004</v>
      </c>
      <c r="E330" s="5">
        <v>2004</v>
      </c>
      <c r="F330" s="7" t="s">
        <v>548</v>
      </c>
      <c r="G330" s="7" t="s">
        <v>11</v>
      </c>
      <c r="H330" s="6" t="s">
        <v>132</v>
      </c>
      <c r="I330" s="6" t="s">
        <v>133</v>
      </c>
      <c r="J330" s="6" t="s">
        <v>134</v>
      </c>
      <c r="K330" s="6" t="s">
        <v>132</v>
      </c>
      <c r="L330" s="5">
        <v>1</v>
      </c>
      <c r="M330" s="5">
        <v>0</v>
      </c>
    </row>
    <row r="331" spans="1:13" x14ac:dyDescent="0.3">
      <c r="A331" s="6" t="s">
        <v>890</v>
      </c>
      <c r="B331" s="5" t="s">
        <v>691</v>
      </c>
      <c r="C331" s="6" t="s">
        <v>136</v>
      </c>
      <c r="D331" s="5">
        <v>2003</v>
      </c>
      <c r="E331" s="5">
        <v>2003</v>
      </c>
      <c r="F331" s="7" t="s">
        <v>561</v>
      </c>
      <c r="G331" s="7" t="s">
        <v>83</v>
      </c>
      <c r="H331" s="6" t="s">
        <v>137</v>
      </c>
      <c r="I331" s="6" t="s">
        <v>138</v>
      </c>
      <c r="J331" s="6" t="s">
        <v>139</v>
      </c>
      <c r="K331" s="6" t="s">
        <v>137</v>
      </c>
      <c r="L331" s="5">
        <v>1</v>
      </c>
      <c r="M331" s="5">
        <v>0</v>
      </c>
    </row>
    <row r="332" spans="1:13" x14ac:dyDescent="0.3">
      <c r="A332" s="6" t="s">
        <v>890</v>
      </c>
      <c r="B332" s="5" t="s">
        <v>836</v>
      </c>
      <c r="C332" s="6" t="s">
        <v>153</v>
      </c>
      <c r="D332" s="5">
        <v>2005</v>
      </c>
      <c r="E332" s="5">
        <v>2005</v>
      </c>
      <c r="F332" s="7" t="s">
        <v>564</v>
      </c>
      <c r="G332" s="7" t="s">
        <v>18</v>
      </c>
      <c r="H332" s="6" t="s">
        <v>12</v>
      </c>
      <c r="I332" s="6" t="s">
        <v>102</v>
      </c>
      <c r="J332" s="6" t="s">
        <v>103</v>
      </c>
      <c r="K332" s="6" t="s">
        <v>12</v>
      </c>
      <c r="L332" s="5">
        <v>1</v>
      </c>
      <c r="M332" s="5">
        <v>0</v>
      </c>
    </row>
    <row r="333" spans="1:13" x14ac:dyDescent="0.3">
      <c r="A333" s="6" t="s">
        <v>890</v>
      </c>
      <c r="B333" s="5" t="s">
        <v>693</v>
      </c>
      <c r="C333" s="6" t="s">
        <v>162</v>
      </c>
      <c r="D333" s="5">
        <v>2003</v>
      </c>
      <c r="E333" s="5">
        <v>2003</v>
      </c>
      <c r="F333" s="7" t="s">
        <v>561</v>
      </c>
      <c r="G333" s="7" t="s">
        <v>11</v>
      </c>
      <c r="H333" s="6" t="s">
        <v>50</v>
      </c>
      <c r="I333" s="6" t="s">
        <v>106</v>
      </c>
      <c r="J333" s="6" t="s">
        <v>163</v>
      </c>
      <c r="K333" s="6" t="s">
        <v>50</v>
      </c>
      <c r="L333" s="5">
        <v>1</v>
      </c>
      <c r="M333" s="5">
        <v>0</v>
      </c>
    </row>
    <row r="334" spans="1:13" x14ac:dyDescent="0.3">
      <c r="A334" s="6" t="s">
        <v>890</v>
      </c>
      <c r="B334" s="5" t="s">
        <v>694</v>
      </c>
      <c r="C334" s="6" t="s">
        <v>175</v>
      </c>
      <c r="D334" s="5">
        <v>2005</v>
      </c>
      <c r="E334" s="5">
        <v>2005</v>
      </c>
      <c r="F334" s="7" t="s">
        <v>564</v>
      </c>
      <c r="G334" s="7" t="s">
        <v>11</v>
      </c>
      <c r="H334" s="6" t="s">
        <v>176</v>
      </c>
      <c r="I334" s="6" t="s">
        <v>177</v>
      </c>
      <c r="J334" s="6" t="s">
        <v>178</v>
      </c>
      <c r="K334" s="6" t="s">
        <v>176</v>
      </c>
      <c r="L334" s="5">
        <v>1</v>
      </c>
      <c r="M334" s="5">
        <v>0</v>
      </c>
    </row>
    <row r="335" spans="1:13" x14ac:dyDescent="0.3">
      <c r="A335" s="6" t="s">
        <v>890</v>
      </c>
      <c r="B335" s="5" t="s">
        <v>695</v>
      </c>
      <c r="C335" s="6" t="s">
        <v>192</v>
      </c>
      <c r="D335" s="5">
        <v>2004</v>
      </c>
      <c r="E335" s="5">
        <v>2004</v>
      </c>
      <c r="F335" s="7" t="s">
        <v>548</v>
      </c>
      <c r="G335" s="7" t="s">
        <v>11</v>
      </c>
      <c r="H335" s="6" t="s">
        <v>132</v>
      </c>
      <c r="I335" s="6" t="s">
        <v>133</v>
      </c>
      <c r="J335" s="6" t="s">
        <v>193</v>
      </c>
      <c r="K335" s="6" t="s">
        <v>132</v>
      </c>
      <c r="L335" s="5">
        <v>1</v>
      </c>
      <c r="M335" s="5">
        <v>0</v>
      </c>
    </row>
    <row r="336" spans="1:13" x14ac:dyDescent="0.3">
      <c r="A336" s="6" t="s">
        <v>890</v>
      </c>
      <c r="B336" s="5" t="s">
        <v>696</v>
      </c>
      <c r="C336" s="6" t="s">
        <v>203</v>
      </c>
      <c r="D336" s="5">
        <v>2004</v>
      </c>
      <c r="E336" s="5">
        <v>2004</v>
      </c>
      <c r="F336" s="7" t="s">
        <v>548</v>
      </c>
      <c r="G336" s="7" t="s">
        <v>11</v>
      </c>
      <c r="H336" s="6" t="s">
        <v>45</v>
      </c>
      <c r="I336" s="6" t="s">
        <v>46</v>
      </c>
      <c r="J336" s="6" t="s">
        <v>47</v>
      </c>
      <c r="K336" s="6" t="s">
        <v>45</v>
      </c>
      <c r="L336" s="5">
        <v>1</v>
      </c>
      <c r="M336" s="5">
        <v>0</v>
      </c>
    </row>
    <row r="337" spans="1:13" x14ac:dyDescent="0.3">
      <c r="A337" s="6" t="s">
        <v>890</v>
      </c>
      <c r="B337" s="5" t="s">
        <v>892</v>
      </c>
      <c r="C337" s="6" t="s">
        <v>207</v>
      </c>
      <c r="D337" s="5">
        <v>2007</v>
      </c>
      <c r="E337" s="5">
        <v>2007</v>
      </c>
      <c r="F337" s="7" t="s">
        <v>569</v>
      </c>
      <c r="G337" s="7" t="s">
        <v>208</v>
      </c>
      <c r="H337" s="6" t="s">
        <v>12</v>
      </c>
      <c r="I337" s="6" t="s">
        <v>13</v>
      </c>
      <c r="J337" s="6" t="s">
        <v>209</v>
      </c>
      <c r="K337" s="6" t="s">
        <v>12</v>
      </c>
      <c r="L337" s="5">
        <v>1</v>
      </c>
      <c r="M337" s="5">
        <v>0</v>
      </c>
    </row>
    <row r="338" spans="1:13" x14ac:dyDescent="0.3">
      <c r="A338" s="6" t="s">
        <v>890</v>
      </c>
      <c r="B338" s="5" t="s">
        <v>697</v>
      </c>
      <c r="C338" s="6" t="s">
        <v>228</v>
      </c>
      <c r="D338" s="5">
        <v>1999</v>
      </c>
      <c r="E338" s="5">
        <v>1999</v>
      </c>
      <c r="F338" s="7" t="s">
        <v>585</v>
      </c>
      <c r="G338" s="7" t="s">
        <v>83</v>
      </c>
      <c r="H338" s="6" t="s">
        <v>229</v>
      </c>
      <c r="I338" s="6" t="s">
        <v>13</v>
      </c>
      <c r="J338" s="6" t="s">
        <v>209</v>
      </c>
      <c r="K338" s="6" t="s">
        <v>12</v>
      </c>
      <c r="L338" s="5">
        <v>1</v>
      </c>
      <c r="M338" s="5">
        <v>0</v>
      </c>
    </row>
    <row r="339" spans="1:13" x14ac:dyDescent="0.3">
      <c r="A339" s="6" t="s">
        <v>890</v>
      </c>
      <c r="B339" s="5" t="s">
        <v>698</v>
      </c>
      <c r="C339" s="6" t="s">
        <v>235</v>
      </c>
      <c r="D339" s="5">
        <v>2002</v>
      </c>
      <c r="E339" s="5">
        <v>2002</v>
      </c>
      <c r="F339" s="7" t="s">
        <v>557</v>
      </c>
      <c r="G339" s="7" t="s">
        <v>11</v>
      </c>
      <c r="H339" s="6" t="s">
        <v>137</v>
      </c>
      <c r="I339" s="6" t="s">
        <v>236</v>
      </c>
      <c r="J339" s="6" t="s">
        <v>237</v>
      </c>
      <c r="K339" s="6" t="s">
        <v>137</v>
      </c>
      <c r="L339" s="5">
        <v>1</v>
      </c>
      <c r="M339" s="5">
        <v>0</v>
      </c>
    </row>
    <row r="340" spans="1:13" x14ac:dyDescent="0.3">
      <c r="A340" s="6" t="s">
        <v>890</v>
      </c>
      <c r="B340" s="5" t="s">
        <v>699</v>
      </c>
      <c r="C340" s="6" t="s">
        <v>254</v>
      </c>
      <c r="D340" s="5">
        <v>1998</v>
      </c>
      <c r="E340" s="5">
        <v>1998</v>
      </c>
      <c r="F340" s="7" t="s">
        <v>552</v>
      </c>
      <c r="G340" s="7" t="s">
        <v>83</v>
      </c>
      <c r="H340" s="6" t="s">
        <v>84</v>
      </c>
      <c r="I340" s="6" t="s">
        <v>85</v>
      </c>
      <c r="J340" s="6" t="s">
        <v>255</v>
      </c>
      <c r="K340" s="6" t="s">
        <v>84</v>
      </c>
      <c r="L340" s="5">
        <v>1</v>
      </c>
      <c r="M340" s="5">
        <v>0</v>
      </c>
    </row>
    <row r="341" spans="1:13" x14ac:dyDescent="0.3">
      <c r="A341" s="6" t="s">
        <v>890</v>
      </c>
      <c r="B341" s="5" t="s">
        <v>701</v>
      </c>
      <c r="C341" s="6" t="s">
        <v>263</v>
      </c>
      <c r="D341" s="5">
        <v>2006</v>
      </c>
      <c r="E341" s="5">
        <v>2006</v>
      </c>
      <c r="F341" s="7" t="s">
        <v>550</v>
      </c>
      <c r="G341" s="7" t="s">
        <v>11</v>
      </c>
      <c r="H341" s="6" t="s">
        <v>123</v>
      </c>
      <c r="I341" s="6" t="s">
        <v>124</v>
      </c>
      <c r="J341" s="6" t="s">
        <v>125</v>
      </c>
      <c r="K341" s="6" t="s">
        <v>123</v>
      </c>
      <c r="L341" s="5">
        <v>1</v>
      </c>
      <c r="M341" s="5">
        <v>0</v>
      </c>
    </row>
    <row r="342" spans="1:13" x14ac:dyDescent="0.3">
      <c r="A342" s="6" t="s">
        <v>890</v>
      </c>
      <c r="B342" s="5" t="s">
        <v>702</v>
      </c>
      <c r="C342" s="6" t="s">
        <v>268</v>
      </c>
      <c r="D342" s="5">
        <v>1998</v>
      </c>
      <c r="E342" s="5">
        <v>1998</v>
      </c>
      <c r="F342" s="7" t="s">
        <v>552</v>
      </c>
      <c r="G342" s="7" t="s">
        <v>18</v>
      </c>
      <c r="H342" s="6" t="s">
        <v>78</v>
      </c>
      <c r="I342" s="6" t="s">
        <v>79</v>
      </c>
      <c r="J342" s="6" t="s">
        <v>80</v>
      </c>
      <c r="K342" s="6" t="s">
        <v>78</v>
      </c>
      <c r="L342" s="5">
        <v>1</v>
      </c>
      <c r="M342" s="5">
        <v>0</v>
      </c>
    </row>
    <row r="343" spans="1:13" x14ac:dyDescent="0.3">
      <c r="A343" s="6" t="s">
        <v>890</v>
      </c>
      <c r="B343" s="5" t="s">
        <v>789</v>
      </c>
      <c r="C343" s="6" t="s">
        <v>283</v>
      </c>
      <c r="D343" s="5">
        <v>1999</v>
      </c>
      <c r="E343" s="5">
        <v>1999</v>
      </c>
      <c r="F343" s="7" t="s">
        <v>585</v>
      </c>
      <c r="G343" s="7" t="s">
        <v>83</v>
      </c>
      <c r="H343" s="6" t="s">
        <v>229</v>
      </c>
      <c r="I343" s="6" t="s">
        <v>102</v>
      </c>
      <c r="J343" s="6" t="s">
        <v>284</v>
      </c>
      <c r="K343" s="6" t="s">
        <v>12</v>
      </c>
      <c r="L343" s="5">
        <v>1</v>
      </c>
      <c r="M343" s="5">
        <v>0</v>
      </c>
    </row>
    <row r="344" spans="1:13" x14ac:dyDescent="0.3">
      <c r="A344" s="6" t="s">
        <v>890</v>
      </c>
      <c r="B344" s="5" t="s">
        <v>703</v>
      </c>
      <c r="C344" s="6" t="s">
        <v>286</v>
      </c>
      <c r="D344" s="5">
        <v>1999</v>
      </c>
      <c r="E344" s="5">
        <v>1999</v>
      </c>
      <c r="F344" s="7" t="s">
        <v>585</v>
      </c>
      <c r="G344" s="7" t="s">
        <v>83</v>
      </c>
      <c r="H344" s="6" t="s">
        <v>137</v>
      </c>
      <c r="I344" s="6" t="s">
        <v>287</v>
      </c>
      <c r="J344" s="6" t="s">
        <v>288</v>
      </c>
      <c r="K344" s="6" t="s">
        <v>137</v>
      </c>
      <c r="L344" s="5">
        <v>1</v>
      </c>
      <c r="M344" s="5">
        <v>0</v>
      </c>
    </row>
    <row r="345" spans="1:13" x14ac:dyDescent="0.3">
      <c r="A345" s="6" t="s">
        <v>890</v>
      </c>
      <c r="B345" s="5" t="s">
        <v>704</v>
      </c>
      <c r="C345" s="6" t="s">
        <v>309</v>
      </c>
      <c r="D345" s="5">
        <v>2005</v>
      </c>
      <c r="E345" s="5">
        <v>2005</v>
      </c>
      <c r="F345" s="7" t="s">
        <v>564</v>
      </c>
      <c r="G345" s="7" t="s">
        <v>11</v>
      </c>
      <c r="H345" s="6" t="s">
        <v>310</v>
      </c>
      <c r="I345" s="6" t="s">
        <v>102</v>
      </c>
      <c r="J345" s="6" t="s">
        <v>311</v>
      </c>
      <c r="K345" s="6" t="s">
        <v>12</v>
      </c>
      <c r="L345" s="5">
        <v>1</v>
      </c>
      <c r="M345" s="5">
        <v>0</v>
      </c>
    </row>
    <row r="346" spans="1:13" x14ac:dyDescent="0.3">
      <c r="A346" s="6" t="s">
        <v>890</v>
      </c>
      <c r="B346" s="5" t="s">
        <v>705</v>
      </c>
      <c r="C346" s="6" t="s">
        <v>317</v>
      </c>
      <c r="D346" s="5">
        <v>2006</v>
      </c>
      <c r="E346" s="5">
        <v>2006</v>
      </c>
      <c r="F346" s="7" t="s">
        <v>550</v>
      </c>
      <c r="G346" s="7" t="s">
        <v>11</v>
      </c>
      <c r="H346" s="6" t="s">
        <v>84</v>
      </c>
      <c r="I346" s="6" t="s">
        <v>91</v>
      </c>
      <c r="J346" s="6" t="s">
        <v>86</v>
      </c>
      <c r="K346" s="6" t="s">
        <v>84</v>
      </c>
      <c r="L346" s="5">
        <v>1</v>
      </c>
      <c r="M346" s="5">
        <v>0</v>
      </c>
    </row>
    <row r="347" spans="1:13" x14ac:dyDescent="0.3">
      <c r="A347" s="6" t="s">
        <v>890</v>
      </c>
      <c r="B347" s="5" t="s">
        <v>893</v>
      </c>
      <c r="C347" s="6" t="s">
        <v>321</v>
      </c>
      <c r="D347" s="5">
        <v>2004</v>
      </c>
      <c r="E347" s="5">
        <v>2004</v>
      </c>
      <c r="F347" s="7" t="s">
        <v>548</v>
      </c>
      <c r="G347" s="7" t="s">
        <v>11</v>
      </c>
      <c r="H347" s="6" t="s">
        <v>176</v>
      </c>
      <c r="I347" s="6" t="s">
        <v>221</v>
      </c>
      <c r="J347" s="6" t="s">
        <v>178</v>
      </c>
      <c r="K347" s="6" t="s">
        <v>176</v>
      </c>
      <c r="L347" s="5">
        <v>1</v>
      </c>
      <c r="M347" s="5">
        <v>0</v>
      </c>
    </row>
    <row r="348" spans="1:13" x14ac:dyDescent="0.3">
      <c r="A348" s="6" t="s">
        <v>890</v>
      </c>
      <c r="B348" s="5" t="s">
        <v>793</v>
      </c>
      <c r="C348" s="6" t="s">
        <v>325</v>
      </c>
      <c r="D348" s="5">
        <v>2003</v>
      </c>
      <c r="E348" s="5">
        <v>2003</v>
      </c>
      <c r="F348" s="7" t="s">
        <v>561</v>
      </c>
      <c r="G348" s="7" t="s">
        <v>83</v>
      </c>
      <c r="H348" s="6" t="s">
        <v>142</v>
      </c>
      <c r="I348" s="6" t="s">
        <v>302</v>
      </c>
      <c r="J348" s="6" t="s">
        <v>303</v>
      </c>
      <c r="K348" s="6" t="s">
        <v>142</v>
      </c>
      <c r="L348" s="5">
        <v>1</v>
      </c>
      <c r="M348" s="5">
        <v>0</v>
      </c>
    </row>
    <row r="349" spans="1:13" x14ac:dyDescent="0.3">
      <c r="A349" s="6" t="s">
        <v>890</v>
      </c>
      <c r="B349" s="5" t="s">
        <v>706</v>
      </c>
      <c r="C349" s="6" t="s">
        <v>327</v>
      </c>
      <c r="D349" s="5">
        <v>2005</v>
      </c>
      <c r="E349" s="5">
        <v>2005</v>
      </c>
      <c r="F349" s="7" t="s">
        <v>564</v>
      </c>
      <c r="G349" s="7" t="s">
        <v>11</v>
      </c>
      <c r="H349" s="6" t="s">
        <v>132</v>
      </c>
      <c r="I349" s="6" t="s">
        <v>133</v>
      </c>
      <c r="J349" s="6" t="s">
        <v>193</v>
      </c>
      <c r="K349" s="6" t="s">
        <v>132</v>
      </c>
      <c r="L349" s="5">
        <v>1</v>
      </c>
      <c r="M349" s="5">
        <v>0</v>
      </c>
    </row>
    <row r="350" spans="1:13" x14ac:dyDescent="0.3">
      <c r="A350" s="6" t="s">
        <v>890</v>
      </c>
      <c r="B350" s="5" t="s">
        <v>794</v>
      </c>
      <c r="C350" s="6" t="s">
        <v>333</v>
      </c>
      <c r="D350" s="5">
        <v>2006</v>
      </c>
      <c r="E350" s="5">
        <v>2006</v>
      </c>
      <c r="F350" s="7" t="s">
        <v>550</v>
      </c>
      <c r="G350" s="7" t="s">
        <v>18</v>
      </c>
      <c r="H350" s="6" t="s">
        <v>132</v>
      </c>
      <c r="I350" s="6" t="s">
        <v>133</v>
      </c>
      <c r="J350" s="6" t="s">
        <v>134</v>
      </c>
      <c r="K350" s="6" t="s">
        <v>132</v>
      </c>
      <c r="L350" s="5">
        <v>1</v>
      </c>
      <c r="M350" s="5">
        <v>0</v>
      </c>
    </row>
    <row r="351" spans="1:13" x14ac:dyDescent="0.3">
      <c r="A351" s="6" t="s">
        <v>890</v>
      </c>
      <c r="B351" s="5" t="s">
        <v>894</v>
      </c>
      <c r="C351" s="6" t="s">
        <v>337</v>
      </c>
      <c r="D351" s="5">
        <v>2000</v>
      </c>
      <c r="E351" s="5">
        <v>2000</v>
      </c>
      <c r="F351" s="7" t="s">
        <v>589</v>
      </c>
      <c r="G351" s="7" t="s">
        <v>83</v>
      </c>
      <c r="H351" s="6" t="s">
        <v>229</v>
      </c>
      <c r="I351" s="6" t="s">
        <v>13</v>
      </c>
      <c r="J351" s="6" t="s">
        <v>209</v>
      </c>
      <c r="K351" s="6" t="s">
        <v>12</v>
      </c>
      <c r="L351" s="5">
        <v>1</v>
      </c>
      <c r="M351" s="5">
        <v>0</v>
      </c>
    </row>
    <row r="352" spans="1:13" x14ac:dyDescent="0.3">
      <c r="A352" s="6" t="s">
        <v>890</v>
      </c>
      <c r="B352" s="5" t="s">
        <v>895</v>
      </c>
      <c r="C352" s="6" t="s">
        <v>343</v>
      </c>
      <c r="D352" s="5">
        <v>2006</v>
      </c>
      <c r="E352" s="5">
        <v>2006</v>
      </c>
      <c r="F352" s="7" t="s">
        <v>550</v>
      </c>
      <c r="G352" s="7" t="s">
        <v>18</v>
      </c>
      <c r="H352" s="6" t="s">
        <v>12</v>
      </c>
      <c r="I352" s="6" t="s">
        <v>13</v>
      </c>
      <c r="J352" s="6" t="s">
        <v>169</v>
      </c>
      <c r="K352" s="6" t="s">
        <v>12</v>
      </c>
      <c r="L352" s="5">
        <v>1</v>
      </c>
      <c r="M352" s="5">
        <v>0</v>
      </c>
    </row>
    <row r="353" spans="1:13" x14ac:dyDescent="0.3">
      <c r="A353" s="6" t="s">
        <v>890</v>
      </c>
      <c r="B353" s="5" t="s">
        <v>707</v>
      </c>
      <c r="C353" s="6" t="s">
        <v>347</v>
      </c>
      <c r="D353" s="5">
        <v>2007</v>
      </c>
      <c r="E353" s="5">
        <v>2007</v>
      </c>
      <c r="F353" s="7" t="s">
        <v>569</v>
      </c>
      <c r="G353" s="7" t="s">
        <v>11</v>
      </c>
      <c r="H353" s="6" t="s">
        <v>30</v>
      </c>
      <c r="I353" s="6" t="s">
        <v>31</v>
      </c>
      <c r="J353" s="6" t="s">
        <v>32</v>
      </c>
      <c r="K353" s="6" t="s">
        <v>30</v>
      </c>
      <c r="L353" s="5">
        <v>1</v>
      </c>
      <c r="M353" s="5">
        <v>0</v>
      </c>
    </row>
    <row r="354" spans="1:13" x14ac:dyDescent="0.3">
      <c r="A354" s="6" t="s">
        <v>890</v>
      </c>
      <c r="B354" s="5" t="s">
        <v>708</v>
      </c>
      <c r="C354" s="6" t="s">
        <v>349</v>
      </c>
      <c r="D354" s="5">
        <v>2003</v>
      </c>
      <c r="E354" s="5">
        <v>2003</v>
      </c>
      <c r="F354" s="7" t="s">
        <v>561</v>
      </c>
      <c r="G354" s="7" t="s">
        <v>83</v>
      </c>
      <c r="H354" s="6" t="s">
        <v>137</v>
      </c>
      <c r="I354" s="6" t="s">
        <v>350</v>
      </c>
      <c r="J354" s="6" t="s">
        <v>351</v>
      </c>
      <c r="K354" s="6" t="s">
        <v>137</v>
      </c>
      <c r="L354" s="5">
        <v>1</v>
      </c>
      <c r="M354" s="5">
        <v>0</v>
      </c>
    </row>
    <row r="355" spans="1:13" x14ac:dyDescent="0.3">
      <c r="A355" s="6" t="s">
        <v>890</v>
      </c>
      <c r="B355" s="5" t="s">
        <v>896</v>
      </c>
      <c r="C355" s="6" t="s">
        <v>360</v>
      </c>
      <c r="D355" s="5">
        <v>2006</v>
      </c>
      <c r="E355" s="5">
        <v>2006</v>
      </c>
      <c r="F355" s="7" t="s">
        <v>550</v>
      </c>
      <c r="G355" s="7" t="s">
        <v>18</v>
      </c>
      <c r="H355" s="6" t="s">
        <v>45</v>
      </c>
      <c r="I355" s="6" t="s">
        <v>340</v>
      </c>
      <c r="J355" s="6" t="s">
        <v>341</v>
      </c>
      <c r="K355" s="6" t="s">
        <v>45</v>
      </c>
      <c r="L355" s="5">
        <v>1</v>
      </c>
      <c r="M355" s="5">
        <v>0</v>
      </c>
    </row>
    <row r="356" spans="1:13" x14ac:dyDescent="0.3">
      <c r="A356" s="6" t="s">
        <v>890</v>
      </c>
      <c r="B356" s="5" t="s">
        <v>709</v>
      </c>
      <c r="C356" s="6" t="s">
        <v>374</v>
      </c>
      <c r="D356" s="5">
        <v>2003</v>
      </c>
      <c r="E356" s="5">
        <v>2003</v>
      </c>
      <c r="F356" s="7" t="s">
        <v>561</v>
      </c>
      <c r="G356" s="7" t="s">
        <v>11</v>
      </c>
      <c r="H356" s="6" t="s">
        <v>25</v>
      </c>
      <c r="I356" s="6" t="s">
        <v>371</v>
      </c>
      <c r="J356" s="6" t="s">
        <v>372</v>
      </c>
      <c r="K356" s="6" t="s">
        <v>25</v>
      </c>
      <c r="L356" s="5">
        <v>1</v>
      </c>
      <c r="M356" s="5">
        <v>0</v>
      </c>
    </row>
    <row r="357" spans="1:13" x14ac:dyDescent="0.3">
      <c r="A357" s="6" t="s">
        <v>890</v>
      </c>
      <c r="B357" s="5" t="s">
        <v>710</v>
      </c>
      <c r="C357" s="6" t="s">
        <v>376</v>
      </c>
      <c r="D357" s="5">
        <v>2004</v>
      </c>
      <c r="E357" s="5">
        <v>2004</v>
      </c>
      <c r="F357" s="7" t="s">
        <v>548</v>
      </c>
      <c r="G357" s="7" t="s">
        <v>11</v>
      </c>
      <c r="H357" s="6" t="s">
        <v>12</v>
      </c>
      <c r="I357" s="6" t="s">
        <v>13</v>
      </c>
      <c r="J357" s="6" t="s">
        <v>377</v>
      </c>
      <c r="K357" s="6" t="s">
        <v>12</v>
      </c>
      <c r="L357" s="5">
        <v>1</v>
      </c>
      <c r="M357" s="5">
        <v>0</v>
      </c>
    </row>
    <row r="358" spans="1:13" x14ac:dyDescent="0.3">
      <c r="A358" s="6" t="s">
        <v>890</v>
      </c>
      <c r="B358" s="5" t="s">
        <v>897</v>
      </c>
      <c r="C358" s="6" t="s">
        <v>379</v>
      </c>
      <c r="D358" s="5">
        <v>2005</v>
      </c>
      <c r="E358" s="5">
        <v>2005</v>
      </c>
      <c r="F358" s="7" t="s">
        <v>564</v>
      </c>
      <c r="G358" s="7" t="s">
        <v>11</v>
      </c>
      <c r="H358" s="6" t="s">
        <v>50</v>
      </c>
      <c r="I358" s="6" t="s">
        <v>380</v>
      </c>
      <c r="J358" s="6" t="s">
        <v>381</v>
      </c>
      <c r="K358" s="6" t="s">
        <v>50</v>
      </c>
      <c r="L358" s="5">
        <v>1</v>
      </c>
      <c r="M358" s="5">
        <v>0</v>
      </c>
    </row>
    <row r="359" spans="1:13" x14ac:dyDescent="0.3">
      <c r="A359" s="6" t="s">
        <v>890</v>
      </c>
      <c r="B359" s="5" t="s">
        <v>797</v>
      </c>
      <c r="C359" s="6" t="s">
        <v>387</v>
      </c>
      <c r="D359" s="5">
        <v>2002</v>
      </c>
      <c r="E359" s="5">
        <v>2002</v>
      </c>
      <c r="F359" s="7" t="s">
        <v>557</v>
      </c>
      <c r="G359" s="7" t="s">
        <v>11</v>
      </c>
      <c r="H359" s="6" t="s">
        <v>61</v>
      </c>
      <c r="I359" s="6" t="s">
        <v>95</v>
      </c>
      <c r="J359" s="6" t="s">
        <v>96</v>
      </c>
      <c r="K359" s="6" t="s">
        <v>61</v>
      </c>
      <c r="L359" s="5">
        <v>1</v>
      </c>
      <c r="M359" s="5">
        <v>0</v>
      </c>
    </row>
    <row r="360" spans="1:13" x14ac:dyDescent="0.3">
      <c r="A360" s="6" t="s">
        <v>890</v>
      </c>
      <c r="B360" s="5" t="s">
        <v>711</v>
      </c>
      <c r="C360" s="6" t="s">
        <v>411</v>
      </c>
      <c r="D360" s="5">
        <v>2004</v>
      </c>
      <c r="E360" s="5">
        <v>2004</v>
      </c>
      <c r="F360" s="7" t="s">
        <v>548</v>
      </c>
      <c r="G360" s="7" t="s">
        <v>11</v>
      </c>
      <c r="H360" s="6" t="s">
        <v>84</v>
      </c>
      <c r="I360" s="6" t="s">
        <v>91</v>
      </c>
      <c r="J360" s="6" t="s">
        <v>92</v>
      </c>
      <c r="K360" s="6" t="s">
        <v>84</v>
      </c>
      <c r="L360" s="5">
        <v>1</v>
      </c>
      <c r="M360" s="5">
        <v>0</v>
      </c>
    </row>
    <row r="361" spans="1:13" x14ac:dyDescent="0.3">
      <c r="A361" s="6" t="s">
        <v>890</v>
      </c>
      <c r="B361" s="5" t="s">
        <v>712</v>
      </c>
      <c r="C361" s="6" t="s">
        <v>415</v>
      </c>
      <c r="D361" s="5">
        <v>2005</v>
      </c>
      <c r="E361" s="5">
        <v>2005</v>
      </c>
      <c r="F361" s="7" t="s">
        <v>564</v>
      </c>
      <c r="G361" s="7" t="s">
        <v>11</v>
      </c>
      <c r="H361" s="6" t="s">
        <v>142</v>
      </c>
      <c r="I361" s="6" t="s">
        <v>416</v>
      </c>
      <c r="J361" s="6" t="s">
        <v>144</v>
      </c>
      <c r="K361" s="6" t="s">
        <v>142</v>
      </c>
      <c r="L361" s="5">
        <v>1</v>
      </c>
      <c r="M361" s="5">
        <v>0</v>
      </c>
    </row>
    <row r="362" spans="1:13" x14ac:dyDescent="0.3">
      <c r="A362" s="6" t="s">
        <v>890</v>
      </c>
      <c r="B362" s="5" t="s">
        <v>713</v>
      </c>
      <c r="C362" s="6" t="s">
        <v>436</v>
      </c>
      <c r="D362" s="5">
        <v>2001</v>
      </c>
      <c r="E362" s="5">
        <v>2001</v>
      </c>
      <c r="F362" s="7" t="s">
        <v>554</v>
      </c>
      <c r="G362" s="7" t="s">
        <v>83</v>
      </c>
      <c r="H362" s="6" t="s">
        <v>50</v>
      </c>
      <c r="I362" s="6" t="s">
        <v>367</v>
      </c>
      <c r="J362" s="6" t="s">
        <v>437</v>
      </c>
      <c r="K362" s="6" t="s">
        <v>50</v>
      </c>
      <c r="L362" s="5">
        <v>1</v>
      </c>
      <c r="M362" s="5">
        <v>0</v>
      </c>
    </row>
    <row r="363" spans="1:13" x14ac:dyDescent="0.3">
      <c r="A363" s="6" t="s">
        <v>890</v>
      </c>
      <c r="B363" s="5" t="s">
        <v>714</v>
      </c>
      <c r="C363" s="6" t="s">
        <v>442</v>
      </c>
      <c r="D363" s="5">
        <v>2004</v>
      </c>
      <c r="E363" s="5">
        <v>2004</v>
      </c>
      <c r="F363" s="7" t="s">
        <v>548</v>
      </c>
      <c r="G363" s="7" t="s">
        <v>11</v>
      </c>
      <c r="H363" s="6" t="s">
        <v>61</v>
      </c>
      <c r="I363" s="6" t="s">
        <v>62</v>
      </c>
      <c r="J363" s="6" t="s">
        <v>63</v>
      </c>
      <c r="K363" s="6" t="s">
        <v>61</v>
      </c>
      <c r="L363" s="5">
        <v>1</v>
      </c>
      <c r="M363" s="5">
        <v>0</v>
      </c>
    </row>
    <row r="364" spans="1:13" x14ac:dyDescent="0.3">
      <c r="A364" s="6" t="s">
        <v>890</v>
      </c>
      <c r="B364" s="5" t="s">
        <v>715</v>
      </c>
      <c r="C364" s="6" t="s">
        <v>459</v>
      </c>
      <c r="D364" s="5">
        <v>2001</v>
      </c>
      <c r="E364" s="5">
        <v>2001</v>
      </c>
      <c r="F364" s="7" t="s">
        <v>554</v>
      </c>
      <c r="G364" s="7" t="s">
        <v>83</v>
      </c>
      <c r="H364" s="6" t="s">
        <v>12</v>
      </c>
      <c r="I364" s="6" t="s">
        <v>102</v>
      </c>
      <c r="J364" s="6" t="s">
        <v>460</v>
      </c>
      <c r="K364" s="6" t="s">
        <v>12</v>
      </c>
      <c r="L364" s="5">
        <v>1</v>
      </c>
      <c r="M364" s="5">
        <v>0</v>
      </c>
    </row>
    <row r="365" spans="1:13" x14ac:dyDescent="0.3">
      <c r="A365" s="6" t="s">
        <v>890</v>
      </c>
      <c r="B365" s="5" t="s">
        <v>801</v>
      </c>
      <c r="C365" s="6" t="s">
        <v>464</v>
      </c>
      <c r="D365" s="5">
        <v>2006</v>
      </c>
      <c r="E365" s="5">
        <v>2006</v>
      </c>
      <c r="F365" s="7" t="s">
        <v>550</v>
      </c>
      <c r="G365" s="7" t="s">
        <v>72</v>
      </c>
      <c r="H365" s="6" t="s">
        <v>84</v>
      </c>
      <c r="I365" s="6" t="s">
        <v>91</v>
      </c>
      <c r="J365" s="6" t="s">
        <v>394</v>
      </c>
      <c r="K365" s="6" t="s">
        <v>84</v>
      </c>
      <c r="L365" s="5">
        <v>1</v>
      </c>
      <c r="M365" s="5">
        <v>0</v>
      </c>
    </row>
    <row r="366" spans="1:13" x14ac:dyDescent="0.3">
      <c r="A366" s="6" t="s">
        <v>890</v>
      </c>
      <c r="B366" s="5" t="s">
        <v>717</v>
      </c>
      <c r="C366" s="6" t="s">
        <v>468</v>
      </c>
      <c r="D366" s="5">
        <v>2006</v>
      </c>
      <c r="E366" s="5">
        <v>2006</v>
      </c>
      <c r="F366" s="7" t="s">
        <v>550</v>
      </c>
      <c r="G366" s="7" t="s">
        <v>11</v>
      </c>
      <c r="H366" s="6" t="s">
        <v>50</v>
      </c>
      <c r="I366" s="6" t="s">
        <v>367</v>
      </c>
      <c r="J366" s="6" t="s">
        <v>469</v>
      </c>
      <c r="K366" s="6" t="s">
        <v>50</v>
      </c>
      <c r="L366" s="5">
        <v>1</v>
      </c>
      <c r="M366" s="5">
        <v>0</v>
      </c>
    </row>
    <row r="367" spans="1:13" x14ac:dyDescent="0.3">
      <c r="A367" s="6" t="s">
        <v>890</v>
      </c>
      <c r="B367" s="5" t="s">
        <v>718</v>
      </c>
      <c r="C367" s="6" t="s">
        <v>476</v>
      </c>
      <c r="D367" s="5">
        <v>2004</v>
      </c>
      <c r="E367" s="5">
        <v>2004</v>
      </c>
      <c r="F367" s="7" t="s">
        <v>548</v>
      </c>
      <c r="G367" s="7" t="s">
        <v>83</v>
      </c>
      <c r="H367" s="6" t="s">
        <v>12</v>
      </c>
      <c r="I367" s="6" t="s">
        <v>13</v>
      </c>
      <c r="J367" s="6" t="s">
        <v>14</v>
      </c>
      <c r="K367" s="6" t="s">
        <v>12</v>
      </c>
      <c r="L367" s="5">
        <v>1</v>
      </c>
      <c r="M367" s="5">
        <v>0</v>
      </c>
    </row>
    <row r="368" spans="1:13" x14ac:dyDescent="0.3">
      <c r="A368" s="6" t="s">
        <v>890</v>
      </c>
      <c r="B368" s="5" t="s">
        <v>898</v>
      </c>
      <c r="C368" s="6" t="s">
        <v>492</v>
      </c>
      <c r="D368" s="5">
        <v>2005</v>
      </c>
      <c r="E368" s="5">
        <v>2005</v>
      </c>
      <c r="F368" s="7" t="s">
        <v>564</v>
      </c>
      <c r="G368" s="7" t="s">
        <v>11</v>
      </c>
      <c r="H368" s="6" t="s">
        <v>25</v>
      </c>
      <c r="I368" s="6" t="s">
        <v>40</v>
      </c>
      <c r="J368" s="6" t="s">
        <v>27</v>
      </c>
      <c r="K368" s="6" t="s">
        <v>25</v>
      </c>
      <c r="L368" s="5">
        <v>1</v>
      </c>
      <c r="M368" s="5">
        <v>0</v>
      </c>
    </row>
    <row r="369" spans="1:13" x14ac:dyDescent="0.3">
      <c r="A369" s="6" t="s">
        <v>890</v>
      </c>
      <c r="B369" s="5" t="s">
        <v>720</v>
      </c>
      <c r="C369" s="6" t="s">
        <v>507</v>
      </c>
      <c r="D369" s="5">
        <v>2000</v>
      </c>
      <c r="E369" s="5">
        <v>2000</v>
      </c>
      <c r="F369" s="7" t="s">
        <v>589</v>
      </c>
      <c r="G369" s="7" t="s">
        <v>83</v>
      </c>
      <c r="H369" s="6" t="s">
        <v>508</v>
      </c>
      <c r="I369" s="6" t="s">
        <v>509</v>
      </c>
      <c r="J369" s="6" t="s">
        <v>510</v>
      </c>
      <c r="K369" s="6" t="s">
        <v>12</v>
      </c>
      <c r="L369" s="5">
        <v>1</v>
      </c>
      <c r="M369" s="5">
        <v>0</v>
      </c>
    </row>
    <row r="370" spans="1:13" x14ac:dyDescent="0.3">
      <c r="A370" s="6" t="s">
        <v>890</v>
      </c>
      <c r="B370" s="5" t="s">
        <v>721</v>
      </c>
      <c r="C370" s="6" t="s">
        <v>524</v>
      </c>
      <c r="D370" s="5">
        <v>2001</v>
      </c>
      <c r="E370" s="5">
        <v>2001</v>
      </c>
      <c r="F370" s="7" t="s">
        <v>554</v>
      </c>
      <c r="G370" s="7" t="s">
        <v>11</v>
      </c>
      <c r="H370" s="6" t="s">
        <v>45</v>
      </c>
      <c r="I370" s="6" t="s">
        <v>525</v>
      </c>
      <c r="J370" s="6" t="s">
        <v>526</v>
      </c>
      <c r="K370" s="6" t="s">
        <v>45</v>
      </c>
      <c r="L370" s="5">
        <v>1</v>
      </c>
      <c r="M370" s="5">
        <v>0</v>
      </c>
    </row>
  </sheetData>
  <autoFilter ref="A1:M370"/>
  <pageMargins left="0.7" right="0.7" top="0.75" bottom="0.75" header="0.3" footer="0.3"/>
  <pageSetup paperSize="9" orientation="portrait" r:id="rId1"/>
  <ignoredErrors>
    <ignoredError sqref="F2:G3 F4:F69 G6 G9 G11:G17 G19:G24 G28 G34 G37 G39 G42 G44 G46 G48:G49 G52:G54 G58:G60 G64:G65 G67:G69 F86:F204 G88 G93 G103 G117 G123 G125:G127 G130:G131 G133 G136 G149 G152 G154 G156 G163 G169 G172:G173 G178 G182:G183 G193 G200 F223:G223 F224:F370 G225:G226 G228 G230 G232 G234:G235 G237:G238 G240:G245 G248:G254 G259 G263 G270:G271 G274 G276:G278 G282 G285 G287 G289:G291 G294:G299 G301 G304:G307 G313:G316 G318:G321 G325:G327 G332 G337 G342 G350 G352 G355 G36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/>
  </sheetViews>
  <sheetFormatPr defaultRowHeight="14.4" x14ac:dyDescent="0.3"/>
  <cols>
    <col min="1" max="1" width="22.33203125" style="1" customWidth="1"/>
    <col min="2" max="3" width="10.33203125" style="1" customWidth="1"/>
    <col min="4" max="5" width="9.21875" style="1" customWidth="1"/>
    <col min="6" max="21" width="5.33203125" style="1" customWidth="1"/>
    <col min="22" max="16384" width="8.88671875" style="1"/>
  </cols>
  <sheetData>
    <row r="1" spans="1:21" x14ac:dyDescent="0.3">
      <c r="A1" s="11" t="s">
        <v>532</v>
      </c>
      <c r="B1" s="11" t="s">
        <v>533</v>
      </c>
      <c r="C1" s="11"/>
      <c r="D1" s="11" t="s">
        <v>536</v>
      </c>
      <c r="E1" s="11" t="s">
        <v>537</v>
      </c>
      <c r="F1" s="11" t="s">
        <v>538</v>
      </c>
      <c r="G1" s="11"/>
      <c r="H1" s="11"/>
      <c r="I1" s="11"/>
      <c r="J1" s="11"/>
      <c r="K1" s="11"/>
      <c r="L1" s="11" t="s">
        <v>539</v>
      </c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3">
      <c r="A2" s="11"/>
      <c r="B2" s="12" t="s">
        <v>534</v>
      </c>
      <c r="C2" s="12" t="s">
        <v>535</v>
      </c>
      <c r="D2" s="11"/>
      <c r="E2" s="11"/>
      <c r="F2" s="12" t="s">
        <v>266</v>
      </c>
      <c r="G2" s="12" t="s">
        <v>83</v>
      </c>
      <c r="H2" s="12" t="s">
        <v>11</v>
      </c>
      <c r="I2" s="12">
        <v>1</v>
      </c>
      <c r="J2" s="12">
        <v>2</v>
      </c>
      <c r="K2" s="12">
        <v>3</v>
      </c>
      <c r="L2" s="12">
        <v>1998</v>
      </c>
      <c r="M2" s="12">
        <v>1999</v>
      </c>
      <c r="N2" s="12">
        <v>2000</v>
      </c>
      <c r="O2" s="12">
        <v>2001</v>
      </c>
      <c r="P2" s="12">
        <v>2002</v>
      </c>
      <c r="Q2" s="12">
        <v>2003</v>
      </c>
      <c r="R2" s="12">
        <v>2004</v>
      </c>
      <c r="S2" s="12">
        <v>2005</v>
      </c>
      <c r="T2" s="12">
        <v>2006</v>
      </c>
      <c r="U2" s="12">
        <v>2007</v>
      </c>
    </row>
    <row r="3" spans="1:21" x14ac:dyDescent="0.3">
      <c r="A3" s="13" t="s">
        <v>176</v>
      </c>
      <c r="B3" s="14">
        <v>10</v>
      </c>
      <c r="C3" s="14">
        <v>2</v>
      </c>
      <c r="D3" s="15">
        <v>2</v>
      </c>
      <c r="E3" s="15">
        <f t="shared" ref="E3:E21" si="0">SUM(B3:D3)</f>
        <v>14</v>
      </c>
      <c r="F3" s="15"/>
      <c r="G3" s="15">
        <v>2</v>
      </c>
      <c r="H3" s="15">
        <v>7</v>
      </c>
      <c r="I3" s="15">
        <v>3</v>
      </c>
      <c r="J3" s="15"/>
      <c r="K3" s="15"/>
      <c r="L3" s="15"/>
      <c r="M3" s="15"/>
      <c r="N3" s="15"/>
      <c r="O3" s="15"/>
      <c r="P3" s="15">
        <v>1</v>
      </c>
      <c r="Q3" s="15">
        <v>3</v>
      </c>
      <c r="R3" s="15">
        <v>2</v>
      </c>
      <c r="S3" s="15">
        <v>3</v>
      </c>
      <c r="T3" s="15">
        <v>3</v>
      </c>
      <c r="U3" s="15"/>
    </row>
    <row r="4" spans="1:21" x14ac:dyDescent="0.3">
      <c r="A4" s="13" t="s">
        <v>45</v>
      </c>
      <c r="B4" s="14">
        <v>3</v>
      </c>
      <c r="C4" s="14">
        <v>4</v>
      </c>
      <c r="D4" s="15">
        <v>3</v>
      </c>
      <c r="E4" s="15">
        <f t="shared" si="0"/>
        <v>10</v>
      </c>
      <c r="F4" s="15"/>
      <c r="G4" s="15">
        <v>1</v>
      </c>
      <c r="H4" s="15">
        <v>4</v>
      </c>
      <c r="I4" s="15">
        <v>2</v>
      </c>
      <c r="J4" s="15"/>
      <c r="K4" s="15"/>
      <c r="L4" s="15"/>
      <c r="M4" s="15"/>
      <c r="N4" s="15"/>
      <c r="O4" s="15">
        <v>1</v>
      </c>
      <c r="P4" s="15">
        <v>1</v>
      </c>
      <c r="Q4" s="15">
        <v>1</v>
      </c>
      <c r="R4" s="15">
        <v>2</v>
      </c>
      <c r="S4" s="15">
        <v>1</v>
      </c>
      <c r="T4" s="15">
        <v>1</v>
      </c>
      <c r="U4" s="15"/>
    </row>
    <row r="5" spans="1:21" x14ac:dyDescent="0.3">
      <c r="A5" s="13" t="s">
        <v>132</v>
      </c>
      <c r="B5" s="14">
        <v>7</v>
      </c>
      <c r="C5" s="14">
        <v>4</v>
      </c>
      <c r="D5" s="15">
        <v>2</v>
      </c>
      <c r="E5" s="15">
        <f t="shared" si="0"/>
        <v>13</v>
      </c>
      <c r="F5" s="15"/>
      <c r="G5" s="15"/>
      <c r="H5" s="15">
        <v>7</v>
      </c>
      <c r="I5" s="15">
        <v>4</v>
      </c>
      <c r="J5" s="15"/>
      <c r="K5" s="15"/>
      <c r="L5" s="15"/>
      <c r="M5" s="15"/>
      <c r="N5" s="15"/>
      <c r="O5" s="15"/>
      <c r="P5" s="15">
        <v>2</v>
      </c>
      <c r="Q5" s="15"/>
      <c r="R5" s="15">
        <v>5</v>
      </c>
      <c r="S5" s="15">
        <v>2</v>
      </c>
      <c r="T5" s="15">
        <v>2</v>
      </c>
      <c r="U5" s="15"/>
    </row>
    <row r="6" spans="1:21" x14ac:dyDescent="0.3">
      <c r="A6" s="13" t="s">
        <v>271</v>
      </c>
      <c r="B6" s="14">
        <v>3</v>
      </c>
      <c r="C6" s="14"/>
      <c r="D6" s="15">
        <v>2</v>
      </c>
      <c r="E6" s="15">
        <f t="shared" si="0"/>
        <v>5</v>
      </c>
      <c r="F6" s="15"/>
      <c r="G6" s="15"/>
      <c r="H6" s="15">
        <v>2</v>
      </c>
      <c r="I6" s="15">
        <v>1</v>
      </c>
      <c r="J6" s="15"/>
      <c r="K6" s="15"/>
      <c r="L6" s="15"/>
      <c r="M6" s="15"/>
      <c r="N6" s="15"/>
      <c r="O6" s="15"/>
      <c r="P6" s="15"/>
      <c r="Q6" s="15">
        <v>2</v>
      </c>
      <c r="R6" s="15"/>
      <c r="S6" s="15"/>
      <c r="T6" s="15">
        <v>1</v>
      </c>
      <c r="U6" s="15"/>
    </row>
    <row r="7" spans="1:21" x14ac:dyDescent="0.3">
      <c r="A7" s="13" t="s">
        <v>84</v>
      </c>
      <c r="B7" s="14">
        <v>6</v>
      </c>
      <c r="C7" s="14">
        <v>6</v>
      </c>
      <c r="D7" s="15">
        <v>2</v>
      </c>
      <c r="E7" s="15">
        <f t="shared" si="0"/>
        <v>14</v>
      </c>
      <c r="F7" s="15"/>
      <c r="G7" s="15">
        <v>2</v>
      </c>
      <c r="H7" s="15">
        <v>6</v>
      </c>
      <c r="I7" s="15">
        <v>2</v>
      </c>
      <c r="J7" s="15">
        <v>2</v>
      </c>
      <c r="K7" s="15"/>
      <c r="L7" s="15">
        <v>1</v>
      </c>
      <c r="M7" s="15"/>
      <c r="N7" s="15"/>
      <c r="O7" s="15"/>
      <c r="P7" s="15">
        <v>1</v>
      </c>
      <c r="Q7" s="15"/>
      <c r="R7" s="15">
        <v>5</v>
      </c>
      <c r="S7" s="15">
        <v>2</v>
      </c>
      <c r="T7" s="15">
        <v>3</v>
      </c>
      <c r="U7" s="15"/>
    </row>
    <row r="8" spans="1:21" x14ac:dyDescent="0.3">
      <c r="A8" s="13" t="s">
        <v>158</v>
      </c>
      <c r="B8" s="14">
        <v>1</v>
      </c>
      <c r="C8" s="14">
        <v>1</v>
      </c>
      <c r="D8" s="15">
        <v>1</v>
      </c>
      <c r="E8" s="15">
        <f t="shared" si="0"/>
        <v>3</v>
      </c>
      <c r="F8" s="15"/>
      <c r="G8" s="15"/>
      <c r="H8" s="15"/>
      <c r="I8" s="15"/>
      <c r="J8" s="15">
        <v>2</v>
      </c>
      <c r="K8" s="15"/>
      <c r="L8" s="15"/>
      <c r="M8" s="15"/>
      <c r="N8" s="15"/>
      <c r="O8" s="15"/>
      <c r="P8" s="15"/>
      <c r="Q8" s="15"/>
      <c r="R8" s="15"/>
      <c r="S8" s="15"/>
      <c r="T8" s="15">
        <v>2</v>
      </c>
      <c r="U8" s="15"/>
    </row>
    <row r="9" spans="1:21" x14ac:dyDescent="0.3">
      <c r="A9" s="13" t="s">
        <v>50</v>
      </c>
      <c r="B9" s="14">
        <v>9</v>
      </c>
      <c r="C9" s="14">
        <v>5</v>
      </c>
      <c r="D9" s="15">
        <v>6</v>
      </c>
      <c r="E9" s="15">
        <f t="shared" si="0"/>
        <v>20</v>
      </c>
      <c r="F9" s="15"/>
      <c r="G9" s="15">
        <v>3</v>
      </c>
      <c r="H9" s="15">
        <v>8</v>
      </c>
      <c r="I9" s="15">
        <v>3</v>
      </c>
      <c r="J9" s="15"/>
      <c r="K9" s="15"/>
      <c r="L9" s="15"/>
      <c r="M9" s="15"/>
      <c r="N9" s="15">
        <v>1</v>
      </c>
      <c r="O9" s="15">
        <v>1</v>
      </c>
      <c r="P9" s="15">
        <v>2</v>
      </c>
      <c r="Q9" s="15">
        <v>1</v>
      </c>
      <c r="R9" s="15">
        <v>3</v>
      </c>
      <c r="S9" s="15">
        <v>3</v>
      </c>
      <c r="T9" s="15">
        <v>3</v>
      </c>
      <c r="U9" s="15"/>
    </row>
    <row r="10" spans="1:21" x14ac:dyDescent="0.3">
      <c r="A10" s="13" t="s">
        <v>137</v>
      </c>
      <c r="B10" s="14">
        <v>6</v>
      </c>
      <c r="C10" s="14">
        <v>4</v>
      </c>
      <c r="D10" s="15">
        <v>2</v>
      </c>
      <c r="E10" s="15">
        <f t="shared" si="0"/>
        <v>12</v>
      </c>
      <c r="F10" s="15"/>
      <c r="G10" s="15">
        <v>3</v>
      </c>
      <c r="H10" s="15">
        <v>5</v>
      </c>
      <c r="I10" s="15">
        <v>2</v>
      </c>
      <c r="J10" s="15"/>
      <c r="K10" s="15"/>
      <c r="L10" s="15"/>
      <c r="M10" s="15">
        <v>1</v>
      </c>
      <c r="N10" s="15"/>
      <c r="O10" s="15"/>
      <c r="P10" s="15">
        <v>2</v>
      </c>
      <c r="Q10" s="15">
        <v>5</v>
      </c>
      <c r="R10" s="15">
        <v>2</v>
      </c>
      <c r="S10" s="15"/>
      <c r="T10" s="15"/>
      <c r="U10" s="15"/>
    </row>
    <row r="11" spans="1:21" x14ac:dyDescent="0.3">
      <c r="A11" s="13" t="s">
        <v>188</v>
      </c>
      <c r="B11" s="14">
        <v>3</v>
      </c>
      <c r="C11" s="14"/>
      <c r="D11" s="15">
        <v>1</v>
      </c>
      <c r="E11" s="15">
        <f t="shared" si="0"/>
        <v>4</v>
      </c>
      <c r="F11" s="15"/>
      <c r="G11" s="15"/>
      <c r="H11" s="15"/>
      <c r="I11" s="15">
        <v>3</v>
      </c>
      <c r="J11" s="15"/>
      <c r="K11" s="15"/>
      <c r="L11" s="15"/>
      <c r="M11" s="15"/>
      <c r="N11" s="15"/>
      <c r="O11" s="15"/>
      <c r="P11" s="15"/>
      <c r="Q11" s="15"/>
      <c r="R11" s="15"/>
      <c r="S11" s="15">
        <v>1</v>
      </c>
      <c r="T11" s="15"/>
      <c r="U11" s="15">
        <v>2</v>
      </c>
    </row>
    <row r="12" spans="1:21" x14ac:dyDescent="0.3">
      <c r="A12" s="13" t="s">
        <v>25</v>
      </c>
      <c r="B12" s="14">
        <v>5</v>
      </c>
      <c r="C12" s="14">
        <v>2</v>
      </c>
      <c r="D12" s="15">
        <v>2</v>
      </c>
      <c r="E12" s="15">
        <f t="shared" si="0"/>
        <v>9</v>
      </c>
      <c r="F12" s="15"/>
      <c r="G12" s="15"/>
      <c r="H12" s="15">
        <v>4</v>
      </c>
      <c r="I12" s="15">
        <v>2</v>
      </c>
      <c r="J12" s="15">
        <v>1</v>
      </c>
      <c r="K12" s="15"/>
      <c r="L12" s="15">
        <v>1</v>
      </c>
      <c r="M12" s="15"/>
      <c r="N12" s="15">
        <v>1</v>
      </c>
      <c r="O12" s="15"/>
      <c r="P12" s="15"/>
      <c r="Q12" s="15">
        <v>2</v>
      </c>
      <c r="R12" s="15"/>
      <c r="S12" s="15">
        <v>1</v>
      </c>
      <c r="T12" s="15">
        <v>2</v>
      </c>
      <c r="U12" s="15"/>
    </row>
    <row r="13" spans="1:21" x14ac:dyDescent="0.3">
      <c r="A13" s="13" t="s">
        <v>30</v>
      </c>
      <c r="B13" s="14">
        <v>3</v>
      </c>
      <c r="C13" s="14">
        <v>2</v>
      </c>
      <c r="D13" s="15">
        <v>4</v>
      </c>
      <c r="E13" s="15">
        <f t="shared" si="0"/>
        <v>9</v>
      </c>
      <c r="F13" s="15"/>
      <c r="G13" s="15"/>
      <c r="H13" s="15">
        <v>3</v>
      </c>
      <c r="I13" s="15">
        <v>2</v>
      </c>
      <c r="J13" s="15"/>
      <c r="K13" s="15"/>
      <c r="L13" s="15"/>
      <c r="M13" s="15"/>
      <c r="N13" s="15"/>
      <c r="O13" s="15"/>
      <c r="P13" s="15"/>
      <c r="Q13" s="15"/>
      <c r="R13" s="15">
        <v>1</v>
      </c>
      <c r="S13" s="15">
        <v>1</v>
      </c>
      <c r="T13" s="15"/>
      <c r="U13" s="15">
        <v>3</v>
      </c>
    </row>
    <row r="14" spans="1:21" x14ac:dyDescent="0.3">
      <c r="A14" s="13" t="s">
        <v>123</v>
      </c>
      <c r="B14" s="14">
        <v>5</v>
      </c>
      <c r="C14" s="14">
        <v>1</v>
      </c>
      <c r="D14" s="15">
        <v>2</v>
      </c>
      <c r="E14" s="15">
        <f t="shared" si="0"/>
        <v>8</v>
      </c>
      <c r="F14" s="15"/>
      <c r="G14" s="15"/>
      <c r="H14" s="15">
        <v>2</v>
      </c>
      <c r="I14" s="15">
        <v>4</v>
      </c>
      <c r="J14" s="15"/>
      <c r="K14" s="15"/>
      <c r="L14" s="15"/>
      <c r="M14" s="15"/>
      <c r="N14" s="15"/>
      <c r="O14" s="15"/>
      <c r="P14" s="15">
        <v>1</v>
      </c>
      <c r="Q14" s="15">
        <v>2</v>
      </c>
      <c r="R14" s="15">
        <v>1</v>
      </c>
      <c r="S14" s="15"/>
      <c r="T14" s="15">
        <v>2</v>
      </c>
      <c r="U14" s="15"/>
    </row>
    <row r="15" spans="1:21" x14ac:dyDescent="0.3">
      <c r="A15" s="13" t="s">
        <v>12</v>
      </c>
      <c r="B15" s="14">
        <v>29</v>
      </c>
      <c r="C15" s="14">
        <v>14</v>
      </c>
      <c r="D15" s="15">
        <v>6</v>
      </c>
      <c r="E15" s="15">
        <f t="shared" si="0"/>
        <v>49</v>
      </c>
      <c r="F15" s="15"/>
      <c r="G15" s="15">
        <v>10</v>
      </c>
      <c r="H15" s="15">
        <v>14</v>
      </c>
      <c r="I15" s="15">
        <v>12</v>
      </c>
      <c r="J15" s="15">
        <v>3</v>
      </c>
      <c r="K15" s="15">
        <v>4</v>
      </c>
      <c r="L15" s="15">
        <v>1</v>
      </c>
      <c r="M15" s="15">
        <v>4</v>
      </c>
      <c r="N15" s="15">
        <v>4</v>
      </c>
      <c r="O15" s="15">
        <v>2</v>
      </c>
      <c r="P15" s="15">
        <v>5</v>
      </c>
      <c r="Q15" s="15">
        <v>3</v>
      </c>
      <c r="R15" s="15">
        <v>4</v>
      </c>
      <c r="S15" s="15">
        <v>8</v>
      </c>
      <c r="T15" s="15">
        <v>6</v>
      </c>
      <c r="U15" s="15">
        <v>6</v>
      </c>
    </row>
    <row r="16" spans="1:21" x14ac:dyDescent="0.3">
      <c r="A16" s="13" t="s">
        <v>35</v>
      </c>
      <c r="B16" s="14">
        <v>14</v>
      </c>
      <c r="C16" s="14">
        <v>1</v>
      </c>
      <c r="D16" s="15">
        <v>5</v>
      </c>
      <c r="E16" s="15">
        <f t="shared" si="0"/>
        <v>20</v>
      </c>
      <c r="F16" s="15">
        <v>1</v>
      </c>
      <c r="G16" s="15">
        <v>4</v>
      </c>
      <c r="H16" s="15">
        <v>1</v>
      </c>
      <c r="I16" s="15">
        <v>8</v>
      </c>
      <c r="J16" s="15">
        <v>1</v>
      </c>
      <c r="K16" s="15"/>
      <c r="L16" s="15"/>
      <c r="M16" s="15">
        <v>1</v>
      </c>
      <c r="N16" s="15">
        <v>1</v>
      </c>
      <c r="O16" s="15"/>
      <c r="P16" s="15">
        <v>2</v>
      </c>
      <c r="Q16" s="15">
        <v>3</v>
      </c>
      <c r="R16" s="15">
        <v>1</v>
      </c>
      <c r="S16" s="15">
        <v>1</v>
      </c>
      <c r="T16" s="15">
        <v>5</v>
      </c>
      <c r="U16" s="15">
        <v>1</v>
      </c>
    </row>
    <row r="17" spans="1:21" x14ac:dyDescent="0.3">
      <c r="A17" s="13" t="s">
        <v>73</v>
      </c>
      <c r="B17" s="14">
        <v>3</v>
      </c>
      <c r="C17" s="14">
        <v>1</v>
      </c>
      <c r="D17" s="15">
        <v>2</v>
      </c>
      <c r="E17" s="15">
        <f t="shared" si="0"/>
        <v>6</v>
      </c>
      <c r="F17" s="15"/>
      <c r="G17" s="15"/>
      <c r="H17" s="15"/>
      <c r="I17" s="15"/>
      <c r="J17" s="15">
        <v>4</v>
      </c>
      <c r="K17" s="15"/>
      <c r="L17" s="15">
        <v>1</v>
      </c>
      <c r="M17" s="15"/>
      <c r="N17" s="15">
        <v>1</v>
      </c>
      <c r="O17" s="15"/>
      <c r="P17" s="15"/>
      <c r="Q17" s="15"/>
      <c r="R17" s="15"/>
      <c r="S17" s="15"/>
      <c r="T17" s="15"/>
      <c r="U17" s="15">
        <v>2</v>
      </c>
    </row>
    <row r="18" spans="1:21" x14ac:dyDescent="0.3">
      <c r="A18" s="13" t="s">
        <v>212</v>
      </c>
      <c r="B18" s="14">
        <v>5</v>
      </c>
      <c r="C18" s="14"/>
      <c r="D18" s="15">
        <v>0</v>
      </c>
      <c r="E18" s="15">
        <f t="shared" si="0"/>
        <v>5</v>
      </c>
      <c r="F18" s="15"/>
      <c r="G18" s="15"/>
      <c r="H18" s="15">
        <v>2</v>
      </c>
      <c r="I18" s="15">
        <v>3</v>
      </c>
      <c r="J18" s="15"/>
      <c r="K18" s="15"/>
      <c r="L18" s="15"/>
      <c r="M18" s="15"/>
      <c r="N18" s="15">
        <v>1</v>
      </c>
      <c r="O18" s="15">
        <v>1</v>
      </c>
      <c r="P18" s="15">
        <v>1</v>
      </c>
      <c r="Q18" s="15"/>
      <c r="R18" s="15">
        <v>1</v>
      </c>
      <c r="S18" s="15">
        <v>1</v>
      </c>
      <c r="T18" s="15"/>
      <c r="U18" s="15"/>
    </row>
    <row r="19" spans="1:21" x14ac:dyDescent="0.3">
      <c r="A19" s="13" t="s">
        <v>61</v>
      </c>
      <c r="B19" s="14">
        <v>8</v>
      </c>
      <c r="C19" s="14">
        <v>3</v>
      </c>
      <c r="D19" s="15">
        <v>3</v>
      </c>
      <c r="E19" s="15">
        <f t="shared" si="0"/>
        <v>14</v>
      </c>
      <c r="F19" s="15"/>
      <c r="G19" s="15">
        <v>1</v>
      </c>
      <c r="H19" s="15">
        <v>4</v>
      </c>
      <c r="I19" s="15">
        <v>5</v>
      </c>
      <c r="J19" s="15">
        <v>1</v>
      </c>
      <c r="K19" s="15"/>
      <c r="L19" s="15">
        <v>1</v>
      </c>
      <c r="M19" s="15"/>
      <c r="N19" s="15"/>
      <c r="O19" s="15">
        <v>1</v>
      </c>
      <c r="P19" s="15">
        <v>1</v>
      </c>
      <c r="Q19" s="15">
        <v>1</v>
      </c>
      <c r="R19" s="15">
        <v>3</v>
      </c>
      <c r="S19" s="15">
        <v>1</v>
      </c>
      <c r="T19" s="15">
        <v>3</v>
      </c>
      <c r="U19" s="15"/>
    </row>
    <row r="20" spans="1:21" x14ac:dyDescent="0.3">
      <c r="A20" s="13" t="s">
        <v>142</v>
      </c>
      <c r="B20" s="14">
        <v>5</v>
      </c>
      <c r="C20" s="14">
        <v>2</v>
      </c>
      <c r="D20" s="15">
        <v>2</v>
      </c>
      <c r="E20" s="15">
        <f t="shared" si="0"/>
        <v>9</v>
      </c>
      <c r="F20" s="15">
        <v>1</v>
      </c>
      <c r="G20" s="15">
        <v>2</v>
      </c>
      <c r="H20" s="15">
        <v>3</v>
      </c>
      <c r="I20" s="15">
        <v>1</v>
      </c>
      <c r="J20" s="15"/>
      <c r="K20" s="15"/>
      <c r="L20" s="15">
        <v>2</v>
      </c>
      <c r="M20" s="15"/>
      <c r="N20" s="15"/>
      <c r="O20" s="15"/>
      <c r="P20" s="15">
        <v>2</v>
      </c>
      <c r="Q20" s="15">
        <v>2</v>
      </c>
      <c r="R20" s="15"/>
      <c r="S20" s="15">
        <v>1</v>
      </c>
      <c r="T20" s="15"/>
      <c r="U20" s="15"/>
    </row>
    <row r="21" spans="1:21" x14ac:dyDescent="0.3">
      <c r="A21" s="13" t="s">
        <v>78</v>
      </c>
      <c r="B21" s="14">
        <v>3</v>
      </c>
      <c r="C21" s="14">
        <v>2</v>
      </c>
      <c r="D21" s="15">
        <v>1</v>
      </c>
      <c r="E21" s="15">
        <f t="shared" si="0"/>
        <v>6</v>
      </c>
      <c r="F21" s="15"/>
      <c r="G21" s="15"/>
      <c r="H21" s="15"/>
      <c r="I21" s="15">
        <v>4</v>
      </c>
      <c r="J21" s="15">
        <v>1</v>
      </c>
      <c r="K21" s="15"/>
      <c r="L21" s="15">
        <v>1</v>
      </c>
      <c r="M21" s="15"/>
      <c r="N21" s="15"/>
      <c r="O21" s="15">
        <v>2</v>
      </c>
      <c r="P21" s="15">
        <v>1</v>
      </c>
      <c r="Q21" s="15"/>
      <c r="R21" s="15"/>
      <c r="S21" s="15">
        <v>1</v>
      </c>
      <c r="T21" s="15"/>
      <c r="U21" s="15"/>
    </row>
    <row r="22" spans="1:21" x14ac:dyDescent="0.3">
      <c r="A22" s="14" t="s">
        <v>540</v>
      </c>
      <c r="B22" s="14">
        <f t="shared" ref="B22:U22" si="1">SUM(B3:B21)</f>
        <v>128</v>
      </c>
      <c r="C22" s="14">
        <f t="shared" si="1"/>
        <v>54</v>
      </c>
      <c r="D22" s="14">
        <f t="shared" si="1"/>
        <v>48</v>
      </c>
      <c r="E22" s="14">
        <f t="shared" si="1"/>
        <v>230</v>
      </c>
      <c r="F22" s="14">
        <f t="shared" si="1"/>
        <v>2</v>
      </c>
      <c r="G22" s="14">
        <f t="shared" si="1"/>
        <v>28</v>
      </c>
      <c r="H22" s="14">
        <f t="shared" si="1"/>
        <v>72</v>
      </c>
      <c r="I22" s="14">
        <f t="shared" si="1"/>
        <v>61</v>
      </c>
      <c r="J22" s="14">
        <f t="shared" si="1"/>
        <v>15</v>
      </c>
      <c r="K22" s="14">
        <f t="shared" si="1"/>
        <v>4</v>
      </c>
      <c r="L22" s="14">
        <f t="shared" si="1"/>
        <v>8</v>
      </c>
      <c r="M22" s="14">
        <f t="shared" si="1"/>
        <v>6</v>
      </c>
      <c r="N22" s="14">
        <f t="shared" si="1"/>
        <v>9</v>
      </c>
      <c r="O22" s="14">
        <f t="shared" si="1"/>
        <v>8</v>
      </c>
      <c r="P22" s="14">
        <f t="shared" si="1"/>
        <v>22</v>
      </c>
      <c r="Q22" s="14">
        <f t="shared" si="1"/>
        <v>25</v>
      </c>
      <c r="R22" s="14">
        <f t="shared" si="1"/>
        <v>30</v>
      </c>
      <c r="S22" s="14">
        <f t="shared" si="1"/>
        <v>27</v>
      </c>
      <c r="T22" s="14">
        <f t="shared" si="1"/>
        <v>33</v>
      </c>
      <c r="U22" s="14">
        <f t="shared" si="1"/>
        <v>14</v>
      </c>
    </row>
  </sheetData>
  <mergeCells count="6">
    <mergeCell ref="A1:A2"/>
    <mergeCell ref="B1:C1"/>
    <mergeCell ref="D1:D2"/>
    <mergeCell ref="E1:E2"/>
    <mergeCell ref="F1:K1"/>
    <mergeCell ref="L1:U1"/>
  </mergeCells>
  <pageMargins left="0.7" right="0.7" top="0.75" bottom="0.75" header="0.3" footer="0.3"/>
  <pageSetup paperSize="9" orientation="portrait" r:id="rId1"/>
  <ignoredErrors>
    <ignoredError sqref="F2:K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9" width="5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3">
      <c r="A3" s="5" t="s">
        <v>16</v>
      </c>
      <c r="B3" s="6" t="s">
        <v>17</v>
      </c>
      <c r="C3" s="5">
        <v>2004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5">
        <v>0</v>
      </c>
    </row>
    <row r="4" spans="1:9" x14ac:dyDescent="0.3">
      <c r="A4" s="5" t="s">
        <v>23</v>
      </c>
      <c r="B4" s="6" t="s">
        <v>24</v>
      </c>
      <c r="C4" s="5">
        <v>2003</v>
      </c>
      <c r="D4" s="7" t="s">
        <v>11</v>
      </c>
      <c r="E4" s="6" t="s">
        <v>25</v>
      </c>
      <c r="F4" s="6" t="s">
        <v>26</v>
      </c>
      <c r="G4" s="6" t="s">
        <v>27</v>
      </c>
      <c r="H4" s="6" t="s">
        <v>22</v>
      </c>
      <c r="I4" s="5">
        <v>0</v>
      </c>
    </row>
    <row r="5" spans="1:9" x14ac:dyDescent="0.3">
      <c r="A5" s="5" t="s">
        <v>28</v>
      </c>
      <c r="B5" s="6" t="s">
        <v>29</v>
      </c>
      <c r="C5" s="5">
        <v>2005</v>
      </c>
      <c r="D5" s="7" t="s">
        <v>11</v>
      </c>
      <c r="E5" s="6" t="s">
        <v>30</v>
      </c>
      <c r="F5" s="6" t="s">
        <v>31</v>
      </c>
      <c r="G5" s="6" t="s">
        <v>32</v>
      </c>
      <c r="H5" s="6" t="s">
        <v>15</v>
      </c>
      <c r="I5" s="5">
        <v>0</v>
      </c>
    </row>
    <row r="6" spans="1:9" x14ac:dyDescent="0.3">
      <c r="A6" s="5" t="s">
        <v>33</v>
      </c>
      <c r="B6" s="6" t="s">
        <v>34</v>
      </c>
      <c r="C6" s="5">
        <v>2006</v>
      </c>
      <c r="D6" s="7" t="s">
        <v>11</v>
      </c>
      <c r="E6" s="6" t="s">
        <v>35</v>
      </c>
      <c r="F6" s="6" t="s">
        <v>36</v>
      </c>
      <c r="G6" s="6" t="s">
        <v>37</v>
      </c>
      <c r="H6" s="6" t="s">
        <v>15</v>
      </c>
      <c r="I6" s="5">
        <v>0</v>
      </c>
    </row>
    <row r="7" spans="1:9" x14ac:dyDescent="0.3">
      <c r="A7" s="5" t="s">
        <v>38</v>
      </c>
      <c r="B7" s="6" t="s">
        <v>39</v>
      </c>
      <c r="C7" s="5">
        <v>2006</v>
      </c>
      <c r="D7" s="7" t="s">
        <v>18</v>
      </c>
      <c r="E7" s="6" t="s">
        <v>25</v>
      </c>
      <c r="F7" s="6" t="s">
        <v>40</v>
      </c>
      <c r="G7" s="6" t="s">
        <v>27</v>
      </c>
      <c r="H7" s="6" t="s">
        <v>22</v>
      </c>
      <c r="I7" s="5">
        <v>0</v>
      </c>
    </row>
    <row r="8" spans="1:9" x14ac:dyDescent="0.3">
      <c r="A8" s="5" t="s">
        <v>41</v>
      </c>
      <c r="B8" s="6" t="s">
        <v>42</v>
      </c>
      <c r="C8" s="5">
        <v>2006</v>
      </c>
      <c r="D8" s="7" t="s">
        <v>18</v>
      </c>
      <c r="E8" s="6" t="s">
        <v>25</v>
      </c>
      <c r="F8" s="6" t="s">
        <v>40</v>
      </c>
      <c r="G8" s="6" t="s">
        <v>27</v>
      </c>
      <c r="H8" s="6" t="s">
        <v>22</v>
      </c>
      <c r="I8" s="5">
        <v>0</v>
      </c>
    </row>
    <row r="9" spans="1:9" x14ac:dyDescent="0.3">
      <c r="A9" s="5" t="s">
        <v>43</v>
      </c>
      <c r="B9" s="6" t="s">
        <v>44</v>
      </c>
      <c r="C9" s="5">
        <v>2004</v>
      </c>
      <c r="D9" s="7" t="s">
        <v>11</v>
      </c>
      <c r="E9" s="6" t="s">
        <v>45</v>
      </c>
      <c r="F9" s="6" t="s">
        <v>46</v>
      </c>
      <c r="G9" s="6" t="s">
        <v>47</v>
      </c>
      <c r="H9" s="6" t="s">
        <v>15</v>
      </c>
      <c r="I9" s="5">
        <v>0</v>
      </c>
    </row>
    <row r="10" spans="1:9" x14ac:dyDescent="0.3">
      <c r="A10" s="5" t="s">
        <v>48</v>
      </c>
      <c r="B10" s="6" t="s">
        <v>49</v>
      </c>
      <c r="C10" s="5">
        <v>2006</v>
      </c>
      <c r="D10" s="7" t="s">
        <v>18</v>
      </c>
      <c r="E10" s="6" t="s">
        <v>50</v>
      </c>
      <c r="F10" s="6" t="s">
        <v>51</v>
      </c>
      <c r="G10" s="6" t="s">
        <v>52</v>
      </c>
      <c r="H10" s="6" t="s">
        <v>15</v>
      </c>
      <c r="I10" s="5">
        <v>0</v>
      </c>
    </row>
    <row r="11" spans="1:9" x14ac:dyDescent="0.3">
      <c r="A11" s="5" t="s">
        <v>53</v>
      </c>
      <c r="B11" s="6" t="s">
        <v>54</v>
      </c>
      <c r="C11" s="5">
        <v>2002</v>
      </c>
      <c r="D11" s="7" t="s">
        <v>11</v>
      </c>
      <c r="E11" s="6" t="s">
        <v>12</v>
      </c>
      <c r="F11" s="6" t="s">
        <v>13</v>
      </c>
      <c r="G11" s="6" t="s">
        <v>55</v>
      </c>
      <c r="H11" s="6" t="s">
        <v>22</v>
      </c>
      <c r="I11" s="5">
        <v>0</v>
      </c>
    </row>
    <row r="12" spans="1:9" x14ac:dyDescent="0.3">
      <c r="A12" s="5" t="s">
        <v>56</v>
      </c>
      <c r="B12" s="6" t="s">
        <v>57</v>
      </c>
      <c r="C12" s="5">
        <v>2006</v>
      </c>
      <c r="D12" s="7" t="s">
        <v>18</v>
      </c>
      <c r="E12" s="6" t="s">
        <v>35</v>
      </c>
      <c r="F12" s="6" t="s">
        <v>58</v>
      </c>
      <c r="G12" s="6" t="s">
        <v>37</v>
      </c>
      <c r="H12" s="6" t="s">
        <v>22</v>
      </c>
      <c r="I12" s="5">
        <v>0</v>
      </c>
    </row>
    <row r="13" spans="1:9" x14ac:dyDescent="0.3">
      <c r="A13" s="5" t="s">
        <v>59</v>
      </c>
      <c r="B13" s="6" t="s">
        <v>60</v>
      </c>
      <c r="C13" s="5">
        <v>2004</v>
      </c>
      <c r="D13" s="7" t="s">
        <v>18</v>
      </c>
      <c r="E13" s="6" t="s">
        <v>61</v>
      </c>
      <c r="F13" s="6" t="s">
        <v>62</v>
      </c>
      <c r="G13" s="6" t="s">
        <v>63</v>
      </c>
      <c r="H13" s="6" t="s">
        <v>22</v>
      </c>
      <c r="I13" s="5">
        <v>0</v>
      </c>
    </row>
    <row r="14" spans="1:9" x14ac:dyDescent="0.3">
      <c r="A14" s="5" t="s">
        <v>64</v>
      </c>
      <c r="B14" s="6" t="s">
        <v>65</v>
      </c>
      <c r="C14" s="5">
        <v>2004</v>
      </c>
      <c r="D14" s="7" t="s">
        <v>18</v>
      </c>
      <c r="E14" s="6" t="s">
        <v>61</v>
      </c>
      <c r="F14" s="6" t="s">
        <v>62</v>
      </c>
      <c r="G14" s="6" t="s">
        <v>66</v>
      </c>
      <c r="H14" s="6" t="s">
        <v>22</v>
      </c>
      <c r="I14" s="5">
        <v>0</v>
      </c>
    </row>
    <row r="15" spans="1:9" x14ac:dyDescent="0.3">
      <c r="A15" s="5" t="s">
        <v>67</v>
      </c>
      <c r="B15" s="6" t="s">
        <v>68</v>
      </c>
      <c r="C15" s="5">
        <v>2006</v>
      </c>
      <c r="D15" s="7" t="s">
        <v>18</v>
      </c>
      <c r="E15" s="6" t="s">
        <v>12</v>
      </c>
      <c r="F15" s="6" t="s">
        <v>13</v>
      </c>
      <c r="G15" s="6" t="s">
        <v>69</v>
      </c>
      <c r="H15" s="6" t="s">
        <v>15</v>
      </c>
      <c r="I15" s="5">
        <v>0</v>
      </c>
    </row>
    <row r="16" spans="1:9" x14ac:dyDescent="0.3">
      <c r="A16" s="5" t="s">
        <v>70</v>
      </c>
      <c r="B16" s="6" t="s">
        <v>71</v>
      </c>
      <c r="C16" s="5">
        <v>1998</v>
      </c>
      <c r="D16" s="7" t="s">
        <v>72</v>
      </c>
      <c r="E16" s="6" t="s">
        <v>73</v>
      </c>
      <c r="F16" s="6" t="s">
        <v>74</v>
      </c>
      <c r="G16" s="6" t="s">
        <v>75</v>
      </c>
      <c r="H16" s="6" t="s">
        <v>22</v>
      </c>
      <c r="I16" s="5">
        <v>0</v>
      </c>
    </row>
    <row r="17" spans="1:9" x14ac:dyDescent="0.3">
      <c r="A17" s="5" t="s">
        <v>76</v>
      </c>
      <c r="B17" s="6" t="s">
        <v>77</v>
      </c>
      <c r="C17" s="5">
        <v>2001</v>
      </c>
      <c r="D17" s="7" t="s">
        <v>18</v>
      </c>
      <c r="E17" s="6" t="s">
        <v>78</v>
      </c>
      <c r="F17" s="6" t="s">
        <v>79</v>
      </c>
      <c r="G17" s="6" t="s">
        <v>80</v>
      </c>
      <c r="H17" s="6" t="s">
        <v>15</v>
      </c>
      <c r="I17" s="5">
        <v>0</v>
      </c>
    </row>
    <row r="18" spans="1:9" x14ac:dyDescent="0.3">
      <c r="A18" s="5" t="s">
        <v>81</v>
      </c>
      <c r="B18" s="6" t="s">
        <v>82</v>
      </c>
      <c r="C18" s="5">
        <v>2002</v>
      </c>
      <c r="D18" s="7" t="s">
        <v>83</v>
      </c>
      <c r="E18" s="6" t="s">
        <v>84</v>
      </c>
      <c r="F18" s="6" t="s">
        <v>85</v>
      </c>
      <c r="G18" s="6" t="s">
        <v>86</v>
      </c>
      <c r="H18" s="6" t="s">
        <v>15</v>
      </c>
      <c r="I18" s="5">
        <v>0</v>
      </c>
    </row>
    <row r="19" spans="1:9" x14ac:dyDescent="0.3">
      <c r="A19" s="5" t="s">
        <v>87</v>
      </c>
      <c r="B19" s="6" t="s">
        <v>88</v>
      </c>
      <c r="C19" s="5">
        <v>1998</v>
      </c>
      <c r="D19" s="7" t="s">
        <v>11</v>
      </c>
      <c r="E19" s="6" t="s">
        <v>25</v>
      </c>
      <c r="F19" s="6" t="s">
        <v>26</v>
      </c>
      <c r="G19" s="6" t="s">
        <v>27</v>
      </c>
      <c r="H19" s="6" t="s">
        <v>22</v>
      </c>
      <c r="I19" s="5">
        <v>0</v>
      </c>
    </row>
    <row r="20" spans="1:9" x14ac:dyDescent="0.3">
      <c r="A20" s="5" t="s">
        <v>89</v>
      </c>
      <c r="B20" s="6" t="s">
        <v>90</v>
      </c>
      <c r="C20" s="5">
        <v>2004</v>
      </c>
      <c r="D20" s="7" t="s">
        <v>18</v>
      </c>
      <c r="E20" s="6" t="s">
        <v>84</v>
      </c>
      <c r="F20" s="6" t="s">
        <v>91</v>
      </c>
      <c r="G20" s="6" t="s">
        <v>92</v>
      </c>
      <c r="H20" s="6" t="s">
        <v>22</v>
      </c>
      <c r="I20" s="5">
        <v>0</v>
      </c>
    </row>
    <row r="21" spans="1:9" x14ac:dyDescent="0.3">
      <c r="A21" s="5" t="s">
        <v>93</v>
      </c>
      <c r="B21" s="6" t="s">
        <v>94</v>
      </c>
      <c r="C21" s="5">
        <v>2001</v>
      </c>
      <c r="D21" s="7" t="s">
        <v>11</v>
      </c>
      <c r="E21" s="6" t="s">
        <v>61</v>
      </c>
      <c r="F21" s="6" t="s">
        <v>95</v>
      </c>
      <c r="G21" s="6" t="s">
        <v>96</v>
      </c>
      <c r="H21" s="6" t="s">
        <v>22</v>
      </c>
      <c r="I21" s="5">
        <v>0</v>
      </c>
    </row>
    <row r="22" spans="1:9" x14ac:dyDescent="0.3">
      <c r="A22" s="5" t="s">
        <v>97</v>
      </c>
      <c r="B22" s="6" t="s">
        <v>98</v>
      </c>
      <c r="C22" s="5">
        <v>2006</v>
      </c>
      <c r="D22" s="7" t="s">
        <v>18</v>
      </c>
      <c r="E22" s="6" t="s">
        <v>61</v>
      </c>
      <c r="F22" s="6" t="s">
        <v>62</v>
      </c>
      <c r="G22" s="6" t="s">
        <v>99</v>
      </c>
      <c r="H22" s="6" t="s">
        <v>22</v>
      </c>
      <c r="I22" s="5">
        <v>0</v>
      </c>
    </row>
    <row r="23" spans="1:9" x14ac:dyDescent="0.3">
      <c r="A23" s="5" t="s">
        <v>100</v>
      </c>
      <c r="B23" s="6" t="s">
        <v>101</v>
      </c>
      <c r="C23" s="5">
        <v>2005</v>
      </c>
      <c r="D23" s="7" t="s">
        <v>11</v>
      </c>
      <c r="E23" s="6" t="s">
        <v>12</v>
      </c>
      <c r="F23" s="6" t="s">
        <v>102</v>
      </c>
      <c r="G23" s="6" t="s">
        <v>103</v>
      </c>
      <c r="H23" s="6" t="s">
        <v>15</v>
      </c>
      <c r="I23" s="5">
        <v>0</v>
      </c>
    </row>
    <row r="24" spans="1:9" x14ac:dyDescent="0.3">
      <c r="A24" s="5" t="s">
        <v>104</v>
      </c>
      <c r="B24" s="6" t="s">
        <v>105</v>
      </c>
      <c r="C24" s="5">
        <v>2002</v>
      </c>
      <c r="D24" s="7" t="s">
        <v>11</v>
      </c>
      <c r="E24" s="6" t="s">
        <v>50</v>
      </c>
      <c r="F24" s="6" t="s">
        <v>106</v>
      </c>
      <c r="G24" s="6" t="s">
        <v>107</v>
      </c>
      <c r="H24" s="6" t="s">
        <v>22</v>
      </c>
      <c r="I24" s="5">
        <v>0</v>
      </c>
    </row>
    <row r="25" spans="1:9" x14ac:dyDescent="0.3">
      <c r="A25" s="5" t="s">
        <v>108</v>
      </c>
      <c r="B25" s="6" t="s">
        <v>109</v>
      </c>
      <c r="C25" s="5">
        <v>2002</v>
      </c>
      <c r="D25" s="7" t="s">
        <v>18</v>
      </c>
      <c r="E25" s="6" t="s">
        <v>12</v>
      </c>
      <c r="F25" s="6" t="s">
        <v>13</v>
      </c>
      <c r="G25" s="6" t="s">
        <v>110</v>
      </c>
      <c r="H25" s="6" t="s">
        <v>22</v>
      </c>
      <c r="I25" s="5">
        <v>0</v>
      </c>
    </row>
    <row r="26" spans="1:9" x14ac:dyDescent="0.3">
      <c r="A26" s="5" t="s">
        <v>111</v>
      </c>
      <c r="B26" s="6" t="s">
        <v>112</v>
      </c>
      <c r="C26" s="5">
        <v>2004</v>
      </c>
      <c r="D26" s="7" t="s">
        <v>11</v>
      </c>
      <c r="E26" s="6" t="s">
        <v>50</v>
      </c>
      <c r="F26" s="6" t="s">
        <v>113</v>
      </c>
      <c r="G26" s="6" t="s">
        <v>52</v>
      </c>
      <c r="H26" s="6" t="s">
        <v>22</v>
      </c>
      <c r="I26" s="5">
        <v>0</v>
      </c>
    </row>
    <row r="27" spans="1:9" x14ac:dyDescent="0.3">
      <c r="A27" s="5" t="s">
        <v>114</v>
      </c>
      <c r="B27" s="6" t="s">
        <v>115</v>
      </c>
      <c r="C27" s="5">
        <v>2004</v>
      </c>
      <c r="D27" s="7" t="s">
        <v>18</v>
      </c>
      <c r="E27" s="6" t="s">
        <v>35</v>
      </c>
      <c r="F27" s="6" t="s">
        <v>58</v>
      </c>
      <c r="G27" s="6" t="s">
        <v>116</v>
      </c>
      <c r="H27" s="6" t="s">
        <v>22</v>
      </c>
      <c r="I27" s="5">
        <v>0</v>
      </c>
    </row>
    <row r="28" spans="1:9" x14ac:dyDescent="0.3">
      <c r="A28" s="5" t="s">
        <v>117</v>
      </c>
      <c r="B28" s="6" t="s">
        <v>118</v>
      </c>
      <c r="C28" s="5">
        <v>2003</v>
      </c>
      <c r="D28" s="7" t="s">
        <v>11</v>
      </c>
      <c r="E28" s="6" t="s">
        <v>19</v>
      </c>
      <c r="F28" s="6" t="s">
        <v>119</v>
      </c>
      <c r="G28" s="6" t="s">
        <v>120</v>
      </c>
      <c r="H28" s="6" t="s">
        <v>22</v>
      </c>
      <c r="I28" s="5">
        <v>0</v>
      </c>
    </row>
    <row r="29" spans="1:9" x14ac:dyDescent="0.3">
      <c r="A29" s="5" t="s">
        <v>121</v>
      </c>
      <c r="B29" s="6" t="s">
        <v>122</v>
      </c>
      <c r="C29" s="5">
        <v>2006</v>
      </c>
      <c r="D29" s="7" t="s">
        <v>18</v>
      </c>
      <c r="E29" s="6" t="s">
        <v>123</v>
      </c>
      <c r="F29" s="6" t="s">
        <v>124</v>
      </c>
      <c r="G29" s="6" t="s">
        <v>125</v>
      </c>
      <c r="H29" s="6" t="s">
        <v>22</v>
      </c>
      <c r="I29" s="5">
        <v>0</v>
      </c>
    </row>
    <row r="30" spans="1:9" x14ac:dyDescent="0.3">
      <c r="A30" s="5" t="s">
        <v>126</v>
      </c>
      <c r="B30" s="6" t="s">
        <v>127</v>
      </c>
      <c r="C30" s="5">
        <v>2005</v>
      </c>
      <c r="D30" s="7" t="s">
        <v>18</v>
      </c>
      <c r="E30" s="6" t="s">
        <v>50</v>
      </c>
      <c r="F30" s="6" t="s">
        <v>128</v>
      </c>
      <c r="G30" s="6" t="s">
        <v>129</v>
      </c>
      <c r="H30" s="6" t="s">
        <v>22</v>
      </c>
      <c r="I30" s="5">
        <v>0</v>
      </c>
    </row>
    <row r="31" spans="1:9" x14ac:dyDescent="0.3">
      <c r="A31" s="5" t="s">
        <v>130</v>
      </c>
      <c r="B31" s="6" t="s">
        <v>131</v>
      </c>
      <c r="C31" s="5">
        <v>2004</v>
      </c>
      <c r="D31" s="7" t="s">
        <v>11</v>
      </c>
      <c r="E31" s="6" t="s">
        <v>132</v>
      </c>
      <c r="F31" s="6" t="s">
        <v>133</v>
      </c>
      <c r="G31" s="6" t="s">
        <v>134</v>
      </c>
      <c r="H31" s="6" t="s">
        <v>15</v>
      </c>
      <c r="I31" s="5">
        <v>0</v>
      </c>
    </row>
    <row r="32" spans="1:9" x14ac:dyDescent="0.3">
      <c r="A32" s="5" t="s">
        <v>135</v>
      </c>
      <c r="B32" s="6" t="s">
        <v>136</v>
      </c>
      <c r="C32" s="5">
        <v>2003</v>
      </c>
      <c r="D32" s="7" t="s">
        <v>83</v>
      </c>
      <c r="E32" s="6" t="s">
        <v>137</v>
      </c>
      <c r="F32" s="6" t="s">
        <v>138</v>
      </c>
      <c r="G32" s="6" t="s">
        <v>139</v>
      </c>
      <c r="H32" s="6" t="s">
        <v>15</v>
      </c>
      <c r="I32" s="5">
        <v>0</v>
      </c>
    </row>
    <row r="33" spans="1:9" x14ac:dyDescent="0.3">
      <c r="A33" s="5" t="s">
        <v>140</v>
      </c>
      <c r="B33" s="6" t="s">
        <v>141</v>
      </c>
      <c r="C33" s="5">
        <v>2003</v>
      </c>
      <c r="D33" s="7" t="s">
        <v>11</v>
      </c>
      <c r="E33" s="6" t="s">
        <v>142</v>
      </c>
      <c r="F33" s="6" t="s">
        <v>143</v>
      </c>
      <c r="G33" s="6" t="s">
        <v>144</v>
      </c>
      <c r="H33" s="6" t="s">
        <v>22</v>
      </c>
      <c r="I33" s="5">
        <v>0</v>
      </c>
    </row>
    <row r="34" spans="1:9" x14ac:dyDescent="0.3">
      <c r="A34" s="5" t="s">
        <v>145</v>
      </c>
      <c r="B34" s="6" t="s">
        <v>146</v>
      </c>
      <c r="C34" s="5">
        <v>2005</v>
      </c>
      <c r="D34" s="7" t="s">
        <v>18</v>
      </c>
      <c r="E34" s="6" t="s">
        <v>132</v>
      </c>
      <c r="F34" s="6" t="s">
        <v>133</v>
      </c>
      <c r="G34" s="6" t="s">
        <v>134</v>
      </c>
      <c r="H34" s="6" t="s">
        <v>22</v>
      </c>
      <c r="I34" s="5">
        <v>0</v>
      </c>
    </row>
    <row r="35" spans="1:9" x14ac:dyDescent="0.3">
      <c r="A35" s="5" t="s">
        <v>147</v>
      </c>
      <c r="B35" s="6" t="s">
        <v>148</v>
      </c>
      <c r="C35" s="5">
        <v>2005</v>
      </c>
      <c r="D35" s="7" t="s">
        <v>18</v>
      </c>
      <c r="E35" s="6" t="s">
        <v>12</v>
      </c>
      <c r="F35" s="6" t="s">
        <v>13</v>
      </c>
      <c r="G35" s="6" t="s">
        <v>14</v>
      </c>
      <c r="H35" s="6" t="s">
        <v>22</v>
      </c>
      <c r="I35" s="5">
        <v>0</v>
      </c>
    </row>
    <row r="36" spans="1:9" x14ac:dyDescent="0.3">
      <c r="A36" s="5" t="s">
        <v>149</v>
      </c>
      <c r="B36" s="6" t="s">
        <v>150</v>
      </c>
      <c r="C36" s="5">
        <v>2007</v>
      </c>
      <c r="D36" s="7" t="s">
        <v>72</v>
      </c>
      <c r="E36" s="6" t="s">
        <v>73</v>
      </c>
      <c r="F36" s="6" t="s">
        <v>151</v>
      </c>
      <c r="G36" s="6" t="s">
        <v>75</v>
      </c>
      <c r="H36" s="6" t="s">
        <v>15</v>
      </c>
      <c r="I36" s="5">
        <v>0</v>
      </c>
    </row>
    <row r="37" spans="1:9" x14ac:dyDescent="0.3">
      <c r="A37" s="5" t="s">
        <v>152</v>
      </c>
      <c r="B37" s="6" t="s">
        <v>153</v>
      </c>
      <c r="C37" s="5">
        <v>2005</v>
      </c>
      <c r="D37" s="7" t="s">
        <v>18</v>
      </c>
      <c r="E37" s="6" t="s">
        <v>12</v>
      </c>
      <c r="F37" s="6" t="s">
        <v>102</v>
      </c>
      <c r="G37" s="6" t="s">
        <v>103</v>
      </c>
      <c r="H37" s="6" t="s">
        <v>15</v>
      </c>
      <c r="I37" s="5">
        <v>0</v>
      </c>
    </row>
    <row r="38" spans="1:9" x14ac:dyDescent="0.3">
      <c r="A38" s="5" t="s">
        <v>154</v>
      </c>
      <c r="B38" s="6" t="s">
        <v>155</v>
      </c>
      <c r="C38" s="5">
        <v>2003</v>
      </c>
      <c r="D38" s="7" t="s">
        <v>18</v>
      </c>
      <c r="E38" s="6" t="s">
        <v>35</v>
      </c>
      <c r="F38" s="6" t="s">
        <v>58</v>
      </c>
      <c r="G38" s="6" t="s">
        <v>116</v>
      </c>
      <c r="H38" s="6" t="s">
        <v>22</v>
      </c>
      <c r="I38" s="5">
        <v>0</v>
      </c>
    </row>
    <row r="39" spans="1:9" x14ac:dyDescent="0.3">
      <c r="A39" s="5" t="s">
        <v>156</v>
      </c>
      <c r="B39" s="6" t="s">
        <v>157</v>
      </c>
      <c r="C39" s="5">
        <v>2006</v>
      </c>
      <c r="D39" s="7" t="s">
        <v>72</v>
      </c>
      <c r="E39" s="6" t="s">
        <v>158</v>
      </c>
      <c r="F39" s="6" t="s">
        <v>159</v>
      </c>
      <c r="G39" s="6" t="s">
        <v>160</v>
      </c>
      <c r="H39" s="6" t="s">
        <v>15</v>
      </c>
      <c r="I39" s="5">
        <v>0</v>
      </c>
    </row>
    <row r="40" spans="1:9" x14ac:dyDescent="0.3">
      <c r="A40" s="5" t="s">
        <v>161</v>
      </c>
      <c r="B40" s="6" t="s">
        <v>162</v>
      </c>
      <c r="C40" s="5">
        <v>2003</v>
      </c>
      <c r="D40" s="7" t="s">
        <v>11</v>
      </c>
      <c r="E40" s="6" t="s">
        <v>50</v>
      </c>
      <c r="F40" s="6" t="s">
        <v>106</v>
      </c>
      <c r="G40" s="6" t="s">
        <v>163</v>
      </c>
      <c r="H40" s="6" t="s">
        <v>15</v>
      </c>
      <c r="I40" s="5">
        <v>0</v>
      </c>
    </row>
    <row r="41" spans="1:9" x14ac:dyDescent="0.3">
      <c r="A41" s="5" t="s">
        <v>164</v>
      </c>
      <c r="B41" s="6" t="s">
        <v>165</v>
      </c>
      <c r="C41" s="5">
        <v>2007</v>
      </c>
      <c r="D41" s="7" t="s">
        <v>72</v>
      </c>
      <c r="E41" s="6" t="s">
        <v>35</v>
      </c>
      <c r="F41" s="6" t="s">
        <v>58</v>
      </c>
      <c r="G41" s="6" t="s">
        <v>166</v>
      </c>
      <c r="H41" s="6" t="s">
        <v>22</v>
      </c>
      <c r="I41" s="5">
        <v>0</v>
      </c>
    </row>
    <row r="42" spans="1:9" x14ac:dyDescent="0.3">
      <c r="A42" s="5" t="s">
        <v>167</v>
      </c>
      <c r="B42" s="6" t="s">
        <v>168</v>
      </c>
      <c r="C42" s="5">
        <v>2006</v>
      </c>
      <c r="D42" s="7" t="s">
        <v>18</v>
      </c>
      <c r="E42" s="6" t="s">
        <v>12</v>
      </c>
      <c r="F42" s="6" t="s">
        <v>13</v>
      </c>
      <c r="G42" s="6" t="s">
        <v>169</v>
      </c>
      <c r="H42" s="6" t="s">
        <v>22</v>
      </c>
      <c r="I42" s="5">
        <v>0</v>
      </c>
    </row>
    <row r="43" spans="1:9" x14ac:dyDescent="0.3">
      <c r="A43" s="5" t="s">
        <v>170</v>
      </c>
      <c r="B43" s="6" t="s">
        <v>171</v>
      </c>
      <c r="C43" s="5">
        <v>2004</v>
      </c>
      <c r="D43" s="7" t="s">
        <v>18</v>
      </c>
      <c r="E43" s="6" t="s">
        <v>12</v>
      </c>
      <c r="F43" s="6" t="s">
        <v>13</v>
      </c>
      <c r="G43" s="6" t="s">
        <v>69</v>
      </c>
      <c r="H43" s="6" t="s">
        <v>22</v>
      </c>
      <c r="I43" s="5">
        <v>0</v>
      </c>
    </row>
    <row r="44" spans="1:9" x14ac:dyDescent="0.3">
      <c r="A44" s="5" t="s">
        <v>172</v>
      </c>
      <c r="B44" s="6" t="s">
        <v>173</v>
      </c>
      <c r="C44" s="5">
        <v>2005</v>
      </c>
      <c r="D44" s="7" t="s">
        <v>11</v>
      </c>
      <c r="E44" s="6" t="s">
        <v>12</v>
      </c>
      <c r="F44" s="6" t="s">
        <v>13</v>
      </c>
      <c r="G44" s="6" t="s">
        <v>69</v>
      </c>
      <c r="H44" s="6" t="s">
        <v>22</v>
      </c>
      <c r="I44" s="5">
        <v>0</v>
      </c>
    </row>
    <row r="45" spans="1:9" x14ac:dyDescent="0.3">
      <c r="A45" s="5" t="s">
        <v>174</v>
      </c>
      <c r="B45" s="6" t="s">
        <v>175</v>
      </c>
      <c r="C45" s="5">
        <v>2005</v>
      </c>
      <c r="D45" s="7" t="s">
        <v>11</v>
      </c>
      <c r="E45" s="6" t="s">
        <v>176</v>
      </c>
      <c r="F45" s="6" t="s">
        <v>177</v>
      </c>
      <c r="G45" s="6" t="s">
        <v>178</v>
      </c>
      <c r="H45" s="6" t="s">
        <v>15</v>
      </c>
      <c r="I45" s="5">
        <v>0</v>
      </c>
    </row>
    <row r="46" spans="1:9" x14ac:dyDescent="0.3">
      <c r="A46" s="5" t="s">
        <v>179</v>
      </c>
      <c r="B46" s="6" t="s">
        <v>180</v>
      </c>
      <c r="C46" s="5">
        <v>2002</v>
      </c>
      <c r="D46" s="7" t="s">
        <v>11</v>
      </c>
      <c r="E46" s="6" t="s">
        <v>12</v>
      </c>
      <c r="F46" s="6" t="s">
        <v>13</v>
      </c>
      <c r="G46" s="6" t="s">
        <v>181</v>
      </c>
      <c r="H46" s="6" t="s">
        <v>22</v>
      </c>
      <c r="I46" s="5">
        <v>0</v>
      </c>
    </row>
    <row r="47" spans="1:9" x14ac:dyDescent="0.3">
      <c r="A47" s="5" t="s">
        <v>182</v>
      </c>
      <c r="B47" s="6" t="s">
        <v>183</v>
      </c>
      <c r="C47" s="5">
        <v>2005</v>
      </c>
      <c r="D47" s="7" t="s">
        <v>11</v>
      </c>
      <c r="E47" s="6" t="s">
        <v>50</v>
      </c>
      <c r="F47" s="6" t="s">
        <v>113</v>
      </c>
      <c r="G47" s="6" t="s">
        <v>52</v>
      </c>
      <c r="H47" s="6" t="s">
        <v>22</v>
      </c>
      <c r="I47" s="5">
        <v>0</v>
      </c>
    </row>
    <row r="48" spans="1:9" x14ac:dyDescent="0.3">
      <c r="A48" s="5" t="s">
        <v>184</v>
      </c>
      <c r="B48" s="6" t="s">
        <v>185</v>
      </c>
      <c r="C48" s="5">
        <v>2001</v>
      </c>
      <c r="D48" s="7" t="s">
        <v>72</v>
      </c>
      <c r="E48" s="6" t="s">
        <v>78</v>
      </c>
      <c r="F48" s="6" t="s">
        <v>79</v>
      </c>
      <c r="G48" s="6" t="s">
        <v>80</v>
      </c>
      <c r="H48" s="6" t="s">
        <v>22</v>
      </c>
      <c r="I48" s="5">
        <v>0</v>
      </c>
    </row>
    <row r="49" spans="1:9" x14ac:dyDescent="0.3">
      <c r="A49" s="5" t="s">
        <v>186</v>
      </c>
      <c r="B49" s="6" t="s">
        <v>187</v>
      </c>
      <c r="C49" s="5">
        <v>2007</v>
      </c>
      <c r="D49" s="7" t="s">
        <v>18</v>
      </c>
      <c r="E49" s="6" t="s">
        <v>188</v>
      </c>
      <c r="F49" s="6" t="s">
        <v>189</v>
      </c>
      <c r="G49" s="6" t="s">
        <v>190</v>
      </c>
      <c r="H49" s="6" t="s">
        <v>22</v>
      </c>
      <c r="I49" s="5">
        <v>0</v>
      </c>
    </row>
    <row r="50" spans="1:9" x14ac:dyDescent="0.3">
      <c r="A50" s="5" t="s">
        <v>191</v>
      </c>
      <c r="B50" s="6" t="s">
        <v>192</v>
      </c>
      <c r="C50" s="5">
        <v>2004</v>
      </c>
      <c r="D50" s="7" t="s">
        <v>11</v>
      </c>
      <c r="E50" s="6" t="s">
        <v>132</v>
      </c>
      <c r="F50" s="6" t="s">
        <v>133</v>
      </c>
      <c r="G50" s="6" t="s">
        <v>193</v>
      </c>
      <c r="H50" s="6" t="s">
        <v>15</v>
      </c>
      <c r="I50" s="5">
        <v>0</v>
      </c>
    </row>
    <row r="51" spans="1:9" x14ac:dyDescent="0.3">
      <c r="A51" s="5" t="s">
        <v>194</v>
      </c>
      <c r="B51" s="6" t="s">
        <v>195</v>
      </c>
      <c r="C51" s="5">
        <v>2006</v>
      </c>
      <c r="D51" s="7" t="s">
        <v>18</v>
      </c>
      <c r="E51" s="6" t="s">
        <v>50</v>
      </c>
      <c r="F51" s="6" t="s">
        <v>113</v>
      </c>
      <c r="G51" s="6" t="s">
        <v>52</v>
      </c>
      <c r="H51" s="6" t="s">
        <v>22</v>
      </c>
      <c r="I51" s="5">
        <v>0</v>
      </c>
    </row>
    <row r="52" spans="1:9" x14ac:dyDescent="0.3">
      <c r="A52" s="5" t="s">
        <v>196</v>
      </c>
      <c r="B52" s="6" t="s">
        <v>197</v>
      </c>
      <c r="C52" s="5">
        <v>2004</v>
      </c>
      <c r="D52" s="7" t="s">
        <v>18</v>
      </c>
      <c r="E52" s="6" t="s">
        <v>19</v>
      </c>
      <c r="F52" s="6" t="s">
        <v>20</v>
      </c>
      <c r="G52" s="6" t="s">
        <v>21</v>
      </c>
      <c r="H52" s="6" t="s">
        <v>22</v>
      </c>
      <c r="I52" s="5">
        <v>0</v>
      </c>
    </row>
    <row r="53" spans="1:9" x14ac:dyDescent="0.3">
      <c r="A53" s="5" t="s">
        <v>198</v>
      </c>
      <c r="B53" s="6" t="s">
        <v>199</v>
      </c>
      <c r="C53" s="5">
        <v>2002</v>
      </c>
      <c r="D53" s="7" t="s">
        <v>18</v>
      </c>
      <c r="E53" s="6" t="s">
        <v>78</v>
      </c>
      <c r="F53" s="6" t="s">
        <v>79</v>
      </c>
      <c r="G53" s="6" t="s">
        <v>80</v>
      </c>
      <c r="H53" s="6" t="s">
        <v>22</v>
      </c>
      <c r="I53" s="5">
        <v>0</v>
      </c>
    </row>
    <row r="54" spans="1:9" x14ac:dyDescent="0.3">
      <c r="A54" s="5" t="s">
        <v>200</v>
      </c>
      <c r="B54" s="6" t="s">
        <v>201</v>
      </c>
      <c r="C54" s="5">
        <v>2005</v>
      </c>
      <c r="D54" s="7" t="s">
        <v>18</v>
      </c>
      <c r="E54" s="6" t="s">
        <v>78</v>
      </c>
      <c r="F54" s="6" t="s">
        <v>79</v>
      </c>
      <c r="G54" s="6" t="s">
        <v>80</v>
      </c>
      <c r="H54" s="6" t="s">
        <v>22</v>
      </c>
      <c r="I54" s="5">
        <v>0</v>
      </c>
    </row>
    <row r="55" spans="1:9" x14ac:dyDescent="0.3">
      <c r="A55" s="5" t="s">
        <v>202</v>
      </c>
      <c r="B55" s="6" t="s">
        <v>203</v>
      </c>
      <c r="C55" s="5">
        <v>2004</v>
      </c>
      <c r="D55" s="7" t="s">
        <v>11</v>
      </c>
      <c r="E55" s="6" t="s">
        <v>45</v>
      </c>
      <c r="F55" s="6" t="s">
        <v>46</v>
      </c>
      <c r="G55" s="6" t="s">
        <v>47</v>
      </c>
      <c r="H55" s="6" t="s">
        <v>15</v>
      </c>
      <c r="I55" s="5">
        <v>0</v>
      </c>
    </row>
    <row r="56" spans="1:9" x14ac:dyDescent="0.3">
      <c r="A56" s="5" t="s">
        <v>204</v>
      </c>
      <c r="B56" s="6" t="s">
        <v>205</v>
      </c>
      <c r="C56" s="5">
        <v>2003</v>
      </c>
      <c r="D56" s="7" t="s">
        <v>83</v>
      </c>
      <c r="E56" s="6" t="s">
        <v>35</v>
      </c>
      <c r="F56" s="6" t="s">
        <v>36</v>
      </c>
      <c r="G56" s="6" t="s">
        <v>116</v>
      </c>
      <c r="H56" s="6" t="s">
        <v>22</v>
      </c>
      <c r="I56" s="5">
        <v>0</v>
      </c>
    </row>
    <row r="57" spans="1:9" x14ac:dyDescent="0.3">
      <c r="A57" s="5" t="s">
        <v>206</v>
      </c>
      <c r="B57" s="6" t="s">
        <v>207</v>
      </c>
      <c r="C57" s="5">
        <v>2007</v>
      </c>
      <c r="D57" s="7" t="s">
        <v>208</v>
      </c>
      <c r="E57" s="6" t="s">
        <v>12</v>
      </c>
      <c r="F57" s="6" t="s">
        <v>13</v>
      </c>
      <c r="G57" s="6" t="s">
        <v>209</v>
      </c>
      <c r="H57" s="6" t="s">
        <v>15</v>
      </c>
      <c r="I57" s="5">
        <v>0</v>
      </c>
    </row>
    <row r="58" spans="1:9" x14ac:dyDescent="0.3">
      <c r="A58" s="5" t="s">
        <v>210</v>
      </c>
      <c r="B58" s="6" t="s">
        <v>211</v>
      </c>
      <c r="C58" s="5">
        <v>2002</v>
      </c>
      <c r="D58" s="7" t="s">
        <v>11</v>
      </c>
      <c r="E58" s="6" t="s">
        <v>212</v>
      </c>
      <c r="F58" s="6" t="s">
        <v>213</v>
      </c>
      <c r="G58" s="6" t="s">
        <v>214</v>
      </c>
      <c r="H58" s="6" t="s">
        <v>22</v>
      </c>
      <c r="I58" s="5">
        <v>0</v>
      </c>
    </row>
    <row r="59" spans="1:9" x14ac:dyDescent="0.3">
      <c r="A59" s="5" t="s">
        <v>215</v>
      </c>
      <c r="B59" s="6" t="s">
        <v>216</v>
      </c>
      <c r="C59" s="5">
        <v>2006</v>
      </c>
      <c r="D59" s="7" t="s">
        <v>18</v>
      </c>
      <c r="E59" s="6" t="s">
        <v>132</v>
      </c>
      <c r="F59" s="6" t="s">
        <v>133</v>
      </c>
      <c r="G59" s="6" t="s">
        <v>193</v>
      </c>
      <c r="H59" s="6" t="s">
        <v>22</v>
      </c>
      <c r="I59" s="5">
        <v>0</v>
      </c>
    </row>
    <row r="60" spans="1:9" x14ac:dyDescent="0.3">
      <c r="A60" s="5" t="s">
        <v>217</v>
      </c>
      <c r="B60" s="6" t="s">
        <v>218</v>
      </c>
      <c r="C60" s="5">
        <v>2006</v>
      </c>
      <c r="D60" s="7" t="s">
        <v>72</v>
      </c>
      <c r="E60" s="6" t="s">
        <v>158</v>
      </c>
      <c r="F60" s="6" t="s">
        <v>159</v>
      </c>
      <c r="G60" s="6" t="s">
        <v>160</v>
      </c>
      <c r="H60" s="6" t="s">
        <v>22</v>
      </c>
      <c r="I60" s="5">
        <v>0</v>
      </c>
    </row>
    <row r="61" spans="1:9" x14ac:dyDescent="0.3">
      <c r="A61" s="5" t="s">
        <v>219</v>
      </c>
      <c r="B61" s="6" t="s">
        <v>220</v>
      </c>
      <c r="C61" s="5">
        <v>2004</v>
      </c>
      <c r="D61" s="7" t="s">
        <v>11</v>
      </c>
      <c r="E61" s="6" t="s">
        <v>176</v>
      </c>
      <c r="F61" s="6" t="s">
        <v>221</v>
      </c>
      <c r="G61" s="6" t="s">
        <v>178</v>
      </c>
      <c r="H61" s="6" t="s">
        <v>22</v>
      </c>
      <c r="I61" s="5">
        <v>0</v>
      </c>
    </row>
    <row r="62" spans="1:9" x14ac:dyDescent="0.3">
      <c r="A62" s="5" t="s">
        <v>222</v>
      </c>
      <c r="B62" s="6" t="s">
        <v>223</v>
      </c>
      <c r="C62" s="5">
        <v>2004</v>
      </c>
      <c r="D62" s="7" t="s">
        <v>11</v>
      </c>
      <c r="E62" s="6" t="s">
        <v>84</v>
      </c>
      <c r="F62" s="6" t="s">
        <v>91</v>
      </c>
      <c r="G62" s="6" t="s">
        <v>86</v>
      </c>
      <c r="H62" s="6" t="s">
        <v>22</v>
      </c>
      <c r="I62" s="5">
        <v>0</v>
      </c>
    </row>
    <row r="63" spans="1:9" x14ac:dyDescent="0.3">
      <c r="A63" s="5" t="s">
        <v>224</v>
      </c>
      <c r="B63" s="6" t="s">
        <v>225</v>
      </c>
      <c r="C63" s="5">
        <v>1998</v>
      </c>
      <c r="D63" s="7" t="s">
        <v>11</v>
      </c>
      <c r="E63" s="6" t="s">
        <v>12</v>
      </c>
      <c r="F63" s="6" t="s">
        <v>13</v>
      </c>
      <c r="G63" s="6" t="s">
        <v>226</v>
      </c>
      <c r="H63" s="6" t="s">
        <v>22</v>
      </c>
      <c r="I63" s="5">
        <v>0</v>
      </c>
    </row>
    <row r="64" spans="1:9" x14ac:dyDescent="0.3">
      <c r="A64" s="5" t="s">
        <v>227</v>
      </c>
      <c r="B64" s="6" t="s">
        <v>228</v>
      </c>
      <c r="C64" s="5">
        <v>1999</v>
      </c>
      <c r="D64" s="7" t="s">
        <v>83</v>
      </c>
      <c r="E64" s="6" t="s">
        <v>229</v>
      </c>
      <c r="F64" s="6" t="s">
        <v>13</v>
      </c>
      <c r="G64" s="6" t="s">
        <v>209</v>
      </c>
      <c r="H64" s="6" t="s">
        <v>15</v>
      </c>
      <c r="I64" s="5">
        <v>0</v>
      </c>
    </row>
    <row r="65" spans="1:9" x14ac:dyDescent="0.3">
      <c r="A65" s="5" t="s">
        <v>230</v>
      </c>
      <c r="B65" s="6" t="s">
        <v>231</v>
      </c>
      <c r="C65" s="5">
        <v>2003</v>
      </c>
      <c r="D65" s="7" t="s">
        <v>83</v>
      </c>
      <c r="E65" s="6" t="s">
        <v>176</v>
      </c>
      <c r="F65" s="6" t="s">
        <v>177</v>
      </c>
      <c r="G65" s="6" t="s">
        <v>178</v>
      </c>
      <c r="H65" s="6" t="s">
        <v>22</v>
      </c>
      <c r="I65" s="5">
        <v>0</v>
      </c>
    </row>
    <row r="66" spans="1:9" x14ac:dyDescent="0.3">
      <c r="A66" s="5" t="s">
        <v>232</v>
      </c>
      <c r="B66" s="6" t="s">
        <v>233</v>
      </c>
      <c r="C66" s="5">
        <v>2005</v>
      </c>
      <c r="D66" s="7" t="s">
        <v>18</v>
      </c>
      <c r="E66" s="6" t="s">
        <v>188</v>
      </c>
      <c r="F66" s="6" t="s">
        <v>189</v>
      </c>
      <c r="G66" s="6" t="s">
        <v>190</v>
      </c>
      <c r="H66" s="6" t="s">
        <v>22</v>
      </c>
      <c r="I66" s="5">
        <v>0</v>
      </c>
    </row>
    <row r="67" spans="1:9" x14ac:dyDescent="0.3">
      <c r="A67" s="5" t="s">
        <v>234</v>
      </c>
      <c r="B67" s="6" t="s">
        <v>235</v>
      </c>
      <c r="C67" s="5">
        <v>2002</v>
      </c>
      <c r="D67" s="7" t="s">
        <v>11</v>
      </c>
      <c r="E67" s="6" t="s">
        <v>137</v>
      </c>
      <c r="F67" s="6" t="s">
        <v>236</v>
      </c>
      <c r="G67" s="6" t="s">
        <v>237</v>
      </c>
      <c r="H67" s="6" t="s">
        <v>15</v>
      </c>
      <c r="I67" s="5">
        <v>0</v>
      </c>
    </row>
    <row r="68" spans="1:9" x14ac:dyDescent="0.3">
      <c r="A68" s="5" t="s">
        <v>238</v>
      </c>
      <c r="B68" s="6" t="s">
        <v>239</v>
      </c>
      <c r="C68" s="5">
        <v>2002</v>
      </c>
      <c r="D68" s="7" t="s">
        <v>11</v>
      </c>
      <c r="E68" s="6" t="s">
        <v>12</v>
      </c>
      <c r="F68" s="6" t="s">
        <v>13</v>
      </c>
      <c r="G68" s="6" t="s">
        <v>181</v>
      </c>
      <c r="H68" s="6" t="s">
        <v>22</v>
      </c>
      <c r="I68" s="5">
        <v>0</v>
      </c>
    </row>
    <row r="69" spans="1:9" x14ac:dyDescent="0.3">
      <c r="A69" s="5" t="s">
        <v>240</v>
      </c>
      <c r="B69" s="6" t="s">
        <v>241</v>
      </c>
      <c r="C69" s="5">
        <v>2000</v>
      </c>
      <c r="D69" s="7" t="s">
        <v>72</v>
      </c>
      <c r="E69" s="6" t="s">
        <v>73</v>
      </c>
      <c r="F69" s="6" t="s">
        <v>74</v>
      </c>
      <c r="G69" s="6" t="s">
        <v>75</v>
      </c>
      <c r="H69" s="6" t="s">
        <v>22</v>
      </c>
      <c r="I69" s="5">
        <v>0</v>
      </c>
    </row>
    <row r="70" spans="1:9" x14ac:dyDescent="0.3">
      <c r="A70" s="5" t="s">
        <v>242</v>
      </c>
      <c r="B70" s="6" t="s">
        <v>243</v>
      </c>
      <c r="C70" s="5">
        <v>2002</v>
      </c>
      <c r="D70" s="7" t="s">
        <v>11</v>
      </c>
      <c r="E70" s="6" t="s">
        <v>176</v>
      </c>
      <c r="F70" s="6" t="s">
        <v>244</v>
      </c>
      <c r="G70" s="6" t="s">
        <v>178</v>
      </c>
      <c r="H70" s="6" t="s">
        <v>22</v>
      </c>
      <c r="I70" s="5">
        <v>0</v>
      </c>
    </row>
    <row r="71" spans="1:9" x14ac:dyDescent="0.3">
      <c r="A71" s="5" t="s">
        <v>245</v>
      </c>
      <c r="B71" s="6" t="s">
        <v>246</v>
      </c>
      <c r="C71" s="5">
        <v>2002</v>
      </c>
      <c r="D71" s="7" t="s">
        <v>11</v>
      </c>
      <c r="E71" s="6" t="s">
        <v>132</v>
      </c>
      <c r="F71" s="6" t="s">
        <v>133</v>
      </c>
      <c r="G71" s="6" t="s">
        <v>193</v>
      </c>
      <c r="H71" s="6" t="s">
        <v>22</v>
      </c>
      <c r="I71" s="5">
        <v>0</v>
      </c>
    </row>
    <row r="72" spans="1:9" x14ac:dyDescent="0.3">
      <c r="A72" s="5" t="s">
        <v>247</v>
      </c>
      <c r="B72" s="6" t="s">
        <v>248</v>
      </c>
      <c r="C72" s="5">
        <v>2006</v>
      </c>
      <c r="D72" s="7" t="s">
        <v>11</v>
      </c>
      <c r="E72" s="6" t="s">
        <v>176</v>
      </c>
      <c r="F72" s="6" t="s">
        <v>221</v>
      </c>
      <c r="G72" s="6" t="s">
        <v>178</v>
      </c>
      <c r="H72" s="6" t="s">
        <v>22</v>
      </c>
      <c r="I72" s="5">
        <v>0</v>
      </c>
    </row>
    <row r="73" spans="1:9" x14ac:dyDescent="0.3">
      <c r="A73" s="5" t="s">
        <v>249</v>
      </c>
      <c r="B73" s="6" t="s">
        <v>250</v>
      </c>
      <c r="C73" s="5">
        <v>2003</v>
      </c>
      <c r="D73" s="7" t="s">
        <v>83</v>
      </c>
      <c r="E73" s="6" t="s">
        <v>176</v>
      </c>
      <c r="F73" s="6" t="s">
        <v>244</v>
      </c>
      <c r="G73" s="6" t="s">
        <v>178</v>
      </c>
      <c r="H73" s="6" t="s">
        <v>22</v>
      </c>
      <c r="I73" s="5">
        <v>0</v>
      </c>
    </row>
    <row r="74" spans="1:9" x14ac:dyDescent="0.3">
      <c r="A74" s="5" t="s">
        <v>251</v>
      </c>
      <c r="B74" s="6" t="s">
        <v>252</v>
      </c>
      <c r="C74" s="5">
        <v>2007</v>
      </c>
      <c r="D74" s="7" t="s">
        <v>18</v>
      </c>
      <c r="E74" s="6" t="s">
        <v>30</v>
      </c>
      <c r="F74" s="6" t="s">
        <v>31</v>
      </c>
      <c r="G74" s="6" t="s">
        <v>32</v>
      </c>
      <c r="H74" s="6" t="s">
        <v>22</v>
      </c>
      <c r="I74" s="5">
        <v>0</v>
      </c>
    </row>
    <row r="75" spans="1:9" x14ac:dyDescent="0.3">
      <c r="A75" s="5" t="s">
        <v>253</v>
      </c>
      <c r="B75" s="6" t="s">
        <v>254</v>
      </c>
      <c r="C75" s="5">
        <v>1998</v>
      </c>
      <c r="D75" s="7" t="s">
        <v>83</v>
      </c>
      <c r="E75" s="6" t="s">
        <v>84</v>
      </c>
      <c r="F75" s="6" t="s">
        <v>85</v>
      </c>
      <c r="G75" s="6" t="s">
        <v>255</v>
      </c>
      <c r="H75" s="6" t="s">
        <v>15</v>
      </c>
      <c r="I75" s="5">
        <v>0</v>
      </c>
    </row>
    <row r="76" spans="1:9" x14ac:dyDescent="0.3">
      <c r="A76" s="5" t="s">
        <v>256</v>
      </c>
      <c r="B76" s="6" t="s">
        <v>257</v>
      </c>
      <c r="C76" s="5">
        <v>1998</v>
      </c>
      <c r="D76" s="7" t="s">
        <v>83</v>
      </c>
      <c r="E76" s="6" t="s">
        <v>142</v>
      </c>
      <c r="F76" s="6" t="s">
        <v>143</v>
      </c>
      <c r="G76" s="6" t="s">
        <v>258</v>
      </c>
      <c r="H76" s="6" t="s">
        <v>22</v>
      </c>
      <c r="I76" s="5">
        <v>0</v>
      </c>
    </row>
    <row r="77" spans="1:9" x14ac:dyDescent="0.3">
      <c r="A77" s="5" t="s">
        <v>259</v>
      </c>
      <c r="B77" s="6" t="s">
        <v>260</v>
      </c>
      <c r="C77" s="5">
        <v>2005</v>
      </c>
      <c r="D77" s="7" t="s">
        <v>11</v>
      </c>
      <c r="E77" s="6" t="s">
        <v>61</v>
      </c>
      <c r="F77" s="6" t="s">
        <v>62</v>
      </c>
      <c r="G77" s="6" t="s">
        <v>261</v>
      </c>
      <c r="H77" s="6" t="s">
        <v>15</v>
      </c>
      <c r="I77" s="5">
        <v>0</v>
      </c>
    </row>
    <row r="78" spans="1:9" x14ac:dyDescent="0.3">
      <c r="A78" s="5" t="s">
        <v>262</v>
      </c>
      <c r="B78" s="6" t="s">
        <v>263</v>
      </c>
      <c r="C78" s="5">
        <v>2006</v>
      </c>
      <c r="D78" s="7" t="s">
        <v>11</v>
      </c>
      <c r="E78" s="6" t="s">
        <v>123</v>
      </c>
      <c r="F78" s="6" t="s">
        <v>124</v>
      </c>
      <c r="G78" s="6" t="s">
        <v>125</v>
      </c>
      <c r="H78" s="6" t="s">
        <v>15</v>
      </c>
      <c r="I78" s="5">
        <v>0</v>
      </c>
    </row>
    <row r="79" spans="1:9" x14ac:dyDescent="0.3">
      <c r="A79" s="5" t="s">
        <v>264</v>
      </c>
      <c r="B79" s="6" t="s">
        <v>265</v>
      </c>
      <c r="C79" s="5">
        <v>1998</v>
      </c>
      <c r="D79" s="7" t="s">
        <v>266</v>
      </c>
      <c r="E79" s="6" t="s">
        <v>142</v>
      </c>
      <c r="F79" s="6" t="s">
        <v>143</v>
      </c>
      <c r="G79" s="6" t="s">
        <v>258</v>
      </c>
      <c r="H79" s="6" t="s">
        <v>22</v>
      </c>
      <c r="I79" s="5">
        <v>0</v>
      </c>
    </row>
    <row r="80" spans="1:9" x14ac:dyDescent="0.3">
      <c r="A80" s="5" t="s">
        <v>267</v>
      </c>
      <c r="B80" s="6" t="s">
        <v>268</v>
      </c>
      <c r="C80" s="5">
        <v>1998</v>
      </c>
      <c r="D80" s="7" t="s">
        <v>18</v>
      </c>
      <c r="E80" s="6" t="s">
        <v>78</v>
      </c>
      <c r="F80" s="6" t="s">
        <v>79</v>
      </c>
      <c r="G80" s="6" t="s">
        <v>80</v>
      </c>
      <c r="H80" s="6" t="s">
        <v>15</v>
      </c>
      <c r="I80" s="5">
        <v>0</v>
      </c>
    </row>
    <row r="81" spans="1:9" x14ac:dyDescent="0.3">
      <c r="A81" s="5" t="s">
        <v>269</v>
      </c>
      <c r="B81" s="6" t="s">
        <v>270</v>
      </c>
      <c r="C81" s="5">
        <v>2003</v>
      </c>
      <c r="D81" s="7" t="s">
        <v>11</v>
      </c>
      <c r="E81" s="6" t="s">
        <v>271</v>
      </c>
      <c r="F81" s="6" t="s">
        <v>272</v>
      </c>
      <c r="G81" s="6" t="s">
        <v>273</v>
      </c>
      <c r="H81" s="6" t="s">
        <v>22</v>
      </c>
      <c r="I81" s="5">
        <v>0</v>
      </c>
    </row>
    <row r="82" spans="1:9" x14ac:dyDescent="0.3">
      <c r="A82" s="5" t="s">
        <v>274</v>
      </c>
      <c r="B82" s="6" t="s">
        <v>275</v>
      </c>
      <c r="C82" s="5">
        <v>1999</v>
      </c>
      <c r="D82" s="7" t="s">
        <v>83</v>
      </c>
      <c r="E82" s="6" t="s">
        <v>12</v>
      </c>
      <c r="F82" s="6" t="s">
        <v>102</v>
      </c>
      <c r="G82" s="6" t="s">
        <v>226</v>
      </c>
      <c r="H82" s="6" t="s">
        <v>22</v>
      </c>
      <c r="I82" s="5">
        <v>0</v>
      </c>
    </row>
    <row r="83" spans="1:9" x14ac:dyDescent="0.3">
      <c r="A83" s="5" t="s">
        <v>276</v>
      </c>
      <c r="B83" s="6" t="s">
        <v>277</v>
      </c>
      <c r="C83" s="5">
        <v>2000</v>
      </c>
      <c r="D83" s="7" t="s">
        <v>11</v>
      </c>
      <c r="E83" s="6" t="s">
        <v>12</v>
      </c>
      <c r="F83" s="6" t="s">
        <v>102</v>
      </c>
      <c r="G83" s="6" t="s">
        <v>278</v>
      </c>
      <c r="H83" s="6" t="s">
        <v>22</v>
      </c>
      <c r="I83" s="5">
        <v>0</v>
      </c>
    </row>
    <row r="84" spans="1:9" x14ac:dyDescent="0.3">
      <c r="A84" s="5" t="s">
        <v>279</v>
      </c>
      <c r="B84" s="6" t="s">
        <v>280</v>
      </c>
      <c r="C84" s="5">
        <v>1999</v>
      </c>
      <c r="D84" s="7" t="s">
        <v>83</v>
      </c>
      <c r="E84" s="6" t="s">
        <v>12</v>
      </c>
      <c r="F84" s="6" t="s">
        <v>13</v>
      </c>
      <c r="G84" s="6" t="s">
        <v>281</v>
      </c>
      <c r="H84" s="6" t="s">
        <v>22</v>
      </c>
      <c r="I84" s="5">
        <v>0</v>
      </c>
    </row>
    <row r="85" spans="1:9" x14ac:dyDescent="0.3">
      <c r="A85" s="5" t="s">
        <v>282</v>
      </c>
      <c r="B85" s="6" t="s">
        <v>283</v>
      </c>
      <c r="C85" s="5">
        <v>1999</v>
      </c>
      <c r="D85" s="7" t="s">
        <v>83</v>
      </c>
      <c r="E85" s="6" t="s">
        <v>229</v>
      </c>
      <c r="F85" s="6" t="s">
        <v>102</v>
      </c>
      <c r="G85" s="6" t="s">
        <v>284</v>
      </c>
      <c r="H85" s="6" t="s">
        <v>15</v>
      </c>
      <c r="I85" s="5">
        <v>0</v>
      </c>
    </row>
    <row r="86" spans="1:9" x14ac:dyDescent="0.3">
      <c r="A86" s="5" t="s">
        <v>285</v>
      </c>
      <c r="B86" s="6" t="s">
        <v>286</v>
      </c>
      <c r="C86" s="5">
        <v>1999</v>
      </c>
      <c r="D86" s="7" t="s">
        <v>83</v>
      </c>
      <c r="E86" s="6" t="s">
        <v>137</v>
      </c>
      <c r="F86" s="6" t="s">
        <v>287</v>
      </c>
      <c r="G86" s="6" t="s">
        <v>288</v>
      </c>
      <c r="H86" s="6" t="s">
        <v>15</v>
      </c>
      <c r="I86" s="5">
        <v>0</v>
      </c>
    </row>
    <row r="87" spans="1:9" x14ac:dyDescent="0.3">
      <c r="A87" s="5" t="s">
        <v>289</v>
      </c>
      <c r="B87" s="6" t="s">
        <v>290</v>
      </c>
      <c r="C87" s="5">
        <v>2004</v>
      </c>
      <c r="D87" s="7" t="s">
        <v>11</v>
      </c>
      <c r="E87" s="6" t="s">
        <v>132</v>
      </c>
      <c r="F87" s="6" t="s">
        <v>133</v>
      </c>
      <c r="G87" s="6" t="s">
        <v>193</v>
      </c>
      <c r="H87" s="6" t="s">
        <v>22</v>
      </c>
      <c r="I87" s="5">
        <v>0</v>
      </c>
    </row>
    <row r="88" spans="1:9" x14ac:dyDescent="0.3">
      <c r="A88" s="5" t="s">
        <v>291</v>
      </c>
      <c r="B88" s="6" t="s">
        <v>292</v>
      </c>
      <c r="C88" s="5">
        <v>2005</v>
      </c>
      <c r="D88" s="7" t="s">
        <v>18</v>
      </c>
      <c r="E88" s="6" t="s">
        <v>12</v>
      </c>
      <c r="F88" s="6" t="s">
        <v>13</v>
      </c>
      <c r="G88" s="6" t="s">
        <v>69</v>
      </c>
      <c r="H88" s="6" t="s">
        <v>22</v>
      </c>
      <c r="I88" s="5">
        <v>0</v>
      </c>
    </row>
    <row r="89" spans="1:9" x14ac:dyDescent="0.3">
      <c r="A89" s="5" t="s">
        <v>293</v>
      </c>
      <c r="B89" s="6" t="s">
        <v>294</v>
      </c>
      <c r="C89" s="5">
        <v>2006</v>
      </c>
      <c r="D89" s="7" t="s">
        <v>18</v>
      </c>
      <c r="E89" s="6" t="s">
        <v>35</v>
      </c>
      <c r="F89" s="6" t="s">
        <v>58</v>
      </c>
      <c r="G89" s="6" t="s">
        <v>37</v>
      </c>
      <c r="H89" s="6" t="s">
        <v>22</v>
      </c>
      <c r="I89" s="5">
        <v>0</v>
      </c>
    </row>
    <row r="90" spans="1:9" x14ac:dyDescent="0.3">
      <c r="A90" s="5" t="s">
        <v>295</v>
      </c>
      <c r="B90" s="6" t="s">
        <v>296</v>
      </c>
      <c r="C90" s="5">
        <v>2000</v>
      </c>
      <c r="D90" s="7" t="s">
        <v>83</v>
      </c>
      <c r="E90" s="6" t="s">
        <v>35</v>
      </c>
      <c r="F90" s="6" t="s">
        <v>36</v>
      </c>
      <c r="G90" s="6" t="s">
        <v>116</v>
      </c>
      <c r="H90" s="6" t="s">
        <v>22</v>
      </c>
      <c r="I90" s="5">
        <v>0</v>
      </c>
    </row>
    <row r="91" spans="1:9" x14ac:dyDescent="0.3">
      <c r="A91" s="5" t="s">
        <v>297</v>
      </c>
      <c r="B91" s="6" t="s">
        <v>298</v>
      </c>
      <c r="C91" s="5">
        <v>2003</v>
      </c>
      <c r="D91" s="7" t="s">
        <v>11</v>
      </c>
      <c r="E91" s="6" t="s">
        <v>12</v>
      </c>
      <c r="F91" s="6" t="s">
        <v>13</v>
      </c>
      <c r="G91" s="6" t="s">
        <v>299</v>
      </c>
      <c r="H91" s="6" t="s">
        <v>22</v>
      </c>
      <c r="I91" s="5">
        <v>0</v>
      </c>
    </row>
    <row r="92" spans="1:9" x14ac:dyDescent="0.3">
      <c r="A92" s="5" t="s">
        <v>300</v>
      </c>
      <c r="B92" s="6" t="s">
        <v>301</v>
      </c>
      <c r="C92" s="5">
        <v>2002</v>
      </c>
      <c r="D92" s="7" t="s">
        <v>18</v>
      </c>
      <c r="E92" s="6" t="s">
        <v>142</v>
      </c>
      <c r="F92" s="6" t="s">
        <v>302</v>
      </c>
      <c r="G92" s="6" t="s">
        <v>303</v>
      </c>
      <c r="H92" s="6" t="s">
        <v>22</v>
      </c>
      <c r="I92" s="5">
        <v>0</v>
      </c>
    </row>
    <row r="93" spans="1:9" x14ac:dyDescent="0.3">
      <c r="A93" s="5" t="s">
        <v>304</v>
      </c>
      <c r="B93" s="6" t="s">
        <v>305</v>
      </c>
      <c r="C93" s="5">
        <v>2002</v>
      </c>
      <c r="D93" s="7" t="s">
        <v>83</v>
      </c>
      <c r="E93" s="6" t="s">
        <v>50</v>
      </c>
      <c r="F93" s="6" t="s">
        <v>306</v>
      </c>
      <c r="G93" s="6" t="s">
        <v>307</v>
      </c>
      <c r="H93" s="6" t="s">
        <v>22</v>
      </c>
      <c r="I93" s="5">
        <v>0</v>
      </c>
    </row>
    <row r="94" spans="1:9" x14ac:dyDescent="0.3">
      <c r="A94" s="5" t="s">
        <v>308</v>
      </c>
      <c r="B94" s="6" t="s">
        <v>309</v>
      </c>
      <c r="C94" s="5">
        <v>2005</v>
      </c>
      <c r="D94" s="7" t="s">
        <v>11</v>
      </c>
      <c r="E94" s="6" t="s">
        <v>310</v>
      </c>
      <c r="F94" s="6" t="s">
        <v>102</v>
      </c>
      <c r="G94" s="6" t="s">
        <v>311</v>
      </c>
      <c r="H94" s="6" t="s">
        <v>15</v>
      </c>
      <c r="I94" s="5">
        <v>0</v>
      </c>
    </row>
    <row r="95" spans="1:9" x14ac:dyDescent="0.3">
      <c r="A95" s="5" t="s">
        <v>312</v>
      </c>
      <c r="B95" s="6" t="s">
        <v>313</v>
      </c>
      <c r="C95" s="5">
        <v>2005</v>
      </c>
      <c r="D95" s="7" t="s">
        <v>18</v>
      </c>
      <c r="E95" s="6" t="s">
        <v>12</v>
      </c>
      <c r="F95" s="6" t="s">
        <v>13</v>
      </c>
      <c r="G95" s="6" t="s">
        <v>169</v>
      </c>
      <c r="H95" s="6" t="s">
        <v>22</v>
      </c>
      <c r="I95" s="5">
        <v>0</v>
      </c>
    </row>
    <row r="96" spans="1:9" x14ac:dyDescent="0.3">
      <c r="A96" s="5" t="s">
        <v>314</v>
      </c>
      <c r="B96" s="6" t="s">
        <v>315</v>
      </c>
      <c r="C96" s="5">
        <v>2007</v>
      </c>
      <c r="D96" s="7" t="s">
        <v>208</v>
      </c>
      <c r="E96" s="6" t="s">
        <v>12</v>
      </c>
      <c r="F96" s="6" t="s">
        <v>13</v>
      </c>
      <c r="G96" s="6" t="s">
        <v>209</v>
      </c>
      <c r="H96" s="6" t="s">
        <v>22</v>
      </c>
      <c r="I96" s="5">
        <v>0</v>
      </c>
    </row>
    <row r="97" spans="1:9" x14ac:dyDescent="0.3">
      <c r="A97" s="5" t="s">
        <v>316</v>
      </c>
      <c r="B97" s="6" t="s">
        <v>317</v>
      </c>
      <c r="C97" s="5">
        <v>2006</v>
      </c>
      <c r="D97" s="7" t="s">
        <v>11</v>
      </c>
      <c r="E97" s="6" t="s">
        <v>84</v>
      </c>
      <c r="F97" s="6" t="s">
        <v>91</v>
      </c>
      <c r="G97" s="6" t="s">
        <v>86</v>
      </c>
      <c r="H97" s="6" t="s">
        <v>15</v>
      </c>
      <c r="I97" s="5">
        <v>0</v>
      </c>
    </row>
    <row r="98" spans="1:9" x14ac:dyDescent="0.3">
      <c r="A98" s="5" t="s">
        <v>318</v>
      </c>
      <c r="B98" s="6" t="s">
        <v>319</v>
      </c>
      <c r="C98" s="5">
        <v>2006</v>
      </c>
      <c r="D98" s="7" t="s">
        <v>18</v>
      </c>
      <c r="E98" s="6" t="s">
        <v>35</v>
      </c>
      <c r="F98" s="6" t="s">
        <v>58</v>
      </c>
      <c r="G98" s="6" t="s">
        <v>37</v>
      </c>
      <c r="H98" s="6" t="s">
        <v>22</v>
      </c>
      <c r="I98" s="5">
        <v>0</v>
      </c>
    </row>
    <row r="99" spans="1:9" x14ac:dyDescent="0.3">
      <c r="A99" s="5" t="s">
        <v>320</v>
      </c>
      <c r="B99" s="6" t="s">
        <v>321</v>
      </c>
      <c r="C99" s="5">
        <v>2004</v>
      </c>
      <c r="D99" s="7" t="s">
        <v>11</v>
      </c>
      <c r="E99" s="6" t="s">
        <v>176</v>
      </c>
      <c r="F99" s="6" t="s">
        <v>221</v>
      </c>
      <c r="G99" s="6" t="s">
        <v>178</v>
      </c>
      <c r="H99" s="6" t="s">
        <v>15</v>
      </c>
      <c r="I99" s="5">
        <v>0</v>
      </c>
    </row>
    <row r="100" spans="1:9" x14ac:dyDescent="0.3">
      <c r="A100" s="5" t="s">
        <v>322</v>
      </c>
      <c r="B100" s="6" t="s">
        <v>323</v>
      </c>
      <c r="C100" s="5">
        <v>2000</v>
      </c>
      <c r="D100" s="7" t="s">
        <v>11</v>
      </c>
      <c r="E100" s="6" t="s">
        <v>12</v>
      </c>
      <c r="F100" s="6" t="s">
        <v>13</v>
      </c>
      <c r="G100" s="6" t="s">
        <v>281</v>
      </c>
      <c r="H100" s="6" t="s">
        <v>22</v>
      </c>
      <c r="I100" s="5">
        <v>0</v>
      </c>
    </row>
    <row r="101" spans="1:9" x14ac:dyDescent="0.3">
      <c r="A101" s="5" t="s">
        <v>324</v>
      </c>
      <c r="B101" s="6" t="s">
        <v>325</v>
      </c>
      <c r="C101" s="5">
        <v>2003</v>
      </c>
      <c r="D101" s="7" t="s">
        <v>83</v>
      </c>
      <c r="E101" s="6" t="s">
        <v>142</v>
      </c>
      <c r="F101" s="6" t="s">
        <v>302</v>
      </c>
      <c r="G101" s="6" t="s">
        <v>303</v>
      </c>
      <c r="H101" s="6" t="s">
        <v>15</v>
      </c>
      <c r="I101" s="5">
        <v>0</v>
      </c>
    </row>
    <row r="102" spans="1:9" x14ac:dyDescent="0.3">
      <c r="A102" s="5" t="s">
        <v>326</v>
      </c>
      <c r="B102" s="6" t="s">
        <v>327</v>
      </c>
      <c r="C102" s="5">
        <v>2005</v>
      </c>
      <c r="D102" s="7" t="s">
        <v>11</v>
      </c>
      <c r="E102" s="6" t="s">
        <v>132</v>
      </c>
      <c r="F102" s="6" t="s">
        <v>133</v>
      </c>
      <c r="G102" s="6" t="s">
        <v>193</v>
      </c>
      <c r="H102" s="6" t="s">
        <v>15</v>
      </c>
      <c r="I102" s="5">
        <v>0</v>
      </c>
    </row>
    <row r="103" spans="1:9" x14ac:dyDescent="0.3">
      <c r="A103" s="5" t="s">
        <v>328</v>
      </c>
      <c r="B103" s="6" t="s">
        <v>329</v>
      </c>
      <c r="C103" s="5">
        <v>2003</v>
      </c>
      <c r="D103" s="7" t="s">
        <v>11</v>
      </c>
      <c r="E103" s="6" t="s">
        <v>137</v>
      </c>
      <c r="F103" s="6" t="s">
        <v>330</v>
      </c>
      <c r="G103" s="6" t="s">
        <v>331</v>
      </c>
      <c r="H103" s="6" t="s">
        <v>22</v>
      </c>
      <c r="I103" s="5">
        <v>0</v>
      </c>
    </row>
    <row r="104" spans="1:9" x14ac:dyDescent="0.3">
      <c r="A104" s="5" t="s">
        <v>332</v>
      </c>
      <c r="B104" s="6" t="s">
        <v>333</v>
      </c>
      <c r="C104" s="5">
        <v>2006</v>
      </c>
      <c r="D104" s="7" t="s">
        <v>18</v>
      </c>
      <c r="E104" s="6" t="s">
        <v>132</v>
      </c>
      <c r="F104" s="6" t="s">
        <v>133</v>
      </c>
      <c r="G104" s="6" t="s">
        <v>134</v>
      </c>
      <c r="H104" s="6" t="s">
        <v>15</v>
      </c>
      <c r="I104" s="5">
        <v>0</v>
      </c>
    </row>
    <row r="105" spans="1:9" x14ac:dyDescent="0.3">
      <c r="A105" s="5" t="s">
        <v>334</v>
      </c>
      <c r="B105" s="6" t="s">
        <v>335</v>
      </c>
      <c r="C105" s="5">
        <v>2002</v>
      </c>
      <c r="D105" s="7" t="s">
        <v>11</v>
      </c>
      <c r="E105" s="6" t="s">
        <v>123</v>
      </c>
      <c r="F105" s="6" t="s">
        <v>124</v>
      </c>
      <c r="G105" s="6" t="s">
        <v>125</v>
      </c>
      <c r="H105" s="6" t="s">
        <v>22</v>
      </c>
      <c r="I105" s="5">
        <v>0</v>
      </c>
    </row>
    <row r="106" spans="1:9" x14ac:dyDescent="0.3">
      <c r="A106" s="5" t="s">
        <v>336</v>
      </c>
      <c r="B106" s="6" t="s">
        <v>337</v>
      </c>
      <c r="C106" s="5">
        <v>2000</v>
      </c>
      <c r="D106" s="7" t="s">
        <v>83</v>
      </c>
      <c r="E106" s="6" t="s">
        <v>229</v>
      </c>
      <c r="F106" s="6" t="s">
        <v>13</v>
      </c>
      <c r="G106" s="6" t="s">
        <v>209</v>
      </c>
      <c r="H106" s="6" t="s">
        <v>15</v>
      </c>
      <c r="I106" s="5">
        <v>0</v>
      </c>
    </row>
    <row r="107" spans="1:9" x14ac:dyDescent="0.3">
      <c r="A107" s="5" t="s">
        <v>338</v>
      </c>
      <c r="B107" s="6" t="s">
        <v>339</v>
      </c>
      <c r="C107" s="5">
        <v>2005</v>
      </c>
      <c r="D107" s="7" t="s">
        <v>18</v>
      </c>
      <c r="E107" s="6" t="s">
        <v>45</v>
      </c>
      <c r="F107" s="6" t="s">
        <v>340</v>
      </c>
      <c r="G107" s="6" t="s">
        <v>341</v>
      </c>
      <c r="H107" s="6" t="s">
        <v>22</v>
      </c>
      <c r="I107" s="5">
        <v>0</v>
      </c>
    </row>
    <row r="108" spans="1:9" x14ac:dyDescent="0.3">
      <c r="A108" s="5" t="s">
        <v>342</v>
      </c>
      <c r="B108" s="6" t="s">
        <v>343</v>
      </c>
      <c r="C108" s="5">
        <v>2006</v>
      </c>
      <c r="D108" s="7" t="s">
        <v>18</v>
      </c>
      <c r="E108" s="6" t="s">
        <v>12</v>
      </c>
      <c r="F108" s="6" t="s">
        <v>13</v>
      </c>
      <c r="G108" s="6" t="s">
        <v>169</v>
      </c>
      <c r="H108" s="6" t="s">
        <v>15</v>
      </c>
      <c r="I108" s="5">
        <v>0</v>
      </c>
    </row>
    <row r="109" spans="1:9" x14ac:dyDescent="0.3">
      <c r="A109" s="5" t="s">
        <v>344</v>
      </c>
      <c r="B109" s="6" t="s">
        <v>345</v>
      </c>
      <c r="C109" s="5">
        <v>2004</v>
      </c>
      <c r="D109" s="7" t="s">
        <v>11</v>
      </c>
      <c r="E109" s="6" t="s">
        <v>30</v>
      </c>
      <c r="F109" s="6" t="s">
        <v>31</v>
      </c>
      <c r="G109" s="6" t="s">
        <v>32</v>
      </c>
      <c r="H109" s="6" t="s">
        <v>22</v>
      </c>
      <c r="I109" s="5">
        <v>0</v>
      </c>
    </row>
    <row r="110" spans="1:9" x14ac:dyDescent="0.3">
      <c r="A110" s="5" t="s">
        <v>346</v>
      </c>
      <c r="B110" s="6" t="s">
        <v>347</v>
      </c>
      <c r="C110" s="5">
        <v>2007</v>
      </c>
      <c r="D110" s="7" t="s">
        <v>11</v>
      </c>
      <c r="E110" s="6" t="s">
        <v>30</v>
      </c>
      <c r="F110" s="6" t="s">
        <v>31</v>
      </c>
      <c r="G110" s="6" t="s">
        <v>32</v>
      </c>
      <c r="H110" s="6" t="s">
        <v>15</v>
      </c>
      <c r="I110" s="5">
        <v>0</v>
      </c>
    </row>
    <row r="111" spans="1:9" x14ac:dyDescent="0.3">
      <c r="A111" s="5" t="s">
        <v>348</v>
      </c>
      <c r="B111" s="6" t="s">
        <v>349</v>
      </c>
      <c r="C111" s="5">
        <v>2003</v>
      </c>
      <c r="D111" s="7" t="s">
        <v>83</v>
      </c>
      <c r="E111" s="6" t="s">
        <v>137</v>
      </c>
      <c r="F111" s="6" t="s">
        <v>350</v>
      </c>
      <c r="G111" s="6" t="s">
        <v>351</v>
      </c>
      <c r="H111" s="6" t="s">
        <v>15</v>
      </c>
      <c r="I111" s="5">
        <v>0</v>
      </c>
    </row>
    <row r="112" spans="1:9" x14ac:dyDescent="0.3">
      <c r="A112" s="5" t="s">
        <v>352</v>
      </c>
      <c r="B112" s="6" t="s">
        <v>353</v>
      </c>
      <c r="C112" s="5">
        <v>2002</v>
      </c>
      <c r="D112" s="7" t="s">
        <v>11</v>
      </c>
      <c r="E112" s="6" t="s">
        <v>142</v>
      </c>
      <c r="F112" s="6" t="s">
        <v>302</v>
      </c>
      <c r="G112" s="6" t="s">
        <v>303</v>
      </c>
      <c r="H112" s="6" t="s">
        <v>22</v>
      </c>
      <c r="I112" s="5">
        <v>0</v>
      </c>
    </row>
    <row r="113" spans="1:9" x14ac:dyDescent="0.3">
      <c r="A113" s="5" t="s">
        <v>354</v>
      </c>
      <c r="B113" s="6" t="s">
        <v>355</v>
      </c>
      <c r="C113" s="5">
        <v>2003</v>
      </c>
      <c r="D113" s="7" t="s">
        <v>11</v>
      </c>
      <c r="E113" s="6" t="s">
        <v>176</v>
      </c>
      <c r="F113" s="6" t="s">
        <v>356</v>
      </c>
      <c r="G113" s="6" t="s">
        <v>178</v>
      </c>
      <c r="H113" s="6" t="s">
        <v>22</v>
      </c>
      <c r="I113" s="5">
        <v>0</v>
      </c>
    </row>
    <row r="114" spans="1:9" x14ac:dyDescent="0.3">
      <c r="A114" s="5" t="s">
        <v>357</v>
      </c>
      <c r="B114" s="6" t="s">
        <v>358</v>
      </c>
      <c r="C114" s="5">
        <v>2006</v>
      </c>
      <c r="D114" s="7" t="s">
        <v>18</v>
      </c>
      <c r="E114" s="6" t="s">
        <v>61</v>
      </c>
      <c r="F114" s="6" t="s">
        <v>62</v>
      </c>
      <c r="G114" s="6" t="s">
        <v>99</v>
      </c>
      <c r="H114" s="6" t="s">
        <v>22</v>
      </c>
      <c r="I114" s="5">
        <v>0</v>
      </c>
    </row>
    <row r="115" spans="1:9" x14ac:dyDescent="0.3">
      <c r="A115" s="5" t="s">
        <v>359</v>
      </c>
      <c r="B115" s="6" t="s">
        <v>360</v>
      </c>
      <c r="C115" s="5">
        <v>2006</v>
      </c>
      <c r="D115" s="7" t="s">
        <v>18</v>
      </c>
      <c r="E115" s="6" t="s">
        <v>45</v>
      </c>
      <c r="F115" s="6" t="s">
        <v>340</v>
      </c>
      <c r="G115" s="6" t="s">
        <v>341</v>
      </c>
      <c r="H115" s="6" t="s">
        <v>15</v>
      </c>
      <c r="I115" s="5">
        <v>0</v>
      </c>
    </row>
    <row r="116" spans="1:9" x14ac:dyDescent="0.3">
      <c r="A116" s="5" t="s">
        <v>361</v>
      </c>
      <c r="B116" s="6" t="s">
        <v>362</v>
      </c>
      <c r="C116" s="5">
        <v>2002</v>
      </c>
      <c r="D116" s="7" t="s">
        <v>11</v>
      </c>
      <c r="E116" s="6" t="s">
        <v>12</v>
      </c>
      <c r="F116" s="6" t="s">
        <v>13</v>
      </c>
      <c r="G116" s="6" t="s">
        <v>55</v>
      </c>
      <c r="H116" s="6" t="s">
        <v>22</v>
      </c>
      <c r="I116" s="5">
        <v>0</v>
      </c>
    </row>
    <row r="117" spans="1:9" x14ac:dyDescent="0.3">
      <c r="A117" s="5" t="s">
        <v>363</v>
      </c>
      <c r="B117" s="6" t="s">
        <v>364</v>
      </c>
      <c r="C117" s="5">
        <v>2004</v>
      </c>
      <c r="D117" s="7" t="s">
        <v>18</v>
      </c>
      <c r="E117" s="6" t="s">
        <v>132</v>
      </c>
      <c r="F117" s="6" t="s">
        <v>133</v>
      </c>
      <c r="G117" s="6" t="s">
        <v>193</v>
      </c>
      <c r="H117" s="6" t="s">
        <v>22</v>
      </c>
      <c r="I117" s="5">
        <v>0</v>
      </c>
    </row>
    <row r="118" spans="1:9" x14ac:dyDescent="0.3">
      <c r="A118" s="5" t="s">
        <v>365</v>
      </c>
      <c r="B118" s="6" t="s">
        <v>366</v>
      </c>
      <c r="C118" s="5">
        <v>2004</v>
      </c>
      <c r="D118" s="7" t="s">
        <v>11</v>
      </c>
      <c r="E118" s="6" t="s">
        <v>50</v>
      </c>
      <c r="F118" s="6" t="s">
        <v>367</v>
      </c>
      <c r="G118" s="6" t="s">
        <v>368</v>
      </c>
      <c r="H118" s="6" t="s">
        <v>22</v>
      </c>
      <c r="I118" s="5">
        <v>0</v>
      </c>
    </row>
    <row r="119" spans="1:9" x14ac:dyDescent="0.3">
      <c r="A119" s="5" t="s">
        <v>369</v>
      </c>
      <c r="B119" s="6" t="s">
        <v>370</v>
      </c>
      <c r="C119" s="5">
        <v>2000</v>
      </c>
      <c r="D119" s="7" t="s">
        <v>72</v>
      </c>
      <c r="E119" s="6" t="s">
        <v>25</v>
      </c>
      <c r="F119" s="6" t="s">
        <v>371</v>
      </c>
      <c r="G119" s="6" t="s">
        <v>372</v>
      </c>
      <c r="H119" s="6" t="s">
        <v>22</v>
      </c>
      <c r="I119" s="5">
        <v>0</v>
      </c>
    </row>
    <row r="120" spans="1:9" x14ac:dyDescent="0.3">
      <c r="A120" s="5" t="s">
        <v>373</v>
      </c>
      <c r="B120" s="6" t="s">
        <v>374</v>
      </c>
      <c r="C120" s="5">
        <v>2003</v>
      </c>
      <c r="D120" s="7" t="s">
        <v>11</v>
      </c>
      <c r="E120" s="6" t="s">
        <v>25</v>
      </c>
      <c r="F120" s="6" t="s">
        <v>371</v>
      </c>
      <c r="G120" s="6" t="s">
        <v>372</v>
      </c>
      <c r="H120" s="6" t="s">
        <v>15</v>
      </c>
      <c r="I120" s="5">
        <v>0</v>
      </c>
    </row>
    <row r="121" spans="1:9" x14ac:dyDescent="0.3">
      <c r="A121" s="5" t="s">
        <v>375</v>
      </c>
      <c r="B121" s="6" t="s">
        <v>376</v>
      </c>
      <c r="C121" s="5">
        <v>2004</v>
      </c>
      <c r="D121" s="7" t="s">
        <v>11</v>
      </c>
      <c r="E121" s="6" t="s">
        <v>12</v>
      </c>
      <c r="F121" s="6" t="s">
        <v>13</v>
      </c>
      <c r="G121" s="6" t="s">
        <v>377</v>
      </c>
      <c r="H121" s="6" t="s">
        <v>15</v>
      </c>
      <c r="I121" s="5">
        <v>0</v>
      </c>
    </row>
    <row r="122" spans="1:9" x14ac:dyDescent="0.3">
      <c r="A122" s="5" t="s">
        <v>378</v>
      </c>
      <c r="B122" s="6" t="s">
        <v>379</v>
      </c>
      <c r="C122" s="5">
        <v>2005</v>
      </c>
      <c r="D122" s="7" t="s">
        <v>11</v>
      </c>
      <c r="E122" s="6" t="s">
        <v>50</v>
      </c>
      <c r="F122" s="6" t="s">
        <v>380</v>
      </c>
      <c r="G122" s="6" t="s">
        <v>381</v>
      </c>
      <c r="H122" s="6" t="s">
        <v>15</v>
      </c>
      <c r="I122" s="5">
        <v>0</v>
      </c>
    </row>
    <row r="123" spans="1:9" x14ac:dyDescent="0.3">
      <c r="A123" s="5" t="s">
        <v>382</v>
      </c>
      <c r="B123" s="6" t="s">
        <v>383</v>
      </c>
      <c r="C123" s="5">
        <v>2004</v>
      </c>
      <c r="D123" s="7" t="s">
        <v>11</v>
      </c>
      <c r="E123" s="6" t="s">
        <v>84</v>
      </c>
      <c r="F123" s="6" t="s">
        <v>91</v>
      </c>
      <c r="G123" s="6" t="s">
        <v>92</v>
      </c>
      <c r="H123" s="6" t="s">
        <v>22</v>
      </c>
      <c r="I123" s="5">
        <v>0</v>
      </c>
    </row>
    <row r="124" spans="1:9" x14ac:dyDescent="0.3">
      <c r="A124" s="5" t="s">
        <v>384</v>
      </c>
      <c r="B124" s="6" t="s">
        <v>385</v>
      </c>
      <c r="C124" s="5">
        <v>2005</v>
      </c>
      <c r="D124" s="7" t="s">
        <v>18</v>
      </c>
      <c r="E124" s="6" t="s">
        <v>84</v>
      </c>
      <c r="F124" s="6" t="s">
        <v>91</v>
      </c>
      <c r="G124" s="6" t="s">
        <v>86</v>
      </c>
      <c r="H124" s="6" t="s">
        <v>22</v>
      </c>
      <c r="I124" s="5">
        <v>0</v>
      </c>
    </row>
    <row r="125" spans="1:9" x14ac:dyDescent="0.3">
      <c r="A125" s="5" t="s">
        <v>386</v>
      </c>
      <c r="B125" s="6" t="s">
        <v>387</v>
      </c>
      <c r="C125" s="5">
        <v>2002</v>
      </c>
      <c r="D125" s="7" t="s">
        <v>11</v>
      </c>
      <c r="E125" s="6" t="s">
        <v>61</v>
      </c>
      <c r="F125" s="6" t="s">
        <v>95</v>
      </c>
      <c r="G125" s="6" t="s">
        <v>96</v>
      </c>
      <c r="H125" s="6" t="s">
        <v>15</v>
      </c>
      <c r="I125" s="5">
        <v>0</v>
      </c>
    </row>
    <row r="126" spans="1:9" x14ac:dyDescent="0.3">
      <c r="A126" s="5" t="s">
        <v>388</v>
      </c>
      <c r="B126" s="6" t="s">
        <v>389</v>
      </c>
      <c r="C126" s="5">
        <v>2000</v>
      </c>
      <c r="D126" s="7" t="s">
        <v>83</v>
      </c>
      <c r="E126" s="6" t="s">
        <v>50</v>
      </c>
      <c r="F126" s="6" t="s">
        <v>306</v>
      </c>
      <c r="G126" s="6" t="s">
        <v>307</v>
      </c>
      <c r="H126" s="6" t="s">
        <v>22</v>
      </c>
      <c r="I126" s="5">
        <v>0</v>
      </c>
    </row>
    <row r="127" spans="1:9" x14ac:dyDescent="0.3">
      <c r="A127" s="5" t="s">
        <v>390</v>
      </c>
      <c r="B127" s="6" t="s">
        <v>391</v>
      </c>
      <c r="C127" s="5">
        <v>2003</v>
      </c>
      <c r="D127" s="7" t="s">
        <v>18</v>
      </c>
      <c r="E127" s="6" t="s">
        <v>123</v>
      </c>
      <c r="F127" s="6" t="s">
        <v>124</v>
      </c>
      <c r="G127" s="6" t="s">
        <v>125</v>
      </c>
      <c r="H127" s="6" t="s">
        <v>22</v>
      </c>
      <c r="I127" s="5">
        <v>0</v>
      </c>
    </row>
    <row r="128" spans="1:9" x14ac:dyDescent="0.3">
      <c r="A128" s="5" t="s">
        <v>392</v>
      </c>
      <c r="B128" s="6" t="s">
        <v>393</v>
      </c>
      <c r="C128" s="5">
        <v>2006</v>
      </c>
      <c r="D128" s="7" t="s">
        <v>72</v>
      </c>
      <c r="E128" s="6" t="s">
        <v>84</v>
      </c>
      <c r="F128" s="6" t="s">
        <v>91</v>
      </c>
      <c r="G128" s="6" t="s">
        <v>394</v>
      </c>
      <c r="H128" s="6" t="s">
        <v>22</v>
      </c>
      <c r="I128" s="5">
        <v>0</v>
      </c>
    </row>
    <row r="129" spans="1:9" x14ac:dyDescent="0.3">
      <c r="A129" s="5" t="s">
        <v>395</v>
      </c>
      <c r="B129" s="6" t="s">
        <v>396</v>
      </c>
      <c r="C129" s="5">
        <v>2003</v>
      </c>
      <c r="D129" s="7" t="s">
        <v>18</v>
      </c>
      <c r="E129" s="6" t="s">
        <v>123</v>
      </c>
      <c r="F129" s="6" t="s">
        <v>397</v>
      </c>
      <c r="G129" s="6" t="s">
        <v>125</v>
      </c>
      <c r="H129" s="6" t="s">
        <v>22</v>
      </c>
      <c r="I129" s="5">
        <v>0</v>
      </c>
    </row>
    <row r="130" spans="1:9" x14ac:dyDescent="0.3">
      <c r="A130" s="5" t="s">
        <v>398</v>
      </c>
      <c r="B130" s="6" t="s">
        <v>399</v>
      </c>
      <c r="C130" s="5">
        <v>2002</v>
      </c>
      <c r="D130" s="7" t="s">
        <v>83</v>
      </c>
      <c r="E130" s="6" t="s">
        <v>35</v>
      </c>
      <c r="F130" s="6" t="s">
        <v>400</v>
      </c>
      <c r="G130" s="6" t="s">
        <v>401</v>
      </c>
      <c r="H130" s="6" t="s">
        <v>22</v>
      </c>
      <c r="I130" s="5">
        <v>0</v>
      </c>
    </row>
    <row r="131" spans="1:9" x14ac:dyDescent="0.3">
      <c r="A131" s="5" t="s">
        <v>402</v>
      </c>
      <c r="B131" s="6" t="s">
        <v>403</v>
      </c>
      <c r="C131" s="5">
        <v>2004</v>
      </c>
      <c r="D131" s="7" t="s">
        <v>11</v>
      </c>
      <c r="E131" s="6" t="s">
        <v>132</v>
      </c>
      <c r="F131" s="6" t="s">
        <v>133</v>
      </c>
      <c r="G131" s="6" t="s">
        <v>193</v>
      </c>
      <c r="H131" s="6" t="s">
        <v>22</v>
      </c>
      <c r="I131" s="5">
        <v>0</v>
      </c>
    </row>
    <row r="132" spans="1:9" x14ac:dyDescent="0.3">
      <c r="A132" s="5" t="s">
        <v>404</v>
      </c>
      <c r="B132" s="6" t="s">
        <v>405</v>
      </c>
      <c r="C132" s="5">
        <v>2007</v>
      </c>
      <c r="D132" s="7" t="s">
        <v>18</v>
      </c>
      <c r="E132" s="6" t="s">
        <v>30</v>
      </c>
      <c r="F132" s="6" t="s">
        <v>31</v>
      </c>
      <c r="G132" s="6" t="s">
        <v>32</v>
      </c>
      <c r="H132" s="6" t="s">
        <v>22</v>
      </c>
      <c r="I132" s="5">
        <v>0</v>
      </c>
    </row>
    <row r="133" spans="1:9" x14ac:dyDescent="0.3">
      <c r="A133" s="5" t="s">
        <v>406</v>
      </c>
      <c r="B133" s="6" t="s">
        <v>407</v>
      </c>
      <c r="C133" s="5">
        <v>2007</v>
      </c>
      <c r="D133" s="7" t="s">
        <v>72</v>
      </c>
      <c r="E133" s="6" t="s">
        <v>12</v>
      </c>
      <c r="F133" s="6" t="s">
        <v>13</v>
      </c>
      <c r="G133" s="6" t="s">
        <v>55</v>
      </c>
      <c r="H133" s="6" t="s">
        <v>22</v>
      </c>
      <c r="I133" s="5">
        <v>0</v>
      </c>
    </row>
    <row r="134" spans="1:9" x14ac:dyDescent="0.3">
      <c r="A134" s="5" t="s">
        <v>408</v>
      </c>
      <c r="B134" s="6" t="s">
        <v>409</v>
      </c>
      <c r="C134" s="5">
        <v>2007</v>
      </c>
      <c r="D134" s="7" t="s">
        <v>208</v>
      </c>
      <c r="E134" s="6" t="s">
        <v>12</v>
      </c>
      <c r="F134" s="6" t="s">
        <v>13</v>
      </c>
      <c r="G134" s="6" t="s">
        <v>169</v>
      </c>
      <c r="H134" s="6" t="s">
        <v>22</v>
      </c>
      <c r="I134" s="5">
        <v>0</v>
      </c>
    </row>
    <row r="135" spans="1:9" x14ac:dyDescent="0.3">
      <c r="A135" s="5" t="s">
        <v>410</v>
      </c>
      <c r="B135" s="6" t="s">
        <v>411</v>
      </c>
      <c r="C135" s="5">
        <v>2004</v>
      </c>
      <c r="D135" s="7" t="s">
        <v>11</v>
      </c>
      <c r="E135" s="6" t="s">
        <v>84</v>
      </c>
      <c r="F135" s="6" t="s">
        <v>91</v>
      </c>
      <c r="G135" s="6" t="s">
        <v>92</v>
      </c>
      <c r="H135" s="6" t="s">
        <v>15</v>
      </c>
      <c r="I135" s="5">
        <v>0</v>
      </c>
    </row>
    <row r="136" spans="1:9" x14ac:dyDescent="0.3">
      <c r="A136" s="5" t="s">
        <v>412</v>
      </c>
      <c r="B136" s="6" t="s">
        <v>413</v>
      </c>
      <c r="C136" s="5">
        <v>2007</v>
      </c>
      <c r="D136" s="7" t="s">
        <v>72</v>
      </c>
      <c r="E136" s="6" t="s">
        <v>73</v>
      </c>
      <c r="F136" s="6" t="s">
        <v>151</v>
      </c>
      <c r="G136" s="6" t="s">
        <v>75</v>
      </c>
      <c r="H136" s="6" t="s">
        <v>22</v>
      </c>
      <c r="I136" s="5">
        <v>0</v>
      </c>
    </row>
    <row r="137" spans="1:9" x14ac:dyDescent="0.3">
      <c r="A137" s="5" t="s">
        <v>414</v>
      </c>
      <c r="B137" s="6" t="s">
        <v>415</v>
      </c>
      <c r="C137" s="5">
        <v>2005</v>
      </c>
      <c r="D137" s="7" t="s">
        <v>11</v>
      </c>
      <c r="E137" s="6" t="s">
        <v>142</v>
      </c>
      <c r="F137" s="6" t="s">
        <v>416</v>
      </c>
      <c r="G137" s="6" t="s">
        <v>144</v>
      </c>
      <c r="H137" s="6" t="s">
        <v>15</v>
      </c>
      <c r="I137" s="5">
        <v>0</v>
      </c>
    </row>
    <row r="138" spans="1:9" x14ac:dyDescent="0.3">
      <c r="A138" s="5" t="s">
        <v>417</v>
      </c>
      <c r="B138" s="6" t="s">
        <v>418</v>
      </c>
      <c r="C138" s="5">
        <v>2004</v>
      </c>
      <c r="D138" s="7" t="s">
        <v>18</v>
      </c>
      <c r="E138" s="6" t="s">
        <v>212</v>
      </c>
      <c r="F138" s="6" t="s">
        <v>419</v>
      </c>
      <c r="G138" s="6" t="s">
        <v>214</v>
      </c>
      <c r="H138" s="6" t="s">
        <v>22</v>
      </c>
      <c r="I138" s="5">
        <v>0</v>
      </c>
    </row>
    <row r="139" spans="1:9" x14ac:dyDescent="0.3">
      <c r="A139" s="5" t="s">
        <v>420</v>
      </c>
      <c r="B139" s="6" t="s">
        <v>421</v>
      </c>
      <c r="C139" s="5">
        <v>2000</v>
      </c>
      <c r="D139" s="7" t="s">
        <v>18</v>
      </c>
      <c r="E139" s="6" t="s">
        <v>212</v>
      </c>
      <c r="F139" s="6" t="s">
        <v>213</v>
      </c>
      <c r="G139" s="6" t="s">
        <v>214</v>
      </c>
      <c r="H139" s="6" t="s">
        <v>22</v>
      </c>
      <c r="I139" s="5">
        <v>0</v>
      </c>
    </row>
    <row r="140" spans="1:9" x14ac:dyDescent="0.3">
      <c r="A140" s="5" t="s">
        <v>422</v>
      </c>
      <c r="B140" s="6" t="s">
        <v>423</v>
      </c>
      <c r="C140" s="5">
        <v>2005</v>
      </c>
      <c r="D140" s="7" t="s">
        <v>72</v>
      </c>
      <c r="E140" s="6" t="s">
        <v>12</v>
      </c>
      <c r="F140" s="6" t="s">
        <v>13</v>
      </c>
      <c r="G140" s="6" t="s">
        <v>69</v>
      </c>
      <c r="H140" s="6" t="s">
        <v>22</v>
      </c>
      <c r="I140" s="5">
        <v>0</v>
      </c>
    </row>
    <row r="141" spans="1:9" x14ac:dyDescent="0.3">
      <c r="A141" s="5" t="s">
        <v>424</v>
      </c>
      <c r="B141" s="6" t="s">
        <v>425</v>
      </c>
      <c r="C141" s="5">
        <v>2006</v>
      </c>
      <c r="D141" s="7" t="s">
        <v>18</v>
      </c>
      <c r="E141" s="6" t="s">
        <v>61</v>
      </c>
      <c r="F141" s="6" t="s">
        <v>62</v>
      </c>
      <c r="G141" s="6" t="s">
        <v>261</v>
      </c>
      <c r="H141" s="6" t="s">
        <v>22</v>
      </c>
      <c r="I141" s="5">
        <v>0</v>
      </c>
    </row>
    <row r="142" spans="1:9" x14ac:dyDescent="0.3">
      <c r="A142" s="5" t="s">
        <v>426</v>
      </c>
      <c r="B142" s="6" t="s">
        <v>427</v>
      </c>
      <c r="C142" s="5">
        <v>2004</v>
      </c>
      <c r="D142" s="7" t="s">
        <v>18</v>
      </c>
      <c r="E142" s="6" t="s">
        <v>123</v>
      </c>
      <c r="F142" s="6" t="s">
        <v>124</v>
      </c>
      <c r="G142" s="6" t="s">
        <v>125</v>
      </c>
      <c r="H142" s="6" t="s">
        <v>22</v>
      </c>
      <c r="I142" s="5">
        <v>0</v>
      </c>
    </row>
    <row r="143" spans="1:9" x14ac:dyDescent="0.3">
      <c r="A143" s="5" t="s">
        <v>428</v>
      </c>
      <c r="B143" s="6" t="s">
        <v>429</v>
      </c>
      <c r="C143" s="5">
        <v>1998</v>
      </c>
      <c r="D143" s="7" t="s">
        <v>83</v>
      </c>
      <c r="E143" s="6" t="s">
        <v>61</v>
      </c>
      <c r="F143" s="6" t="s">
        <v>95</v>
      </c>
      <c r="G143" s="6" t="s">
        <v>63</v>
      </c>
      <c r="H143" s="6" t="s">
        <v>22</v>
      </c>
      <c r="I143" s="5">
        <v>0</v>
      </c>
    </row>
    <row r="144" spans="1:9" x14ac:dyDescent="0.3">
      <c r="A144" s="5" t="s">
        <v>430</v>
      </c>
      <c r="B144" s="6" t="s">
        <v>431</v>
      </c>
      <c r="C144" s="5">
        <v>2003</v>
      </c>
      <c r="D144" s="7" t="s">
        <v>83</v>
      </c>
      <c r="E144" s="6" t="s">
        <v>12</v>
      </c>
      <c r="F144" s="6" t="s">
        <v>13</v>
      </c>
      <c r="G144" s="6" t="s">
        <v>377</v>
      </c>
      <c r="H144" s="6" t="s">
        <v>22</v>
      </c>
      <c r="I144" s="5">
        <v>0</v>
      </c>
    </row>
    <row r="145" spans="1:9" x14ac:dyDescent="0.3">
      <c r="A145" s="5" t="s">
        <v>432</v>
      </c>
      <c r="B145" s="6" t="s">
        <v>433</v>
      </c>
      <c r="C145" s="5">
        <v>2003</v>
      </c>
      <c r="D145" s="7" t="s">
        <v>11</v>
      </c>
      <c r="E145" s="6" t="s">
        <v>137</v>
      </c>
      <c r="F145" s="6" t="s">
        <v>434</v>
      </c>
      <c r="G145" s="6" t="s">
        <v>139</v>
      </c>
      <c r="H145" s="6" t="s">
        <v>22</v>
      </c>
      <c r="I145" s="5">
        <v>0</v>
      </c>
    </row>
    <row r="146" spans="1:9" x14ac:dyDescent="0.3">
      <c r="A146" s="5" t="s">
        <v>435</v>
      </c>
      <c r="B146" s="6" t="s">
        <v>436</v>
      </c>
      <c r="C146" s="5">
        <v>2001</v>
      </c>
      <c r="D146" s="7" t="s">
        <v>83</v>
      </c>
      <c r="E146" s="6" t="s">
        <v>50</v>
      </c>
      <c r="F146" s="6" t="s">
        <v>367</v>
      </c>
      <c r="G146" s="6" t="s">
        <v>437</v>
      </c>
      <c r="H146" s="6" t="s">
        <v>15</v>
      </c>
      <c r="I146" s="5">
        <v>0</v>
      </c>
    </row>
    <row r="147" spans="1:9" x14ac:dyDescent="0.3">
      <c r="A147" s="5" t="s">
        <v>438</v>
      </c>
      <c r="B147" s="6" t="s">
        <v>439</v>
      </c>
      <c r="C147" s="5">
        <v>2002</v>
      </c>
      <c r="D147" s="7" t="s">
        <v>11</v>
      </c>
      <c r="E147" s="6" t="s">
        <v>440</v>
      </c>
      <c r="F147" s="6" t="s">
        <v>133</v>
      </c>
      <c r="G147" s="6" t="s">
        <v>193</v>
      </c>
      <c r="H147" s="6" t="s">
        <v>22</v>
      </c>
      <c r="I147" s="5">
        <v>0</v>
      </c>
    </row>
    <row r="148" spans="1:9" x14ac:dyDescent="0.3">
      <c r="A148" s="5" t="s">
        <v>441</v>
      </c>
      <c r="B148" s="6" t="s">
        <v>442</v>
      </c>
      <c r="C148" s="5">
        <v>2004</v>
      </c>
      <c r="D148" s="7" t="s">
        <v>11</v>
      </c>
      <c r="E148" s="6" t="s">
        <v>61</v>
      </c>
      <c r="F148" s="6" t="s">
        <v>62</v>
      </c>
      <c r="G148" s="6" t="s">
        <v>63</v>
      </c>
      <c r="H148" s="6" t="s">
        <v>15</v>
      </c>
      <c r="I148" s="5">
        <v>0</v>
      </c>
    </row>
    <row r="149" spans="1:9" x14ac:dyDescent="0.3">
      <c r="A149" s="5" t="s">
        <v>443</v>
      </c>
      <c r="B149" s="6" t="s">
        <v>444</v>
      </c>
      <c r="C149" s="5">
        <v>2006</v>
      </c>
      <c r="D149" s="7" t="s">
        <v>18</v>
      </c>
      <c r="E149" s="6" t="s">
        <v>12</v>
      </c>
      <c r="F149" s="6" t="s">
        <v>13</v>
      </c>
      <c r="G149" s="6" t="s">
        <v>69</v>
      </c>
      <c r="H149" s="6" t="s">
        <v>22</v>
      </c>
      <c r="I149" s="5">
        <v>0</v>
      </c>
    </row>
    <row r="150" spans="1:9" x14ac:dyDescent="0.3">
      <c r="A150" s="5" t="s">
        <v>445</v>
      </c>
      <c r="B150" s="6" t="s">
        <v>446</v>
      </c>
      <c r="C150" s="5">
        <v>2001</v>
      </c>
      <c r="D150" s="7" t="s">
        <v>11</v>
      </c>
      <c r="E150" s="6" t="s">
        <v>212</v>
      </c>
      <c r="F150" s="6" t="s">
        <v>213</v>
      </c>
      <c r="G150" s="6" t="s">
        <v>214</v>
      </c>
      <c r="H150" s="6" t="s">
        <v>22</v>
      </c>
      <c r="I150" s="5">
        <v>0</v>
      </c>
    </row>
    <row r="151" spans="1:9" x14ac:dyDescent="0.3">
      <c r="A151" s="5" t="s">
        <v>447</v>
      </c>
      <c r="B151" s="6" t="s">
        <v>448</v>
      </c>
      <c r="C151" s="5">
        <v>2003</v>
      </c>
      <c r="D151" s="7" t="s">
        <v>83</v>
      </c>
      <c r="E151" s="6" t="s">
        <v>12</v>
      </c>
      <c r="F151" s="6" t="s">
        <v>13</v>
      </c>
      <c r="G151" s="6" t="s">
        <v>69</v>
      </c>
      <c r="H151" s="6" t="s">
        <v>22</v>
      </c>
      <c r="I151" s="5">
        <v>0</v>
      </c>
    </row>
    <row r="152" spans="1:9" x14ac:dyDescent="0.3">
      <c r="A152" s="5" t="s">
        <v>449</v>
      </c>
      <c r="B152" s="6" t="s">
        <v>450</v>
      </c>
      <c r="C152" s="5">
        <v>2005</v>
      </c>
      <c r="D152" s="7" t="s">
        <v>11</v>
      </c>
      <c r="E152" s="6" t="s">
        <v>84</v>
      </c>
      <c r="F152" s="6" t="s">
        <v>91</v>
      </c>
      <c r="G152" s="6" t="s">
        <v>92</v>
      </c>
      <c r="H152" s="6" t="s">
        <v>22</v>
      </c>
      <c r="I152" s="5">
        <v>0</v>
      </c>
    </row>
    <row r="153" spans="1:9" x14ac:dyDescent="0.3">
      <c r="A153" s="5" t="s">
        <v>451</v>
      </c>
      <c r="B153" s="6" t="s">
        <v>452</v>
      </c>
      <c r="C153" s="5">
        <v>2003</v>
      </c>
      <c r="D153" s="7" t="s">
        <v>72</v>
      </c>
      <c r="E153" s="6" t="s">
        <v>61</v>
      </c>
      <c r="F153" s="6" t="s">
        <v>453</v>
      </c>
      <c r="G153" s="6" t="s">
        <v>454</v>
      </c>
      <c r="H153" s="6" t="s">
        <v>22</v>
      </c>
      <c r="I153" s="5">
        <v>0</v>
      </c>
    </row>
    <row r="154" spans="1:9" x14ac:dyDescent="0.3">
      <c r="A154" s="5" t="s">
        <v>455</v>
      </c>
      <c r="B154" s="6" t="s">
        <v>456</v>
      </c>
      <c r="C154" s="5">
        <v>2007</v>
      </c>
      <c r="D154" s="7" t="s">
        <v>208</v>
      </c>
      <c r="E154" s="6" t="s">
        <v>12</v>
      </c>
      <c r="F154" s="6" t="s">
        <v>13</v>
      </c>
      <c r="G154" s="6" t="s">
        <v>457</v>
      </c>
      <c r="H154" s="6" t="s">
        <v>22</v>
      </c>
      <c r="I154" s="5">
        <v>0</v>
      </c>
    </row>
    <row r="155" spans="1:9" x14ac:dyDescent="0.3">
      <c r="A155" s="5" t="s">
        <v>458</v>
      </c>
      <c r="B155" s="6" t="s">
        <v>459</v>
      </c>
      <c r="C155" s="5">
        <v>2001</v>
      </c>
      <c r="D155" s="7" t="s">
        <v>83</v>
      </c>
      <c r="E155" s="6" t="s">
        <v>12</v>
      </c>
      <c r="F155" s="6" t="s">
        <v>102</v>
      </c>
      <c r="G155" s="6" t="s">
        <v>460</v>
      </c>
      <c r="H155" s="6" t="s">
        <v>15</v>
      </c>
      <c r="I155" s="5">
        <v>0</v>
      </c>
    </row>
    <row r="156" spans="1:9" x14ac:dyDescent="0.3">
      <c r="A156" s="5" t="s">
        <v>461</v>
      </c>
      <c r="B156" s="6" t="s">
        <v>462</v>
      </c>
      <c r="C156" s="5">
        <v>2003</v>
      </c>
      <c r="D156" s="7" t="s">
        <v>18</v>
      </c>
      <c r="E156" s="6" t="s">
        <v>35</v>
      </c>
      <c r="F156" s="6" t="s">
        <v>36</v>
      </c>
      <c r="G156" s="6" t="s">
        <v>116</v>
      </c>
      <c r="H156" s="6" t="s">
        <v>22</v>
      </c>
      <c r="I156" s="5">
        <v>0</v>
      </c>
    </row>
    <row r="157" spans="1:9" x14ac:dyDescent="0.3">
      <c r="A157" s="5" t="s">
        <v>463</v>
      </c>
      <c r="B157" s="6" t="s">
        <v>464</v>
      </c>
      <c r="C157" s="5">
        <v>2006</v>
      </c>
      <c r="D157" s="7" t="s">
        <v>72</v>
      </c>
      <c r="E157" s="6" t="s">
        <v>84</v>
      </c>
      <c r="F157" s="6" t="s">
        <v>91</v>
      </c>
      <c r="G157" s="6" t="s">
        <v>394</v>
      </c>
      <c r="H157" s="6" t="s">
        <v>15</v>
      </c>
      <c r="I157" s="5">
        <v>0</v>
      </c>
    </row>
    <row r="158" spans="1:9" x14ac:dyDescent="0.3">
      <c r="A158" s="5" t="s">
        <v>465</v>
      </c>
      <c r="B158" s="6" t="s">
        <v>466</v>
      </c>
      <c r="C158" s="5">
        <v>2007</v>
      </c>
      <c r="D158" s="7" t="s">
        <v>18</v>
      </c>
      <c r="E158" s="6" t="s">
        <v>188</v>
      </c>
      <c r="F158" s="6" t="s">
        <v>189</v>
      </c>
      <c r="G158" s="6" t="s">
        <v>190</v>
      </c>
      <c r="H158" s="6" t="s">
        <v>22</v>
      </c>
      <c r="I158" s="5">
        <v>0</v>
      </c>
    </row>
    <row r="159" spans="1:9" x14ac:dyDescent="0.3">
      <c r="A159" s="5" t="s">
        <v>467</v>
      </c>
      <c r="B159" s="6" t="s">
        <v>468</v>
      </c>
      <c r="C159" s="5">
        <v>2006</v>
      </c>
      <c r="D159" s="7" t="s">
        <v>11</v>
      </c>
      <c r="E159" s="6" t="s">
        <v>50</v>
      </c>
      <c r="F159" s="6" t="s">
        <v>367</v>
      </c>
      <c r="G159" s="6" t="s">
        <v>469</v>
      </c>
      <c r="H159" s="6" t="s">
        <v>15</v>
      </c>
      <c r="I159" s="5">
        <v>0</v>
      </c>
    </row>
    <row r="160" spans="1:9" x14ac:dyDescent="0.3">
      <c r="A160" s="5" t="s">
        <v>470</v>
      </c>
      <c r="B160" s="6" t="s">
        <v>471</v>
      </c>
      <c r="C160" s="5">
        <v>2004</v>
      </c>
      <c r="D160" s="7" t="s">
        <v>11</v>
      </c>
      <c r="E160" s="6" t="s">
        <v>84</v>
      </c>
      <c r="F160" s="6" t="s">
        <v>91</v>
      </c>
      <c r="G160" s="6" t="s">
        <v>92</v>
      </c>
      <c r="H160" s="6" t="s">
        <v>15</v>
      </c>
      <c r="I160" s="5">
        <v>0</v>
      </c>
    </row>
    <row r="161" spans="1:9" x14ac:dyDescent="0.3">
      <c r="A161" s="5" t="s">
        <v>472</v>
      </c>
      <c r="B161" s="6" t="s">
        <v>473</v>
      </c>
      <c r="C161" s="5">
        <v>2002</v>
      </c>
      <c r="D161" s="7" t="s">
        <v>11</v>
      </c>
      <c r="E161" s="6" t="s">
        <v>19</v>
      </c>
      <c r="F161" s="6" t="s">
        <v>474</v>
      </c>
      <c r="G161" s="6" t="s">
        <v>120</v>
      </c>
      <c r="H161" s="6" t="s">
        <v>22</v>
      </c>
      <c r="I161" s="5">
        <v>0</v>
      </c>
    </row>
    <row r="162" spans="1:9" x14ac:dyDescent="0.3">
      <c r="A162" s="5" t="s">
        <v>475</v>
      </c>
      <c r="B162" s="6" t="s">
        <v>476</v>
      </c>
      <c r="C162" s="5">
        <v>2004</v>
      </c>
      <c r="D162" s="7" t="s">
        <v>83</v>
      </c>
      <c r="E162" s="6" t="s">
        <v>12</v>
      </c>
      <c r="F162" s="6" t="s">
        <v>13</v>
      </c>
      <c r="G162" s="6" t="s">
        <v>14</v>
      </c>
      <c r="H162" s="6" t="s">
        <v>15</v>
      </c>
      <c r="I162" s="5">
        <v>0</v>
      </c>
    </row>
    <row r="163" spans="1:9" x14ac:dyDescent="0.3">
      <c r="A163" s="5" t="s">
        <v>477</v>
      </c>
      <c r="B163" s="6" t="s">
        <v>478</v>
      </c>
      <c r="C163" s="5">
        <v>2001</v>
      </c>
      <c r="D163" s="7" t="s">
        <v>11</v>
      </c>
      <c r="E163" s="6" t="s">
        <v>12</v>
      </c>
      <c r="F163" s="6" t="s">
        <v>13</v>
      </c>
      <c r="G163" s="6" t="s">
        <v>479</v>
      </c>
      <c r="H163" s="6" t="s">
        <v>22</v>
      </c>
      <c r="I163" s="5">
        <v>0</v>
      </c>
    </row>
    <row r="164" spans="1:9" x14ac:dyDescent="0.3">
      <c r="A164" s="5" t="s">
        <v>480</v>
      </c>
      <c r="B164" s="6" t="s">
        <v>481</v>
      </c>
      <c r="C164" s="5">
        <v>2002</v>
      </c>
      <c r="D164" s="7" t="s">
        <v>83</v>
      </c>
      <c r="E164" s="6" t="s">
        <v>35</v>
      </c>
      <c r="F164" s="6" t="s">
        <v>400</v>
      </c>
      <c r="G164" s="6" t="s">
        <v>482</v>
      </c>
      <c r="H164" s="6" t="s">
        <v>22</v>
      </c>
      <c r="I164" s="5">
        <v>0</v>
      </c>
    </row>
    <row r="165" spans="1:9" x14ac:dyDescent="0.3">
      <c r="A165" s="5" t="s">
        <v>483</v>
      </c>
      <c r="B165" s="6" t="s">
        <v>484</v>
      </c>
      <c r="C165" s="5">
        <v>2002</v>
      </c>
      <c r="D165" s="7" t="s">
        <v>11</v>
      </c>
      <c r="E165" s="6" t="s">
        <v>45</v>
      </c>
      <c r="F165" s="6" t="s">
        <v>46</v>
      </c>
      <c r="G165" s="6" t="s">
        <v>47</v>
      </c>
      <c r="H165" s="6" t="s">
        <v>22</v>
      </c>
      <c r="I165" s="5">
        <v>0</v>
      </c>
    </row>
    <row r="166" spans="1:9" x14ac:dyDescent="0.3">
      <c r="A166" s="5" t="s">
        <v>485</v>
      </c>
      <c r="B166" s="6" t="s">
        <v>486</v>
      </c>
      <c r="C166" s="5">
        <v>2003</v>
      </c>
      <c r="D166" s="7" t="s">
        <v>11</v>
      </c>
      <c r="E166" s="6" t="s">
        <v>271</v>
      </c>
      <c r="F166" s="6" t="s">
        <v>487</v>
      </c>
      <c r="G166" s="6" t="s">
        <v>488</v>
      </c>
      <c r="H166" s="6" t="s">
        <v>22</v>
      </c>
      <c r="I166" s="5">
        <v>0</v>
      </c>
    </row>
    <row r="167" spans="1:9" x14ac:dyDescent="0.3">
      <c r="A167" s="5" t="s">
        <v>489</v>
      </c>
      <c r="B167" s="6" t="s">
        <v>490</v>
      </c>
      <c r="C167" s="5">
        <v>1999</v>
      </c>
      <c r="D167" s="7" t="s">
        <v>266</v>
      </c>
      <c r="E167" s="6" t="s">
        <v>35</v>
      </c>
      <c r="F167" s="6" t="s">
        <v>36</v>
      </c>
      <c r="G167" s="6" t="s">
        <v>482</v>
      </c>
      <c r="H167" s="6" t="s">
        <v>22</v>
      </c>
      <c r="I167" s="5">
        <v>0</v>
      </c>
    </row>
    <row r="168" spans="1:9" x14ac:dyDescent="0.3">
      <c r="A168" s="5" t="s">
        <v>491</v>
      </c>
      <c r="B168" s="6" t="s">
        <v>492</v>
      </c>
      <c r="C168" s="5">
        <v>2005</v>
      </c>
      <c r="D168" s="7" t="s">
        <v>11</v>
      </c>
      <c r="E168" s="6" t="s">
        <v>25</v>
      </c>
      <c r="F168" s="6" t="s">
        <v>40</v>
      </c>
      <c r="G168" s="6" t="s">
        <v>27</v>
      </c>
      <c r="H168" s="6" t="s">
        <v>15</v>
      </c>
      <c r="I168" s="5">
        <v>0</v>
      </c>
    </row>
    <row r="169" spans="1:9" x14ac:dyDescent="0.3">
      <c r="A169" s="5" t="s">
        <v>493</v>
      </c>
      <c r="B169" s="6" t="s">
        <v>494</v>
      </c>
      <c r="C169" s="5">
        <v>2004</v>
      </c>
      <c r="D169" s="7" t="s">
        <v>11</v>
      </c>
      <c r="E169" s="6" t="s">
        <v>50</v>
      </c>
      <c r="F169" s="6" t="s">
        <v>128</v>
      </c>
      <c r="G169" s="6" t="s">
        <v>495</v>
      </c>
      <c r="H169" s="6" t="s">
        <v>22</v>
      </c>
      <c r="I169" s="5">
        <v>0</v>
      </c>
    </row>
    <row r="170" spans="1:9" x14ac:dyDescent="0.3">
      <c r="A170" s="5" t="s">
        <v>496</v>
      </c>
      <c r="B170" s="6" t="s">
        <v>497</v>
      </c>
      <c r="C170" s="5">
        <v>2006</v>
      </c>
      <c r="D170" s="7" t="s">
        <v>72</v>
      </c>
      <c r="E170" s="6" t="s">
        <v>12</v>
      </c>
      <c r="F170" s="6" t="s">
        <v>13</v>
      </c>
      <c r="G170" s="6" t="s">
        <v>69</v>
      </c>
      <c r="H170" s="6" t="s">
        <v>22</v>
      </c>
      <c r="I170" s="5">
        <v>0</v>
      </c>
    </row>
    <row r="171" spans="1:9" x14ac:dyDescent="0.3">
      <c r="A171" s="5" t="s">
        <v>498</v>
      </c>
      <c r="B171" s="6" t="s">
        <v>499</v>
      </c>
      <c r="C171" s="5">
        <v>2006</v>
      </c>
      <c r="D171" s="7" t="s">
        <v>18</v>
      </c>
      <c r="E171" s="6" t="s">
        <v>12</v>
      </c>
      <c r="F171" s="6" t="s">
        <v>13</v>
      </c>
      <c r="G171" s="6" t="s">
        <v>14</v>
      </c>
      <c r="H171" s="6" t="s">
        <v>22</v>
      </c>
      <c r="I171" s="5">
        <v>0</v>
      </c>
    </row>
    <row r="172" spans="1:9" x14ac:dyDescent="0.3">
      <c r="A172" s="5" t="s">
        <v>500</v>
      </c>
      <c r="B172" s="6" t="s">
        <v>501</v>
      </c>
      <c r="C172" s="5">
        <v>2005</v>
      </c>
      <c r="D172" s="7" t="s">
        <v>18</v>
      </c>
      <c r="E172" s="6" t="s">
        <v>176</v>
      </c>
      <c r="F172" s="6" t="s">
        <v>221</v>
      </c>
      <c r="G172" s="6" t="s">
        <v>178</v>
      </c>
      <c r="H172" s="6" t="s">
        <v>22</v>
      </c>
      <c r="I172" s="5">
        <v>0</v>
      </c>
    </row>
    <row r="173" spans="1:9" x14ac:dyDescent="0.3">
      <c r="A173" s="5" t="s">
        <v>502</v>
      </c>
      <c r="B173" s="6" t="s">
        <v>503</v>
      </c>
      <c r="C173" s="5">
        <v>2005</v>
      </c>
      <c r="D173" s="7" t="s">
        <v>18</v>
      </c>
      <c r="E173" s="6" t="s">
        <v>35</v>
      </c>
      <c r="F173" s="6" t="s">
        <v>504</v>
      </c>
      <c r="G173" s="6" t="s">
        <v>505</v>
      </c>
      <c r="H173" s="6" t="s">
        <v>22</v>
      </c>
      <c r="I173" s="5">
        <v>0</v>
      </c>
    </row>
    <row r="174" spans="1:9" x14ac:dyDescent="0.3">
      <c r="A174" s="5" t="s">
        <v>506</v>
      </c>
      <c r="B174" s="6" t="s">
        <v>507</v>
      </c>
      <c r="C174" s="5">
        <v>2000</v>
      </c>
      <c r="D174" s="7" t="s">
        <v>83</v>
      </c>
      <c r="E174" s="6" t="s">
        <v>508</v>
      </c>
      <c r="F174" s="6" t="s">
        <v>509</v>
      </c>
      <c r="G174" s="6" t="s">
        <v>510</v>
      </c>
      <c r="H174" s="6" t="s">
        <v>15</v>
      </c>
      <c r="I174" s="5">
        <v>0</v>
      </c>
    </row>
    <row r="175" spans="1:9" x14ac:dyDescent="0.3">
      <c r="A175" s="5" t="s">
        <v>511</v>
      </c>
      <c r="B175" s="6" t="s">
        <v>512</v>
      </c>
      <c r="C175" s="5">
        <v>2003</v>
      </c>
      <c r="D175" s="7" t="s">
        <v>83</v>
      </c>
      <c r="E175" s="6" t="s">
        <v>45</v>
      </c>
      <c r="F175" s="6" t="s">
        <v>46</v>
      </c>
      <c r="G175" s="6" t="s">
        <v>47</v>
      </c>
      <c r="H175" s="6" t="s">
        <v>22</v>
      </c>
      <c r="I175" s="5">
        <v>0</v>
      </c>
    </row>
    <row r="176" spans="1:9" x14ac:dyDescent="0.3">
      <c r="A176" s="5" t="s">
        <v>513</v>
      </c>
      <c r="B176" s="6" t="s">
        <v>514</v>
      </c>
      <c r="C176" s="5">
        <v>2006</v>
      </c>
      <c r="D176" s="7" t="s">
        <v>18</v>
      </c>
      <c r="E176" s="6" t="s">
        <v>176</v>
      </c>
      <c r="F176" s="6" t="s">
        <v>221</v>
      </c>
      <c r="G176" s="6" t="s">
        <v>178</v>
      </c>
      <c r="H176" s="6" t="s">
        <v>22</v>
      </c>
      <c r="I176" s="5">
        <v>0</v>
      </c>
    </row>
    <row r="177" spans="1:9" x14ac:dyDescent="0.3">
      <c r="A177" s="5" t="s">
        <v>515</v>
      </c>
      <c r="B177" s="6" t="s">
        <v>516</v>
      </c>
      <c r="C177" s="5">
        <v>2005</v>
      </c>
      <c r="D177" s="7" t="s">
        <v>11</v>
      </c>
      <c r="E177" s="6" t="s">
        <v>176</v>
      </c>
      <c r="F177" s="6" t="s">
        <v>221</v>
      </c>
      <c r="G177" s="6" t="s">
        <v>178</v>
      </c>
      <c r="H177" s="6" t="s">
        <v>22</v>
      </c>
      <c r="I177" s="5">
        <v>0</v>
      </c>
    </row>
    <row r="178" spans="1:9" x14ac:dyDescent="0.3">
      <c r="A178" s="5" t="s">
        <v>517</v>
      </c>
      <c r="B178" s="6" t="s">
        <v>518</v>
      </c>
      <c r="C178" s="5">
        <v>2005</v>
      </c>
      <c r="D178" s="7" t="s">
        <v>18</v>
      </c>
      <c r="E178" s="6" t="s">
        <v>212</v>
      </c>
      <c r="F178" s="6" t="s">
        <v>419</v>
      </c>
      <c r="G178" s="6" t="s">
        <v>214</v>
      </c>
      <c r="H178" s="6" t="s">
        <v>22</v>
      </c>
      <c r="I178" s="5">
        <v>0</v>
      </c>
    </row>
    <row r="179" spans="1:9" x14ac:dyDescent="0.3">
      <c r="A179" s="5" t="s">
        <v>519</v>
      </c>
      <c r="B179" s="6" t="s">
        <v>520</v>
      </c>
      <c r="C179" s="5">
        <v>2006</v>
      </c>
      <c r="D179" s="7" t="s">
        <v>18</v>
      </c>
      <c r="E179" s="6" t="s">
        <v>176</v>
      </c>
      <c r="F179" s="6" t="s">
        <v>221</v>
      </c>
      <c r="G179" s="6" t="s">
        <v>178</v>
      </c>
      <c r="H179" s="6" t="s">
        <v>22</v>
      </c>
      <c r="I179" s="5">
        <v>0</v>
      </c>
    </row>
    <row r="180" spans="1:9" x14ac:dyDescent="0.3">
      <c r="A180" s="5" t="s">
        <v>521</v>
      </c>
      <c r="B180" s="6" t="s">
        <v>522</v>
      </c>
      <c r="C180" s="5">
        <v>2007</v>
      </c>
      <c r="D180" s="7" t="s">
        <v>18</v>
      </c>
      <c r="E180" s="6" t="s">
        <v>12</v>
      </c>
      <c r="F180" s="6" t="s">
        <v>13</v>
      </c>
      <c r="G180" s="6" t="s">
        <v>14</v>
      </c>
      <c r="H180" s="6" t="s">
        <v>22</v>
      </c>
      <c r="I180" s="5">
        <v>0</v>
      </c>
    </row>
    <row r="181" spans="1:9" x14ac:dyDescent="0.3">
      <c r="A181" s="5" t="s">
        <v>523</v>
      </c>
      <c r="B181" s="6" t="s">
        <v>524</v>
      </c>
      <c r="C181" s="5">
        <v>2001</v>
      </c>
      <c r="D181" s="7" t="s">
        <v>11</v>
      </c>
      <c r="E181" s="6" t="s">
        <v>45</v>
      </c>
      <c r="F181" s="6" t="s">
        <v>525</v>
      </c>
      <c r="G181" s="6" t="s">
        <v>526</v>
      </c>
      <c r="H181" s="6" t="s">
        <v>15</v>
      </c>
      <c r="I181" s="5">
        <v>0</v>
      </c>
    </row>
    <row r="182" spans="1:9" x14ac:dyDescent="0.3">
      <c r="A182" s="5" t="s">
        <v>527</v>
      </c>
      <c r="B182" s="6" t="s">
        <v>528</v>
      </c>
      <c r="C182" s="5">
        <v>2006</v>
      </c>
      <c r="D182" s="7" t="s">
        <v>18</v>
      </c>
      <c r="E182" s="6" t="s">
        <v>271</v>
      </c>
      <c r="F182" s="6" t="s">
        <v>529</v>
      </c>
      <c r="G182" s="6" t="s">
        <v>273</v>
      </c>
      <c r="H182" s="6" t="s">
        <v>22</v>
      </c>
      <c r="I182" s="5">
        <v>0</v>
      </c>
    </row>
    <row r="183" spans="1:9" x14ac:dyDescent="0.3">
      <c r="A183" s="8" t="s">
        <v>530</v>
      </c>
      <c r="B183" s="9" t="s">
        <v>531</v>
      </c>
      <c r="C183" s="8">
        <v>2006</v>
      </c>
      <c r="D183" s="10" t="s">
        <v>18</v>
      </c>
      <c r="E183" s="9" t="s">
        <v>35</v>
      </c>
      <c r="F183" s="9" t="s">
        <v>58</v>
      </c>
      <c r="G183" s="9" t="s">
        <v>37</v>
      </c>
      <c r="H183" s="9" t="s">
        <v>22</v>
      </c>
      <c r="I183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I1"/>
    </sheetView>
  </sheetViews>
  <sheetFormatPr defaultRowHeight="14.4" x14ac:dyDescent="0.3"/>
  <cols>
    <col min="1" max="1" width="25.109375" style="1" customWidth="1"/>
    <col min="2" max="2" width="11.77734375" style="1" customWidth="1"/>
    <col min="3" max="3" width="16" style="1" customWidth="1"/>
    <col min="4" max="4" width="19.33203125" style="1" customWidth="1"/>
    <col min="5" max="5" width="20.77734375" style="1" customWidth="1"/>
    <col min="6" max="6" width="16.44140625" style="1" customWidth="1"/>
    <col min="7" max="7" width="13.6640625" style="1" customWidth="1"/>
    <col min="8" max="8" width="12.88671875" style="1" customWidth="1"/>
    <col min="9" max="9" width="5.21875" style="1" customWidth="1"/>
    <col min="10" max="16384" width="8.88671875" style="1"/>
  </cols>
  <sheetData>
    <row r="1" spans="1:9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</row>
    <row r="2" spans="1:9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</row>
    <row r="4" spans="1:9" ht="21" x14ac:dyDescent="0.3">
      <c r="A4" s="23" t="s">
        <v>1349</v>
      </c>
      <c r="B4" s="23"/>
      <c r="C4" s="23"/>
      <c r="D4" s="23"/>
      <c r="E4" s="23"/>
      <c r="F4" s="23"/>
      <c r="G4" s="23"/>
      <c r="H4" s="23"/>
      <c r="I4" s="23"/>
    </row>
    <row r="6" spans="1:9" ht="28.8" customHeight="1" x14ac:dyDescent="0.3">
      <c r="A6" s="69" t="s">
        <v>1350</v>
      </c>
      <c r="B6" s="69" t="s">
        <v>1351</v>
      </c>
      <c r="C6" s="69" t="s">
        <v>1352</v>
      </c>
      <c r="D6" s="69" t="s">
        <v>4</v>
      </c>
      <c r="E6" s="69" t="s">
        <v>5</v>
      </c>
      <c r="F6" s="69" t="s">
        <v>6</v>
      </c>
      <c r="G6" s="69" t="s">
        <v>1353</v>
      </c>
      <c r="H6" s="69" t="s">
        <v>1354</v>
      </c>
      <c r="I6" s="69" t="s">
        <v>961</v>
      </c>
    </row>
    <row r="7" spans="1:9" ht="43.2" x14ac:dyDescent="0.3">
      <c r="A7" s="66" t="s">
        <v>71</v>
      </c>
      <c r="B7" s="66">
        <v>1998</v>
      </c>
      <c r="C7" s="67" t="s">
        <v>72</v>
      </c>
      <c r="D7" s="66" t="s">
        <v>73</v>
      </c>
      <c r="E7" s="66" t="s">
        <v>74</v>
      </c>
      <c r="F7" s="66" t="s">
        <v>75</v>
      </c>
      <c r="G7" s="67" t="s">
        <v>11</v>
      </c>
      <c r="H7" s="66" t="s">
        <v>1355</v>
      </c>
      <c r="I7" s="68" t="s">
        <v>555</v>
      </c>
    </row>
    <row r="8" spans="1:9" ht="115.2" x14ac:dyDescent="0.3">
      <c r="A8" s="66" t="s">
        <v>118</v>
      </c>
      <c r="B8" s="66">
        <v>2003</v>
      </c>
      <c r="C8" s="67" t="s">
        <v>11</v>
      </c>
      <c r="D8" s="66" t="s">
        <v>19</v>
      </c>
      <c r="E8" s="66" t="s">
        <v>119</v>
      </c>
      <c r="F8" s="66" t="s">
        <v>120</v>
      </c>
      <c r="G8" s="67" t="s">
        <v>11</v>
      </c>
      <c r="H8" s="66" t="s">
        <v>1356</v>
      </c>
      <c r="I8" s="68" t="s">
        <v>1357</v>
      </c>
    </row>
    <row r="9" spans="1:9" ht="43.2" x14ac:dyDescent="0.3">
      <c r="A9" s="66" t="s">
        <v>241</v>
      </c>
      <c r="B9" s="66">
        <v>2000</v>
      </c>
      <c r="C9" s="67" t="s">
        <v>72</v>
      </c>
      <c r="D9" s="66" t="s">
        <v>73</v>
      </c>
      <c r="E9" s="66" t="s">
        <v>74</v>
      </c>
      <c r="F9" s="66" t="s">
        <v>75</v>
      </c>
      <c r="G9" s="67" t="s">
        <v>11</v>
      </c>
      <c r="H9" s="66" t="s">
        <v>1355</v>
      </c>
      <c r="I9" s="68" t="s">
        <v>555</v>
      </c>
    </row>
    <row r="10" spans="1:9" ht="86.4" x14ac:dyDescent="0.3">
      <c r="A10" s="66" t="s">
        <v>277</v>
      </c>
      <c r="B10" s="66">
        <v>2000</v>
      </c>
      <c r="C10" s="67" t="s">
        <v>11</v>
      </c>
      <c r="D10" s="66" t="s">
        <v>12</v>
      </c>
      <c r="E10" s="66" t="s">
        <v>102</v>
      </c>
      <c r="F10" s="66" t="s">
        <v>278</v>
      </c>
      <c r="G10" s="67" t="s">
        <v>11</v>
      </c>
      <c r="H10" s="66" t="s">
        <v>1358</v>
      </c>
      <c r="I10" s="68" t="s">
        <v>1357</v>
      </c>
    </row>
    <row r="11" spans="1:9" ht="43.2" x14ac:dyDescent="0.3">
      <c r="A11" s="66" t="s">
        <v>478</v>
      </c>
      <c r="B11" s="66">
        <v>2001</v>
      </c>
      <c r="C11" s="67" t="s">
        <v>11</v>
      </c>
      <c r="D11" s="66" t="s">
        <v>12</v>
      </c>
      <c r="E11" s="66" t="s">
        <v>13</v>
      </c>
      <c r="F11" s="66" t="s">
        <v>479</v>
      </c>
      <c r="G11" s="67" t="s">
        <v>11</v>
      </c>
      <c r="H11" s="66" t="s">
        <v>1355</v>
      </c>
      <c r="I11" s="68" t="s">
        <v>551</v>
      </c>
    </row>
    <row r="12" spans="1:9" ht="57.6" x14ac:dyDescent="0.3">
      <c r="A12" s="66" t="s">
        <v>243</v>
      </c>
      <c r="B12" s="66">
        <v>2002</v>
      </c>
      <c r="C12" s="67" t="s">
        <v>11</v>
      </c>
      <c r="D12" s="66" t="s">
        <v>176</v>
      </c>
      <c r="E12" s="66" t="s">
        <v>244</v>
      </c>
      <c r="F12" s="66" t="s">
        <v>178</v>
      </c>
      <c r="G12" s="67" t="s">
        <v>11</v>
      </c>
      <c r="H12" s="66" t="s">
        <v>1359</v>
      </c>
      <c r="I12" s="68" t="s">
        <v>1360</v>
      </c>
    </row>
    <row r="13" spans="1:9" ht="86.4" x14ac:dyDescent="0.3">
      <c r="A13" s="66" t="s">
        <v>473</v>
      </c>
      <c r="B13" s="66">
        <v>2002</v>
      </c>
      <c r="C13" s="67" t="s">
        <v>11</v>
      </c>
      <c r="D13" s="66" t="s">
        <v>19</v>
      </c>
      <c r="E13" s="66" t="s">
        <v>474</v>
      </c>
      <c r="F13" s="66" t="s">
        <v>120</v>
      </c>
      <c r="G13" s="67" t="s">
        <v>83</v>
      </c>
      <c r="H13" s="66" t="s">
        <v>1361</v>
      </c>
      <c r="I13" s="68" t="s">
        <v>626</v>
      </c>
    </row>
    <row r="14" spans="1:9" ht="28.8" x14ac:dyDescent="0.3">
      <c r="A14" s="66" t="s">
        <v>329</v>
      </c>
      <c r="B14" s="66">
        <v>2003</v>
      </c>
      <c r="C14" s="67" t="s">
        <v>11</v>
      </c>
      <c r="D14" s="66" t="s">
        <v>137</v>
      </c>
      <c r="E14" s="66" t="s">
        <v>330</v>
      </c>
      <c r="F14" s="66" t="s">
        <v>331</v>
      </c>
      <c r="G14" s="67" t="s">
        <v>11</v>
      </c>
      <c r="H14" s="66" t="s">
        <v>1362</v>
      </c>
      <c r="I14" s="68" t="s">
        <v>18</v>
      </c>
    </row>
    <row r="15" spans="1:9" ht="57.6" x14ac:dyDescent="0.3">
      <c r="A15" s="66" t="s">
        <v>494</v>
      </c>
      <c r="B15" s="66">
        <v>2004</v>
      </c>
      <c r="C15" s="67" t="s">
        <v>11</v>
      </c>
      <c r="D15" s="66" t="s">
        <v>50</v>
      </c>
      <c r="E15" s="66" t="s">
        <v>128</v>
      </c>
      <c r="F15" s="66" t="s">
        <v>495</v>
      </c>
      <c r="G15" s="67" t="s">
        <v>11</v>
      </c>
      <c r="H15" s="66" t="s">
        <v>1363</v>
      </c>
      <c r="I15" s="68" t="s">
        <v>1364</v>
      </c>
    </row>
    <row r="16" spans="1:9" ht="57.6" x14ac:dyDescent="0.3">
      <c r="A16" s="66" t="s">
        <v>355</v>
      </c>
      <c r="B16" s="66">
        <v>2003</v>
      </c>
      <c r="C16" s="67" t="s">
        <v>11</v>
      </c>
      <c r="D16" s="66" t="s">
        <v>176</v>
      </c>
      <c r="E16" s="66" t="s">
        <v>356</v>
      </c>
      <c r="F16" s="66" t="s">
        <v>178</v>
      </c>
      <c r="G16" s="67" t="s">
        <v>11</v>
      </c>
      <c r="H16" s="66" t="s">
        <v>1362</v>
      </c>
      <c r="I16" s="68" t="s">
        <v>72</v>
      </c>
    </row>
    <row r="17" spans="1:9" ht="57.6" x14ac:dyDescent="0.3">
      <c r="A17" s="66" t="s">
        <v>220</v>
      </c>
      <c r="B17" s="66">
        <v>2004</v>
      </c>
      <c r="C17" s="67" t="s">
        <v>11</v>
      </c>
      <c r="D17" s="66" t="s">
        <v>176</v>
      </c>
      <c r="E17" s="66" t="s">
        <v>221</v>
      </c>
      <c r="F17" s="66" t="s">
        <v>178</v>
      </c>
      <c r="G17" s="67" t="s">
        <v>11</v>
      </c>
      <c r="H17" s="66" t="s">
        <v>1362</v>
      </c>
      <c r="I17" s="68" t="s">
        <v>72</v>
      </c>
    </row>
    <row r="18" spans="1:9" ht="43.2" x14ac:dyDescent="0.3">
      <c r="A18" s="66" t="s">
        <v>141</v>
      </c>
      <c r="B18" s="66">
        <v>2003</v>
      </c>
      <c r="C18" s="67" t="s">
        <v>11</v>
      </c>
      <c r="D18" s="66" t="s">
        <v>142</v>
      </c>
      <c r="E18" s="66" t="s">
        <v>143</v>
      </c>
      <c r="F18" s="66" t="s">
        <v>144</v>
      </c>
      <c r="G18" s="67" t="s">
        <v>11</v>
      </c>
      <c r="H18" s="66" t="s">
        <v>1365</v>
      </c>
      <c r="I18" s="68" t="s">
        <v>72</v>
      </c>
    </row>
    <row r="19" spans="1:9" ht="57.6" x14ac:dyDescent="0.3">
      <c r="A19" s="66" t="s">
        <v>387</v>
      </c>
      <c r="B19" s="66">
        <v>2002</v>
      </c>
      <c r="C19" s="67" t="s">
        <v>11</v>
      </c>
      <c r="D19" s="66" t="s">
        <v>61</v>
      </c>
      <c r="E19" s="66" t="s">
        <v>95</v>
      </c>
      <c r="F19" s="66" t="s">
        <v>96</v>
      </c>
      <c r="G19" s="67" t="s">
        <v>11</v>
      </c>
      <c r="H19" s="66" t="s">
        <v>1366</v>
      </c>
      <c r="I19" s="68" t="s">
        <v>208</v>
      </c>
    </row>
    <row r="20" spans="1:9" ht="57.6" x14ac:dyDescent="0.3">
      <c r="A20" s="66" t="s">
        <v>235</v>
      </c>
      <c r="B20" s="66">
        <v>2002</v>
      </c>
      <c r="C20" s="67" t="s">
        <v>11</v>
      </c>
      <c r="D20" s="66" t="s">
        <v>137</v>
      </c>
      <c r="E20" s="66" t="s">
        <v>236</v>
      </c>
      <c r="F20" s="66" t="s">
        <v>237</v>
      </c>
      <c r="G20" s="67" t="s">
        <v>83</v>
      </c>
      <c r="H20" s="66" t="s">
        <v>1366</v>
      </c>
      <c r="I20" s="68" t="s">
        <v>72</v>
      </c>
    </row>
    <row r="21" spans="1:9" ht="158.4" x14ac:dyDescent="0.3">
      <c r="A21" s="66" t="s">
        <v>309</v>
      </c>
      <c r="B21" s="66">
        <v>2005</v>
      </c>
      <c r="C21" s="67" t="s">
        <v>11</v>
      </c>
      <c r="D21" s="66" t="s">
        <v>310</v>
      </c>
      <c r="E21" s="66" t="s">
        <v>102</v>
      </c>
      <c r="F21" s="66" t="s">
        <v>311</v>
      </c>
      <c r="G21" s="67" t="s">
        <v>11</v>
      </c>
      <c r="H21" s="66" t="s">
        <v>1367</v>
      </c>
      <c r="I21" s="68" t="s">
        <v>1368</v>
      </c>
    </row>
    <row r="22" spans="1:9" ht="28.8" x14ac:dyDescent="0.3">
      <c r="A22" s="66" t="s">
        <v>433</v>
      </c>
      <c r="B22" s="66">
        <v>2003</v>
      </c>
      <c r="C22" s="67" t="s">
        <v>11</v>
      </c>
      <c r="D22" s="66" t="s">
        <v>137</v>
      </c>
      <c r="E22" s="66" t="s">
        <v>434</v>
      </c>
      <c r="F22" s="66" t="s">
        <v>139</v>
      </c>
      <c r="G22" s="67" t="s">
        <v>83</v>
      </c>
      <c r="H22" s="66" t="s">
        <v>1355</v>
      </c>
      <c r="I22" s="68" t="s">
        <v>72</v>
      </c>
    </row>
    <row r="23" spans="1:9" ht="28.8" x14ac:dyDescent="0.3">
      <c r="A23" s="66" t="s">
        <v>223</v>
      </c>
      <c r="B23" s="66">
        <v>2004</v>
      </c>
      <c r="C23" s="67" t="s">
        <v>11</v>
      </c>
      <c r="D23" s="66" t="s">
        <v>84</v>
      </c>
      <c r="E23" s="66" t="s">
        <v>91</v>
      </c>
      <c r="F23" s="66" t="s">
        <v>86</v>
      </c>
      <c r="G23" s="67" t="s">
        <v>11</v>
      </c>
      <c r="H23" s="66" t="s">
        <v>1362</v>
      </c>
      <c r="I23" s="68" t="s">
        <v>208</v>
      </c>
    </row>
    <row r="24" spans="1:9" ht="28.8" x14ac:dyDescent="0.3">
      <c r="A24" s="66" t="s">
        <v>383</v>
      </c>
      <c r="B24" s="66">
        <v>2004</v>
      </c>
      <c r="C24" s="67" t="s">
        <v>11</v>
      </c>
      <c r="D24" s="66" t="s">
        <v>84</v>
      </c>
      <c r="E24" s="66" t="s">
        <v>91</v>
      </c>
      <c r="F24" s="66" t="s">
        <v>92</v>
      </c>
      <c r="G24" s="67" t="s">
        <v>11</v>
      </c>
      <c r="H24" s="66" t="s">
        <v>1362</v>
      </c>
      <c r="I24" s="68" t="s">
        <v>208</v>
      </c>
    </row>
    <row r="25" spans="1:9" ht="28.8" x14ac:dyDescent="0.3">
      <c r="A25" s="66" t="s">
        <v>385</v>
      </c>
      <c r="B25" s="66">
        <v>2005</v>
      </c>
      <c r="C25" s="67" t="s">
        <v>18</v>
      </c>
      <c r="D25" s="66" t="s">
        <v>84</v>
      </c>
      <c r="E25" s="66" t="s">
        <v>91</v>
      </c>
      <c r="F25" s="66" t="s">
        <v>86</v>
      </c>
      <c r="G25" s="67" t="s">
        <v>11</v>
      </c>
      <c r="H25" s="66" t="s">
        <v>1362</v>
      </c>
      <c r="I25" s="68" t="s">
        <v>208</v>
      </c>
    </row>
    <row r="26" spans="1:9" ht="28.8" x14ac:dyDescent="0.3">
      <c r="A26" s="66" t="s">
        <v>393</v>
      </c>
      <c r="B26" s="66">
        <v>2006</v>
      </c>
      <c r="C26" s="67" t="s">
        <v>72</v>
      </c>
      <c r="D26" s="66" t="s">
        <v>84</v>
      </c>
      <c r="E26" s="66" t="s">
        <v>91</v>
      </c>
      <c r="F26" s="66" t="s">
        <v>394</v>
      </c>
      <c r="G26" s="67" t="s">
        <v>11</v>
      </c>
      <c r="H26" s="66" t="s">
        <v>1362</v>
      </c>
      <c r="I26" s="68" t="s">
        <v>208</v>
      </c>
    </row>
    <row r="27" spans="1:9" ht="43.2" x14ac:dyDescent="0.3">
      <c r="A27" s="66" t="s">
        <v>403</v>
      </c>
      <c r="B27" s="66">
        <v>2004</v>
      </c>
      <c r="C27" s="67" t="s">
        <v>11</v>
      </c>
      <c r="D27" s="66" t="s">
        <v>132</v>
      </c>
      <c r="E27" s="66" t="s">
        <v>133</v>
      </c>
      <c r="F27" s="66" t="s">
        <v>193</v>
      </c>
      <c r="G27" s="67" t="s">
        <v>11</v>
      </c>
      <c r="H27" s="66" t="s">
        <v>1355</v>
      </c>
      <c r="I27" s="68" t="s">
        <v>607</v>
      </c>
    </row>
    <row r="28" spans="1:9" ht="57.6" x14ac:dyDescent="0.3">
      <c r="A28" s="66" t="s">
        <v>197</v>
      </c>
      <c r="B28" s="66">
        <v>2004</v>
      </c>
      <c r="C28" s="67" t="s">
        <v>18</v>
      </c>
      <c r="D28" s="66" t="s">
        <v>19</v>
      </c>
      <c r="E28" s="66" t="s">
        <v>20</v>
      </c>
      <c r="F28" s="66" t="s">
        <v>21</v>
      </c>
      <c r="G28" s="67" t="s">
        <v>11</v>
      </c>
      <c r="H28" s="66" t="s">
        <v>1362</v>
      </c>
      <c r="I28" s="68" t="s">
        <v>18</v>
      </c>
    </row>
    <row r="29" spans="1:9" ht="57.6" x14ac:dyDescent="0.3">
      <c r="A29" s="66" t="s">
        <v>17</v>
      </c>
      <c r="B29" s="66">
        <v>2004</v>
      </c>
      <c r="C29" s="67" t="s">
        <v>18</v>
      </c>
      <c r="D29" s="66" t="s">
        <v>19</v>
      </c>
      <c r="E29" s="66" t="s">
        <v>20</v>
      </c>
      <c r="F29" s="66" t="s">
        <v>21</v>
      </c>
      <c r="G29" s="67" t="s">
        <v>11</v>
      </c>
      <c r="H29" s="66" t="s">
        <v>1362</v>
      </c>
      <c r="I29" s="68" t="s">
        <v>18</v>
      </c>
    </row>
    <row r="30" spans="1:9" ht="28.8" x14ac:dyDescent="0.3">
      <c r="A30" s="66" t="s">
        <v>90</v>
      </c>
      <c r="B30" s="66">
        <v>2004</v>
      </c>
      <c r="C30" s="67" t="s">
        <v>18</v>
      </c>
      <c r="D30" s="66" t="s">
        <v>84</v>
      </c>
      <c r="E30" s="66" t="s">
        <v>91</v>
      </c>
      <c r="F30" s="66" t="s">
        <v>92</v>
      </c>
      <c r="G30" s="67" t="s">
        <v>11</v>
      </c>
      <c r="H30" s="66" t="s">
        <v>1362</v>
      </c>
      <c r="I30" s="68" t="s">
        <v>208</v>
      </c>
    </row>
    <row r="31" spans="1:9" ht="43.2" x14ac:dyDescent="0.3">
      <c r="A31" s="66" t="s">
        <v>57</v>
      </c>
      <c r="B31" s="66">
        <v>2006</v>
      </c>
      <c r="C31" s="67" t="s">
        <v>18</v>
      </c>
      <c r="D31" s="66" t="s">
        <v>35</v>
      </c>
      <c r="E31" s="66" t="s">
        <v>58</v>
      </c>
      <c r="F31" s="66" t="s">
        <v>37</v>
      </c>
      <c r="G31" s="67" t="s">
        <v>11</v>
      </c>
      <c r="H31" s="66" t="s">
        <v>1369</v>
      </c>
      <c r="I31" s="68" t="s">
        <v>620</v>
      </c>
    </row>
    <row r="32" spans="1:9" ht="57.6" x14ac:dyDescent="0.3">
      <c r="A32" s="66" t="s">
        <v>44</v>
      </c>
      <c r="B32" s="66">
        <v>2004</v>
      </c>
      <c r="C32" s="67" t="s">
        <v>11</v>
      </c>
      <c r="D32" s="66" t="s">
        <v>45</v>
      </c>
      <c r="E32" s="66" t="s">
        <v>46</v>
      </c>
      <c r="F32" s="66" t="s">
        <v>47</v>
      </c>
      <c r="G32" s="67" t="s">
        <v>11</v>
      </c>
      <c r="H32" s="66" t="s">
        <v>1366</v>
      </c>
      <c r="I32" s="68" t="s">
        <v>555</v>
      </c>
    </row>
    <row r="33" spans="1:9" ht="57.6" x14ac:dyDescent="0.3">
      <c r="A33" s="66" t="s">
        <v>415</v>
      </c>
      <c r="B33" s="66">
        <v>2005</v>
      </c>
      <c r="C33" s="67" t="s">
        <v>11</v>
      </c>
      <c r="D33" s="66" t="s">
        <v>142</v>
      </c>
      <c r="E33" s="66" t="s">
        <v>416</v>
      </c>
      <c r="F33" s="66" t="s">
        <v>144</v>
      </c>
      <c r="G33" s="67" t="s">
        <v>11</v>
      </c>
      <c r="H33" s="66" t="s">
        <v>1366</v>
      </c>
      <c r="I33" s="68" t="s">
        <v>607</v>
      </c>
    </row>
    <row r="34" spans="1:9" ht="57.6" x14ac:dyDescent="0.3">
      <c r="A34" s="66" t="s">
        <v>516</v>
      </c>
      <c r="B34" s="66">
        <v>2005</v>
      </c>
      <c r="C34" s="67" t="s">
        <v>11</v>
      </c>
      <c r="D34" s="66" t="s">
        <v>176</v>
      </c>
      <c r="E34" s="66" t="s">
        <v>221</v>
      </c>
      <c r="F34" s="66" t="s">
        <v>178</v>
      </c>
      <c r="G34" s="67" t="s">
        <v>11</v>
      </c>
      <c r="H34" s="66" t="s">
        <v>1362</v>
      </c>
      <c r="I34" s="68" t="s">
        <v>72</v>
      </c>
    </row>
    <row r="35" spans="1:9" ht="72" x14ac:dyDescent="0.3">
      <c r="A35" s="66" t="s">
        <v>450</v>
      </c>
      <c r="B35" s="66">
        <v>2005</v>
      </c>
      <c r="C35" s="67" t="s">
        <v>11</v>
      </c>
      <c r="D35" s="66" t="s">
        <v>84</v>
      </c>
      <c r="E35" s="66" t="s">
        <v>91</v>
      </c>
      <c r="F35" s="66" t="s">
        <v>92</v>
      </c>
      <c r="G35" s="67" t="s">
        <v>11</v>
      </c>
      <c r="H35" s="66" t="s">
        <v>1370</v>
      </c>
      <c r="I35" s="68" t="s">
        <v>1371</v>
      </c>
    </row>
    <row r="36" spans="1:9" ht="57.6" x14ac:dyDescent="0.3">
      <c r="A36" s="66" t="s">
        <v>317</v>
      </c>
      <c r="B36" s="66">
        <v>2006</v>
      </c>
      <c r="C36" s="67" t="s">
        <v>11</v>
      </c>
      <c r="D36" s="66" t="s">
        <v>84</v>
      </c>
      <c r="E36" s="66" t="s">
        <v>91</v>
      </c>
      <c r="F36" s="66" t="s">
        <v>86</v>
      </c>
      <c r="G36" s="67" t="s">
        <v>11</v>
      </c>
      <c r="H36" s="66" t="s">
        <v>1372</v>
      </c>
      <c r="I36" s="68" t="s">
        <v>1373</v>
      </c>
    </row>
    <row r="37" spans="1:9" ht="43.2" x14ac:dyDescent="0.3">
      <c r="A37" s="66" t="s">
        <v>290</v>
      </c>
      <c r="B37" s="66">
        <v>2004</v>
      </c>
      <c r="C37" s="67" t="s">
        <v>11</v>
      </c>
      <c r="D37" s="66" t="s">
        <v>132</v>
      </c>
      <c r="E37" s="66" t="s">
        <v>133</v>
      </c>
      <c r="F37" s="66" t="s">
        <v>193</v>
      </c>
      <c r="G37" s="67" t="s">
        <v>11</v>
      </c>
      <c r="H37" s="66" t="s">
        <v>1355</v>
      </c>
      <c r="I37" s="68" t="s">
        <v>607</v>
      </c>
    </row>
    <row r="38" spans="1:9" ht="43.2" x14ac:dyDescent="0.3">
      <c r="A38" s="70" t="s">
        <v>339</v>
      </c>
      <c r="B38" s="70">
        <v>2005</v>
      </c>
      <c r="C38" s="71" t="s">
        <v>18</v>
      </c>
      <c r="D38" s="70" t="s">
        <v>45</v>
      </c>
      <c r="E38" s="70" t="s">
        <v>340</v>
      </c>
      <c r="F38" s="70" t="s">
        <v>341</v>
      </c>
      <c r="G38" s="71" t="s">
        <v>11</v>
      </c>
      <c r="H38" s="70" t="s">
        <v>1355</v>
      </c>
      <c r="I38" s="72" t="s">
        <v>620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sqref="A1:J1"/>
    </sheetView>
  </sheetViews>
  <sheetFormatPr defaultRowHeight="14.4" x14ac:dyDescent="0.3"/>
  <cols>
    <col min="1" max="1" width="2.77734375" style="1" customWidth="1"/>
    <col min="2" max="2" width="21.88671875" style="1" customWidth="1"/>
    <col min="3" max="4" width="5.77734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8.77734375" style="1" customWidth="1"/>
    <col min="9" max="9" width="6.77734375" style="1" customWidth="1"/>
    <col min="10" max="10" width="8.77734375" style="1" customWidth="1"/>
    <col min="11" max="16384" width="8.88671875" style="1"/>
  </cols>
  <sheetData>
    <row r="1" spans="1:10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</row>
    <row r="4" spans="1:10" ht="21" x14ac:dyDescent="0.3">
      <c r="A4" s="23" t="s">
        <v>1348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3.4" x14ac:dyDescent="0.3">
      <c r="A5" s="24" t="s">
        <v>960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ht="28.8" x14ac:dyDescent="0.3">
      <c r="A7" s="54" t="s">
        <v>22</v>
      </c>
      <c r="B7" s="54" t="s">
        <v>1</v>
      </c>
      <c r="C7" s="54" t="s">
        <v>2</v>
      </c>
      <c r="D7" s="54" t="s">
        <v>3</v>
      </c>
      <c r="E7" s="54" t="s">
        <v>4</v>
      </c>
      <c r="F7" s="54" t="s">
        <v>5</v>
      </c>
      <c r="G7" s="54" t="s">
        <v>6</v>
      </c>
      <c r="H7" s="54" t="s">
        <v>1338</v>
      </c>
      <c r="I7" s="54" t="s">
        <v>1339</v>
      </c>
      <c r="J7" s="53"/>
    </row>
    <row r="8" spans="1:10" x14ac:dyDescent="0.3">
      <c r="A8" s="55" t="s">
        <v>1340</v>
      </c>
      <c r="B8" s="55"/>
      <c r="C8" s="55"/>
      <c r="D8" s="55"/>
      <c r="E8" s="55"/>
      <c r="F8" s="55"/>
      <c r="G8" s="55"/>
      <c r="H8" s="55"/>
      <c r="I8" s="55"/>
      <c r="J8" s="55"/>
    </row>
    <row r="9" spans="1:10" ht="43.2" x14ac:dyDescent="0.3">
      <c r="A9" s="56">
        <v>1</v>
      </c>
      <c r="B9" s="57" t="s">
        <v>507</v>
      </c>
      <c r="C9" s="56">
        <v>2000</v>
      </c>
      <c r="D9" s="58" t="s">
        <v>83</v>
      </c>
      <c r="E9" s="57" t="s">
        <v>508</v>
      </c>
      <c r="F9" s="57" t="s">
        <v>509</v>
      </c>
      <c r="G9" s="57" t="s">
        <v>510</v>
      </c>
      <c r="H9" s="59">
        <v>66</v>
      </c>
      <c r="I9" s="56">
        <v>1</v>
      </c>
      <c r="J9" s="57" t="s">
        <v>1341</v>
      </c>
    </row>
    <row r="10" spans="1:10" ht="28.8" x14ac:dyDescent="0.3">
      <c r="A10" s="60">
        <v>2</v>
      </c>
      <c r="B10" s="47" t="s">
        <v>349</v>
      </c>
      <c r="C10" s="60">
        <v>2003</v>
      </c>
      <c r="D10" s="61" t="s">
        <v>83</v>
      </c>
      <c r="E10" s="47" t="s">
        <v>137</v>
      </c>
      <c r="F10" s="47" t="s">
        <v>350</v>
      </c>
      <c r="G10" s="47" t="s">
        <v>351</v>
      </c>
      <c r="H10" s="62">
        <v>67</v>
      </c>
      <c r="I10" s="60">
        <v>2</v>
      </c>
      <c r="J10" s="47" t="s">
        <v>1341</v>
      </c>
    </row>
    <row r="11" spans="1:10" ht="28.8" x14ac:dyDescent="0.3">
      <c r="A11" s="63">
        <v>3</v>
      </c>
      <c r="B11" s="16" t="s">
        <v>136</v>
      </c>
      <c r="C11" s="63">
        <v>2003</v>
      </c>
      <c r="D11" s="17" t="s">
        <v>83</v>
      </c>
      <c r="E11" s="16" t="s">
        <v>137</v>
      </c>
      <c r="F11" s="16" t="s">
        <v>138</v>
      </c>
      <c r="G11" s="16" t="s">
        <v>139</v>
      </c>
      <c r="H11" s="64">
        <v>65</v>
      </c>
      <c r="I11" s="63">
        <v>3</v>
      </c>
      <c r="J11" s="16" t="s">
        <v>1341</v>
      </c>
    </row>
    <row r="12" spans="1:10" ht="28.8" x14ac:dyDescent="0.3">
      <c r="A12" s="63">
        <v>4</v>
      </c>
      <c r="B12" s="16" t="s">
        <v>235</v>
      </c>
      <c r="C12" s="63">
        <v>2002</v>
      </c>
      <c r="D12" s="17" t="s">
        <v>11</v>
      </c>
      <c r="E12" s="16" t="s">
        <v>137</v>
      </c>
      <c r="F12" s="16" t="s">
        <v>236</v>
      </c>
      <c r="G12" s="16" t="s">
        <v>237</v>
      </c>
      <c r="H12" s="64">
        <v>68</v>
      </c>
      <c r="I12" s="63">
        <v>4</v>
      </c>
      <c r="J12" s="16" t="s">
        <v>1341</v>
      </c>
    </row>
    <row r="13" spans="1:10" x14ac:dyDescent="0.3">
      <c r="A13" s="65" t="s">
        <v>1343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3">
      <c r="A14" s="56">
        <v>5</v>
      </c>
      <c r="B14" s="57" t="s">
        <v>254</v>
      </c>
      <c r="C14" s="56">
        <v>1998</v>
      </c>
      <c r="D14" s="58" t="s">
        <v>83</v>
      </c>
      <c r="E14" s="57" t="s">
        <v>84</v>
      </c>
      <c r="F14" s="57" t="s">
        <v>85</v>
      </c>
      <c r="G14" s="57" t="s">
        <v>255</v>
      </c>
      <c r="H14" s="59">
        <v>66</v>
      </c>
      <c r="I14" s="56">
        <v>3</v>
      </c>
      <c r="J14" s="57" t="s">
        <v>1342</v>
      </c>
    </row>
    <row r="15" spans="1:10" x14ac:dyDescent="0.3">
      <c r="A15" s="60">
        <v>6</v>
      </c>
      <c r="B15" s="47" t="s">
        <v>459</v>
      </c>
      <c r="C15" s="60">
        <v>2001</v>
      </c>
      <c r="D15" s="61" t="s">
        <v>83</v>
      </c>
      <c r="E15" s="47" t="s">
        <v>12</v>
      </c>
      <c r="F15" s="47" t="s">
        <v>102</v>
      </c>
      <c r="G15" s="47" t="s">
        <v>460</v>
      </c>
      <c r="H15" s="62">
        <v>67</v>
      </c>
      <c r="I15" s="60">
        <v>3</v>
      </c>
      <c r="J15" s="47" t="s">
        <v>1342</v>
      </c>
    </row>
    <row r="16" spans="1:10" ht="28.8" x14ac:dyDescent="0.3">
      <c r="A16" s="63">
        <v>7</v>
      </c>
      <c r="B16" s="16" t="s">
        <v>309</v>
      </c>
      <c r="C16" s="63">
        <v>2005</v>
      </c>
      <c r="D16" s="17" t="s">
        <v>11</v>
      </c>
      <c r="E16" s="16" t="s">
        <v>310</v>
      </c>
      <c r="F16" s="16" t="s">
        <v>102</v>
      </c>
      <c r="G16" s="16" t="s">
        <v>311</v>
      </c>
      <c r="H16" s="64">
        <v>69</v>
      </c>
      <c r="I16" s="63">
        <v>4</v>
      </c>
      <c r="J16" s="16" t="s">
        <v>1342</v>
      </c>
    </row>
    <row r="17" spans="1:10" ht="28.8" x14ac:dyDescent="0.3">
      <c r="A17" s="63">
        <v>8</v>
      </c>
      <c r="B17" s="16" t="s">
        <v>325</v>
      </c>
      <c r="C17" s="63">
        <v>2003</v>
      </c>
      <c r="D17" s="17" t="s">
        <v>83</v>
      </c>
      <c r="E17" s="16" t="s">
        <v>142</v>
      </c>
      <c r="F17" s="16" t="s">
        <v>302</v>
      </c>
      <c r="G17" s="16" t="s">
        <v>303</v>
      </c>
      <c r="H17" s="64">
        <v>70</v>
      </c>
      <c r="I17" s="63">
        <v>4</v>
      </c>
      <c r="J17" s="16" t="s">
        <v>1342</v>
      </c>
    </row>
    <row r="18" spans="1:10" x14ac:dyDescent="0.3">
      <c r="A18" s="65" t="s">
        <v>1344</v>
      </c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28.8" x14ac:dyDescent="0.3">
      <c r="A19" s="56">
        <v>9</v>
      </c>
      <c r="B19" s="57" t="s">
        <v>286</v>
      </c>
      <c r="C19" s="56">
        <v>1999</v>
      </c>
      <c r="D19" s="58" t="s">
        <v>83</v>
      </c>
      <c r="E19" s="57" t="s">
        <v>137</v>
      </c>
      <c r="F19" s="57" t="s">
        <v>287</v>
      </c>
      <c r="G19" s="57" t="s">
        <v>288</v>
      </c>
      <c r="H19" s="59">
        <v>67</v>
      </c>
      <c r="I19" s="56">
        <v>3</v>
      </c>
      <c r="J19" s="57" t="s">
        <v>1342</v>
      </c>
    </row>
    <row r="20" spans="1:10" ht="28.8" x14ac:dyDescent="0.3">
      <c r="A20" s="60">
        <v>10</v>
      </c>
      <c r="B20" s="47" t="s">
        <v>44</v>
      </c>
      <c r="C20" s="60">
        <v>2004</v>
      </c>
      <c r="D20" s="61" t="s">
        <v>11</v>
      </c>
      <c r="E20" s="47" t="s">
        <v>45</v>
      </c>
      <c r="F20" s="47" t="s">
        <v>46</v>
      </c>
      <c r="G20" s="47" t="s">
        <v>47</v>
      </c>
      <c r="H20" s="62">
        <v>68</v>
      </c>
      <c r="I20" s="60">
        <v>3</v>
      </c>
      <c r="J20" s="47" t="s">
        <v>1342</v>
      </c>
    </row>
    <row r="21" spans="1:10" x14ac:dyDescent="0.3">
      <c r="A21" s="63">
        <v>11</v>
      </c>
      <c r="B21" s="16" t="s">
        <v>436</v>
      </c>
      <c r="C21" s="63">
        <v>2001</v>
      </c>
      <c r="D21" s="17" t="s">
        <v>83</v>
      </c>
      <c r="E21" s="16" t="s">
        <v>50</v>
      </c>
      <c r="F21" s="16" t="s">
        <v>367</v>
      </c>
      <c r="G21" s="16" t="s">
        <v>437</v>
      </c>
      <c r="H21" s="64">
        <v>69</v>
      </c>
      <c r="I21" s="63">
        <v>3</v>
      </c>
      <c r="J21" s="16" t="s">
        <v>1341</v>
      </c>
    </row>
    <row r="22" spans="1:10" ht="28.8" x14ac:dyDescent="0.3">
      <c r="A22" s="63">
        <v>12</v>
      </c>
      <c r="B22" s="16" t="s">
        <v>442</v>
      </c>
      <c r="C22" s="63">
        <v>2004</v>
      </c>
      <c r="D22" s="17" t="s">
        <v>11</v>
      </c>
      <c r="E22" s="16" t="s">
        <v>61</v>
      </c>
      <c r="F22" s="16" t="s">
        <v>62</v>
      </c>
      <c r="G22" s="16" t="s">
        <v>63</v>
      </c>
      <c r="H22" s="64">
        <v>70</v>
      </c>
      <c r="I22" s="63">
        <v>3</v>
      </c>
      <c r="J22" s="16" t="s">
        <v>1346</v>
      </c>
    </row>
    <row r="23" spans="1:10" x14ac:dyDescent="0.3">
      <c r="A23" s="63">
        <v>13</v>
      </c>
      <c r="B23" s="16" t="s">
        <v>82</v>
      </c>
      <c r="C23" s="63">
        <v>2002</v>
      </c>
      <c r="D23" s="17" t="s">
        <v>83</v>
      </c>
      <c r="E23" s="16" t="s">
        <v>84</v>
      </c>
      <c r="F23" s="16" t="s">
        <v>85</v>
      </c>
      <c r="G23" s="16" t="s">
        <v>86</v>
      </c>
      <c r="H23" s="64">
        <v>66</v>
      </c>
      <c r="I23" s="63">
        <v>4</v>
      </c>
      <c r="J23" s="16" t="s">
        <v>1342</v>
      </c>
    </row>
    <row r="24" spans="1:10" ht="28.8" x14ac:dyDescent="0.3">
      <c r="A24" s="63">
        <v>14</v>
      </c>
      <c r="B24" s="16" t="s">
        <v>228</v>
      </c>
      <c r="C24" s="63">
        <v>1999</v>
      </c>
      <c r="D24" s="17" t="s">
        <v>83</v>
      </c>
      <c r="E24" s="16" t="s">
        <v>229</v>
      </c>
      <c r="F24" s="16" t="s">
        <v>13</v>
      </c>
      <c r="G24" s="16" t="s">
        <v>209</v>
      </c>
      <c r="H24" s="64">
        <v>68</v>
      </c>
      <c r="I24" s="63">
        <v>4</v>
      </c>
      <c r="J24" s="16" t="s">
        <v>1342</v>
      </c>
    </row>
    <row r="25" spans="1:10" x14ac:dyDescent="0.3">
      <c r="A25" s="63">
        <v>15</v>
      </c>
      <c r="B25" s="16" t="s">
        <v>317</v>
      </c>
      <c r="C25" s="63">
        <v>2006</v>
      </c>
      <c r="D25" s="17" t="s">
        <v>11</v>
      </c>
      <c r="E25" s="16" t="s">
        <v>84</v>
      </c>
      <c r="F25" s="16" t="s">
        <v>91</v>
      </c>
      <c r="G25" s="16" t="s">
        <v>86</v>
      </c>
      <c r="H25" s="64">
        <v>68</v>
      </c>
      <c r="I25" s="63">
        <v>4</v>
      </c>
      <c r="J25" s="16" t="s">
        <v>1342</v>
      </c>
    </row>
    <row r="26" spans="1:10" x14ac:dyDescent="0.3">
      <c r="A26" s="63">
        <v>16</v>
      </c>
      <c r="B26" s="16" t="s">
        <v>374</v>
      </c>
      <c r="C26" s="63">
        <v>2003</v>
      </c>
      <c r="D26" s="17" t="s">
        <v>11</v>
      </c>
      <c r="E26" s="16" t="s">
        <v>25</v>
      </c>
      <c r="F26" s="16" t="s">
        <v>371</v>
      </c>
      <c r="G26" s="16" t="s">
        <v>372</v>
      </c>
      <c r="H26" s="64">
        <v>70</v>
      </c>
      <c r="I26" s="63">
        <v>4</v>
      </c>
      <c r="J26" s="16" t="s">
        <v>1342</v>
      </c>
    </row>
    <row r="27" spans="1:10" x14ac:dyDescent="0.3">
      <c r="A27" s="65" t="s">
        <v>1345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ht="28.8" x14ac:dyDescent="0.3">
      <c r="A28" s="56">
        <v>17</v>
      </c>
      <c r="B28" s="57" t="s">
        <v>347</v>
      </c>
      <c r="C28" s="56">
        <v>2007</v>
      </c>
      <c r="D28" s="58" t="s">
        <v>11</v>
      </c>
      <c r="E28" s="57" t="s">
        <v>30</v>
      </c>
      <c r="F28" s="57" t="s">
        <v>31</v>
      </c>
      <c r="G28" s="57" t="s">
        <v>32</v>
      </c>
      <c r="H28" s="59">
        <v>71</v>
      </c>
      <c r="I28" s="56" t="s">
        <v>1341</v>
      </c>
      <c r="J28" s="57" t="s">
        <v>1341</v>
      </c>
    </row>
    <row r="29" spans="1:10" x14ac:dyDescent="0.3">
      <c r="A29" s="60">
        <v>18</v>
      </c>
      <c r="B29" s="47" t="s">
        <v>411</v>
      </c>
      <c r="C29" s="60">
        <v>2004</v>
      </c>
      <c r="D29" s="61" t="s">
        <v>11</v>
      </c>
      <c r="E29" s="47" t="s">
        <v>84</v>
      </c>
      <c r="F29" s="47" t="s">
        <v>91</v>
      </c>
      <c r="G29" s="47" t="s">
        <v>92</v>
      </c>
      <c r="H29" s="62">
        <v>71</v>
      </c>
      <c r="I29" s="60" t="s">
        <v>1341</v>
      </c>
      <c r="J29" s="47" t="s">
        <v>1341</v>
      </c>
    </row>
    <row r="30" spans="1:10" ht="28.8" x14ac:dyDescent="0.3">
      <c r="A30" s="63">
        <v>19</v>
      </c>
      <c r="B30" s="16" t="s">
        <v>29</v>
      </c>
      <c r="C30" s="63">
        <v>2005</v>
      </c>
      <c r="D30" s="17" t="s">
        <v>11</v>
      </c>
      <c r="E30" s="16" t="s">
        <v>30</v>
      </c>
      <c r="F30" s="16" t="s">
        <v>31</v>
      </c>
      <c r="G30" s="16" t="s">
        <v>32</v>
      </c>
      <c r="H30" s="64">
        <v>71</v>
      </c>
      <c r="I30" s="63" t="s">
        <v>1341</v>
      </c>
      <c r="J30" s="16" t="s">
        <v>1341</v>
      </c>
    </row>
    <row r="31" spans="1:10" ht="28.8" x14ac:dyDescent="0.3">
      <c r="A31" s="63">
        <v>20</v>
      </c>
      <c r="B31" s="16" t="s">
        <v>192</v>
      </c>
      <c r="C31" s="63">
        <v>2004</v>
      </c>
      <c r="D31" s="17" t="s">
        <v>11</v>
      </c>
      <c r="E31" s="16" t="s">
        <v>132</v>
      </c>
      <c r="F31" s="16" t="s">
        <v>133</v>
      </c>
      <c r="G31" s="16" t="s">
        <v>193</v>
      </c>
      <c r="H31" s="64">
        <v>72</v>
      </c>
      <c r="I31" s="63" t="s">
        <v>1341</v>
      </c>
      <c r="J31" s="16" t="s">
        <v>1341</v>
      </c>
    </row>
    <row r="32" spans="1:10" ht="28.8" x14ac:dyDescent="0.3">
      <c r="A32" s="63">
        <v>21</v>
      </c>
      <c r="B32" s="16" t="s">
        <v>153</v>
      </c>
      <c r="C32" s="63">
        <v>2005</v>
      </c>
      <c r="D32" s="17" t="s">
        <v>18</v>
      </c>
      <c r="E32" s="16" t="s">
        <v>12</v>
      </c>
      <c r="F32" s="16" t="s">
        <v>102</v>
      </c>
      <c r="G32" s="16" t="s">
        <v>103</v>
      </c>
      <c r="H32" s="64">
        <v>72</v>
      </c>
      <c r="I32" s="63" t="s">
        <v>1341</v>
      </c>
      <c r="J32" s="16" t="s">
        <v>1341</v>
      </c>
    </row>
    <row r="33" spans="1:10" ht="28.8" x14ac:dyDescent="0.3">
      <c r="A33" s="63">
        <v>22</v>
      </c>
      <c r="B33" s="16" t="s">
        <v>263</v>
      </c>
      <c r="C33" s="63">
        <v>2006</v>
      </c>
      <c r="D33" s="17" t="s">
        <v>11</v>
      </c>
      <c r="E33" s="16" t="s">
        <v>123</v>
      </c>
      <c r="F33" s="16" t="s">
        <v>124</v>
      </c>
      <c r="G33" s="16" t="s">
        <v>125</v>
      </c>
      <c r="H33" s="64">
        <v>73</v>
      </c>
      <c r="I33" s="63" t="s">
        <v>1341</v>
      </c>
      <c r="J33" s="16" t="s">
        <v>1341</v>
      </c>
    </row>
    <row r="34" spans="1:10" ht="28.8" x14ac:dyDescent="0.3">
      <c r="A34" s="63">
        <v>23</v>
      </c>
      <c r="B34" s="16" t="s">
        <v>68</v>
      </c>
      <c r="C34" s="63">
        <v>2006</v>
      </c>
      <c r="D34" s="17" t="s">
        <v>18</v>
      </c>
      <c r="E34" s="16" t="s">
        <v>12</v>
      </c>
      <c r="F34" s="16" t="s">
        <v>13</v>
      </c>
      <c r="G34" s="16" t="s">
        <v>69</v>
      </c>
      <c r="H34" s="64">
        <v>73</v>
      </c>
      <c r="I34" s="63" t="s">
        <v>1341</v>
      </c>
      <c r="J34" s="16" t="s">
        <v>1341</v>
      </c>
    </row>
    <row r="35" spans="1:10" ht="28.8" x14ac:dyDescent="0.3">
      <c r="A35" s="63">
        <v>24</v>
      </c>
      <c r="B35" s="16" t="s">
        <v>337</v>
      </c>
      <c r="C35" s="63">
        <v>2000</v>
      </c>
      <c r="D35" s="17" t="s">
        <v>83</v>
      </c>
      <c r="E35" s="16" t="s">
        <v>229</v>
      </c>
      <c r="F35" s="16" t="s">
        <v>13</v>
      </c>
      <c r="G35" s="16" t="s">
        <v>209</v>
      </c>
      <c r="H35" s="64">
        <v>73</v>
      </c>
      <c r="I35" s="63" t="s">
        <v>1341</v>
      </c>
      <c r="J35" s="16" t="s">
        <v>1341</v>
      </c>
    </row>
    <row r="36" spans="1:10" ht="28.8" x14ac:dyDescent="0.3">
      <c r="A36" s="63">
        <v>25</v>
      </c>
      <c r="B36" s="16" t="s">
        <v>327</v>
      </c>
      <c r="C36" s="63">
        <v>2005</v>
      </c>
      <c r="D36" s="17" t="s">
        <v>11</v>
      </c>
      <c r="E36" s="16" t="s">
        <v>132</v>
      </c>
      <c r="F36" s="16" t="s">
        <v>133</v>
      </c>
      <c r="G36" s="16" t="s">
        <v>193</v>
      </c>
      <c r="H36" s="64">
        <v>73</v>
      </c>
      <c r="I36" s="63" t="s">
        <v>1341</v>
      </c>
      <c r="J36" s="16" t="s">
        <v>1341</v>
      </c>
    </row>
    <row r="37" spans="1:10" ht="28.8" x14ac:dyDescent="0.3">
      <c r="A37" s="63">
        <v>26</v>
      </c>
      <c r="B37" s="16" t="s">
        <v>131</v>
      </c>
      <c r="C37" s="63">
        <v>2004</v>
      </c>
      <c r="D37" s="17" t="s">
        <v>11</v>
      </c>
      <c r="E37" s="16" t="s">
        <v>132</v>
      </c>
      <c r="F37" s="16" t="s">
        <v>133</v>
      </c>
      <c r="G37" s="16" t="s">
        <v>134</v>
      </c>
      <c r="H37" s="64">
        <v>74</v>
      </c>
      <c r="I37" s="63" t="s">
        <v>1341</v>
      </c>
      <c r="J37" s="16" t="s">
        <v>1341</v>
      </c>
    </row>
    <row r="38" spans="1:10" x14ac:dyDescent="0.3">
      <c r="A38" s="63">
        <v>27</v>
      </c>
      <c r="B38" s="16" t="s">
        <v>268</v>
      </c>
      <c r="C38" s="63">
        <v>1998</v>
      </c>
      <c r="D38" s="17" t="s">
        <v>18</v>
      </c>
      <c r="E38" s="16" t="s">
        <v>78</v>
      </c>
      <c r="F38" s="16" t="s">
        <v>79</v>
      </c>
      <c r="G38" s="16" t="s">
        <v>80</v>
      </c>
      <c r="H38" s="64">
        <v>74</v>
      </c>
      <c r="I38" s="63" t="s">
        <v>1341</v>
      </c>
      <c r="J38" s="16" t="s">
        <v>1341</v>
      </c>
    </row>
    <row r="39" spans="1:10" ht="28.8" x14ac:dyDescent="0.3">
      <c r="A39" s="63">
        <v>28</v>
      </c>
      <c r="B39" s="16" t="s">
        <v>10</v>
      </c>
      <c r="C39" s="63">
        <v>2004</v>
      </c>
      <c r="D39" s="17" t="s">
        <v>11</v>
      </c>
      <c r="E39" s="16" t="s">
        <v>12</v>
      </c>
      <c r="F39" s="16" t="s">
        <v>13</v>
      </c>
      <c r="G39" s="16" t="s">
        <v>14</v>
      </c>
      <c r="H39" s="64">
        <v>74</v>
      </c>
      <c r="I39" s="63" t="s">
        <v>1341</v>
      </c>
      <c r="J39" s="16" t="s">
        <v>1341</v>
      </c>
    </row>
    <row r="40" spans="1:10" ht="28.8" x14ac:dyDescent="0.3">
      <c r="A40" s="63">
        <v>29</v>
      </c>
      <c r="B40" s="16" t="s">
        <v>476</v>
      </c>
      <c r="C40" s="63">
        <v>2004</v>
      </c>
      <c r="D40" s="17" t="s">
        <v>83</v>
      </c>
      <c r="E40" s="16" t="s">
        <v>12</v>
      </c>
      <c r="F40" s="16" t="s">
        <v>13</v>
      </c>
      <c r="G40" s="16" t="s">
        <v>14</v>
      </c>
      <c r="H40" s="64">
        <v>74</v>
      </c>
      <c r="I40" s="63" t="s">
        <v>1341</v>
      </c>
      <c r="J40" s="16" t="s">
        <v>1341</v>
      </c>
    </row>
    <row r="41" spans="1:10" ht="28.8" x14ac:dyDescent="0.3">
      <c r="A41" s="63">
        <v>30</v>
      </c>
      <c r="B41" s="16" t="s">
        <v>203</v>
      </c>
      <c r="C41" s="63">
        <v>2004</v>
      </c>
      <c r="D41" s="17" t="s">
        <v>11</v>
      </c>
      <c r="E41" s="16" t="s">
        <v>45</v>
      </c>
      <c r="F41" s="16" t="s">
        <v>46</v>
      </c>
      <c r="G41" s="16" t="s">
        <v>47</v>
      </c>
      <c r="H41" s="64">
        <v>75</v>
      </c>
      <c r="I41" s="63" t="s">
        <v>1341</v>
      </c>
      <c r="J41" s="16" t="s">
        <v>1341</v>
      </c>
    </row>
    <row r="42" spans="1:10" x14ac:dyDescent="0.3">
      <c r="A42" s="63">
        <v>31</v>
      </c>
      <c r="B42" s="16" t="s">
        <v>468</v>
      </c>
      <c r="C42" s="63">
        <v>2006</v>
      </c>
      <c r="D42" s="17" t="s">
        <v>11</v>
      </c>
      <c r="E42" s="16" t="s">
        <v>50</v>
      </c>
      <c r="F42" s="16" t="s">
        <v>367</v>
      </c>
      <c r="G42" s="16" t="s">
        <v>469</v>
      </c>
      <c r="H42" s="64">
        <v>75</v>
      </c>
      <c r="I42" s="63" t="s">
        <v>1341</v>
      </c>
      <c r="J42" s="16" t="s">
        <v>1341</v>
      </c>
    </row>
    <row r="43" spans="1:10" ht="28.8" x14ac:dyDescent="0.3">
      <c r="A43" s="63">
        <v>32</v>
      </c>
      <c r="B43" s="16" t="s">
        <v>49</v>
      </c>
      <c r="C43" s="63">
        <v>2006</v>
      </c>
      <c r="D43" s="17" t="s">
        <v>18</v>
      </c>
      <c r="E43" s="16" t="s">
        <v>50</v>
      </c>
      <c r="F43" s="16" t="s">
        <v>51</v>
      </c>
      <c r="G43" s="16" t="s">
        <v>52</v>
      </c>
      <c r="H43" s="64">
        <v>76</v>
      </c>
      <c r="I43" s="63" t="s">
        <v>1341</v>
      </c>
      <c r="J43" s="16" t="s">
        <v>1341</v>
      </c>
    </row>
    <row r="44" spans="1:10" ht="28.8" x14ac:dyDescent="0.3">
      <c r="A44" s="63">
        <v>33</v>
      </c>
      <c r="B44" s="16" t="s">
        <v>387</v>
      </c>
      <c r="C44" s="63">
        <v>2002</v>
      </c>
      <c r="D44" s="17" t="s">
        <v>11</v>
      </c>
      <c r="E44" s="16" t="s">
        <v>61</v>
      </c>
      <c r="F44" s="16" t="s">
        <v>95</v>
      </c>
      <c r="G44" s="16" t="s">
        <v>96</v>
      </c>
      <c r="H44" s="64">
        <v>76</v>
      </c>
      <c r="I44" s="63" t="s">
        <v>1341</v>
      </c>
      <c r="J44" s="16" t="s">
        <v>1341</v>
      </c>
    </row>
    <row r="45" spans="1:10" x14ac:dyDescent="0.3">
      <c r="A45" s="63">
        <v>34</v>
      </c>
      <c r="B45" s="16" t="s">
        <v>77</v>
      </c>
      <c r="C45" s="63">
        <v>2001</v>
      </c>
      <c r="D45" s="17" t="s">
        <v>18</v>
      </c>
      <c r="E45" s="16" t="s">
        <v>78</v>
      </c>
      <c r="F45" s="16" t="s">
        <v>79</v>
      </c>
      <c r="G45" s="16" t="s">
        <v>80</v>
      </c>
      <c r="H45" s="64">
        <v>76</v>
      </c>
      <c r="I45" s="63" t="s">
        <v>1341</v>
      </c>
      <c r="J45" s="16" t="s">
        <v>1341</v>
      </c>
    </row>
    <row r="46" spans="1:10" ht="28.8" x14ac:dyDescent="0.3">
      <c r="A46" s="63">
        <v>35</v>
      </c>
      <c r="B46" s="16" t="s">
        <v>207</v>
      </c>
      <c r="C46" s="63">
        <v>2007</v>
      </c>
      <c r="D46" s="17" t="s">
        <v>208</v>
      </c>
      <c r="E46" s="16" t="s">
        <v>12</v>
      </c>
      <c r="F46" s="16" t="s">
        <v>13</v>
      </c>
      <c r="G46" s="16" t="s">
        <v>209</v>
      </c>
      <c r="H46" s="64">
        <v>78</v>
      </c>
      <c r="I46" s="63" t="s">
        <v>1341</v>
      </c>
      <c r="J46" s="16" t="s">
        <v>1341</v>
      </c>
    </row>
    <row r="47" spans="1:10" x14ac:dyDescent="0.3">
      <c r="A47" s="63">
        <v>36</v>
      </c>
      <c r="B47" s="16" t="s">
        <v>492</v>
      </c>
      <c r="C47" s="63">
        <v>2005</v>
      </c>
      <c r="D47" s="17" t="s">
        <v>11</v>
      </c>
      <c r="E47" s="16" t="s">
        <v>25</v>
      </c>
      <c r="F47" s="16" t="s">
        <v>40</v>
      </c>
      <c r="G47" s="16" t="s">
        <v>27</v>
      </c>
      <c r="H47" s="64">
        <v>81</v>
      </c>
      <c r="I47" s="63" t="s">
        <v>1341</v>
      </c>
      <c r="J47" s="16" t="s">
        <v>1341</v>
      </c>
    </row>
    <row r="48" spans="1:10" ht="28.8" x14ac:dyDescent="0.3">
      <c r="A48" s="63">
        <v>37</v>
      </c>
      <c r="B48" s="16" t="s">
        <v>283</v>
      </c>
      <c r="C48" s="63">
        <v>1999</v>
      </c>
      <c r="D48" s="17" t="s">
        <v>83</v>
      </c>
      <c r="E48" s="16" t="s">
        <v>229</v>
      </c>
      <c r="F48" s="16" t="s">
        <v>102</v>
      </c>
      <c r="G48" s="16" t="s">
        <v>284</v>
      </c>
      <c r="H48" s="64">
        <v>81</v>
      </c>
      <c r="I48" s="63" t="s">
        <v>1341</v>
      </c>
      <c r="J48" s="16" t="s">
        <v>1341</v>
      </c>
    </row>
    <row r="49" spans="1:10" x14ac:dyDescent="0.3">
      <c r="A49" s="63">
        <v>38</v>
      </c>
      <c r="B49" s="16" t="s">
        <v>162</v>
      </c>
      <c r="C49" s="63">
        <v>2003</v>
      </c>
      <c r="D49" s="17" t="s">
        <v>11</v>
      </c>
      <c r="E49" s="16" t="s">
        <v>50</v>
      </c>
      <c r="F49" s="16" t="s">
        <v>106</v>
      </c>
      <c r="G49" s="16" t="s">
        <v>163</v>
      </c>
      <c r="H49" s="64">
        <v>84</v>
      </c>
      <c r="I49" s="63" t="s">
        <v>1341</v>
      </c>
      <c r="J49" s="16" t="s">
        <v>1341</v>
      </c>
    </row>
    <row r="50" spans="1:10" x14ac:dyDescent="0.3">
      <c r="A50" s="63">
        <v>39</v>
      </c>
      <c r="B50" s="16" t="s">
        <v>464</v>
      </c>
      <c r="C50" s="63">
        <v>2006</v>
      </c>
      <c r="D50" s="17" t="s">
        <v>72</v>
      </c>
      <c r="E50" s="16" t="s">
        <v>84</v>
      </c>
      <c r="F50" s="16" t="s">
        <v>91</v>
      </c>
      <c r="G50" s="16" t="s">
        <v>394</v>
      </c>
      <c r="H50" s="64">
        <v>85</v>
      </c>
      <c r="I50" s="63" t="s">
        <v>1341</v>
      </c>
      <c r="J50" s="16" t="s">
        <v>1341</v>
      </c>
    </row>
    <row r="51" spans="1:10" ht="28.8" x14ac:dyDescent="0.3">
      <c r="A51" s="63">
        <v>40</v>
      </c>
      <c r="B51" s="16" t="s">
        <v>343</v>
      </c>
      <c r="C51" s="63">
        <v>2006</v>
      </c>
      <c r="D51" s="17" t="s">
        <v>18</v>
      </c>
      <c r="E51" s="16" t="s">
        <v>12</v>
      </c>
      <c r="F51" s="16" t="s">
        <v>13</v>
      </c>
      <c r="G51" s="16" t="s">
        <v>169</v>
      </c>
      <c r="H51" s="64">
        <v>85</v>
      </c>
      <c r="I51" s="63" t="s">
        <v>1341</v>
      </c>
      <c r="J51" s="16" t="s">
        <v>1341</v>
      </c>
    </row>
    <row r="52" spans="1:10" ht="28.8" x14ac:dyDescent="0.3">
      <c r="A52" s="63">
        <v>41</v>
      </c>
      <c r="B52" s="16" t="s">
        <v>333</v>
      </c>
      <c r="C52" s="63">
        <v>2006</v>
      </c>
      <c r="D52" s="17" t="s">
        <v>18</v>
      </c>
      <c r="E52" s="16" t="s">
        <v>132</v>
      </c>
      <c r="F52" s="16" t="s">
        <v>133</v>
      </c>
      <c r="G52" s="16" t="s">
        <v>134</v>
      </c>
      <c r="H52" s="64">
        <v>85</v>
      </c>
      <c r="I52" s="63" t="s">
        <v>1341</v>
      </c>
      <c r="J52" s="16" t="s">
        <v>1341</v>
      </c>
    </row>
    <row r="53" spans="1:10" ht="28.8" x14ac:dyDescent="0.3">
      <c r="A53" s="63">
        <v>42</v>
      </c>
      <c r="B53" s="16" t="s">
        <v>524</v>
      </c>
      <c r="C53" s="63">
        <v>2001</v>
      </c>
      <c r="D53" s="17" t="s">
        <v>11</v>
      </c>
      <c r="E53" s="16" t="s">
        <v>45</v>
      </c>
      <c r="F53" s="16" t="s">
        <v>525</v>
      </c>
      <c r="G53" s="16" t="s">
        <v>526</v>
      </c>
      <c r="H53" s="64">
        <v>86</v>
      </c>
      <c r="I53" s="63" t="s">
        <v>1341</v>
      </c>
      <c r="J53" s="16" t="s">
        <v>1341</v>
      </c>
    </row>
    <row r="54" spans="1:10" ht="28.8" x14ac:dyDescent="0.3">
      <c r="A54" s="63">
        <v>0</v>
      </c>
      <c r="B54" s="16" t="s">
        <v>175</v>
      </c>
      <c r="C54" s="63">
        <v>2005</v>
      </c>
      <c r="D54" s="17" t="s">
        <v>11</v>
      </c>
      <c r="E54" s="16" t="s">
        <v>176</v>
      </c>
      <c r="F54" s="16" t="s">
        <v>177</v>
      </c>
      <c r="G54" s="16" t="s">
        <v>178</v>
      </c>
      <c r="H54" s="64" t="s">
        <v>1342</v>
      </c>
      <c r="I54" s="63" t="s">
        <v>1341</v>
      </c>
      <c r="J54" s="16" t="s">
        <v>1341</v>
      </c>
    </row>
    <row r="55" spans="1:10" ht="28.8" x14ac:dyDescent="0.3">
      <c r="A55" s="63">
        <v>0</v>
      </c>
      <c r="B55" s="16" t="s">
        <v>101</v>
      </c>
      <c r="C55" s="63">
        <v>2005</v>
      </c>
      <c r="D55" s="17" t="s">
        <v>11</v>
      </c>
      <c r="E55" s="16" t="s">
        <v>12</v>
      </c>
      <c r="F55" s="16" t="s">
        <v>102</v>
      </c>
      <c r="G55" s="16" t="s">
        <v>103</v>
      </c>
      <c r="H55" s="64" t="s">
        <v>1346</v>
      </c>
      <c r="I55" s="63" t="s">
        <v>1341</v>
      </c>
      <c r="J55" s="16" t="s">
        <v>1341</v>
      </c>
    </row>
    <row r="56" spans="1:10" ht="28.8" x14ac:dyDescent="0.3">
      <c r="A56" s="63">
        <v>0</v>
      </c>
      <c r="B56" s="16" t="s">
        <v>360</v>
      </c>
      <c r="C56" s="63">
        <v>2006</v>
      </c>
      <c r="D56" s="17" t="s">
        <v>18</v>
      </c>
      <c r="E56" s="16" t="s">
        <v>45</v>
      </c>
      <c r="F56" s="16" t="s">
        <v>340</v>
      </c>
      <c r="G56" s="16" t="s">
        <v>341</v>
      </c>
      <c r="H56" s="64" t="s">
        <v>1346</v>
      </c>
      <c r="I56" s="63" t="s">
        <v>1341</v>
      </c>
      <c r="J56" s="16" t="s">
        <v>1341</v>
      </c>
    </row>
    <row r="57" spans="1:10" ht="28.8" x14ac:dyDescent="0.3">
      <c r="A57" s="63">
        <v>0</v>
      </c>
      <c r="B57" s="16" t="s">
        <v>415</v>
      </c>
      <c r="C57" s="63">
        <v>2005</v>
      </c>
      <c r="D57" s="17" t="s">
        <v>11</v>
      </c>
      <c r="E57" s="16" t="s">
        <v>142</v>
      </c>
      <c r="F57" s="16" t="s">
        <v>416</v>
      </c>
      <c r="G57" s="16" t="s">
        <v>144</v>
      </c>
      <c r="H57" s="64" t="s">
        <v>1342</v>
      </c>
      <c r="I57" s="63" t="s">
        <v>1341</v>
      </c>
      <c r="J57" s="16" t="s">
        <v>1341</v>
      </c>
    </row>
    <row r="58" spans="1:10" ht="28.8" x14ac:dyDescent="0.3">
      <c r="A58" s="63">
        <v>0</v>
      </c>
      <c r="B58" s="16" t="s">
        <v>376</v>
      </c>
      <c r="C58" s="63">
        <v>2004</v>
      </c>
      <c r="D58" s="17" t="s">
        <v>11</v>
      </c>
      <c r="E58" s="16" t="s">
        <v>12</v>
      </c>
      <c r="F58" s="16" t="s">
        <v>13</v>
      </c>
      <c r="G58" s="16" t="s">
        <v>377</v>
      </c>
      <c r="H58" s="64" t="s">
        <v>1347</v>
      </c>
      <c r="I58" s="63" t="s">
        <v>1341</v>
      </c>
      <c r="J58" s="16" t="s">
        <v>1341</v>
      </c>
    </row>
    <row r="59" spans="1:10" ht="28.8" x14ac:dyDescent="0.3">
      <c r="A59" s="63">
        <v>0</v>
      </c>
      <c r="B59" s="16" t="s">
        <v>379</v>
      </c>
      <c r="C59" s="63">
        <v>2005</v>
      </c>
      <c r="D59" s="17" t="s">
        <v>11</v>
      </c>
      <c r="E59" s="16" t="s">
        <v>50</v>
      </c>
      <c r="F59" s="16" t="s">
        <v>380</v>
      </c>
      <c r="G59" s="16" t="s">
        <v>381</v>
      </c>
      <c r="H59" s="64" t="s">
        <v>1347</v>
      </c>
      <c r="I59" s="63" t="s">
        <v>1341</v>
      </c>
      <c r="J59" s="16" t="s">
        <v>1341</v>
      </c>
    </row>
    <row r="60" spans="1:10" ht="28.8" x14ac:dyDescent="0.3">
      <c r="A60" s="63">
        <v>0</v>
      </c>
      <c r="B60" s="16" t="s">
        <v>321</v>
      </c>
      <c r="C60" s="63">
        <v>2004</v>
      </c>
      <c r="D60" s="17" t="s">
        <v>11</v>
      </c>
      <c r="E60" s="16" t="s">
        <v>176</v>
      </c>
      <c r="F60" s="16" t="s">
        <v>221</v>
      </c>
      <c r="G60" s="16" t="s">
        <v>178</v>
      </c>
      <c r="H60" s="64" t="s">
        <v>1347</v>
      </c>
      <c r="I60" s="63" t="s">
        <v>1341</v>
      </c>
      <c r="J60" s="16" t="s">
        <v>1341</v>
      </c>
    </row>
  </sheetData>
  <mergeCells count="10">
    <mergeCell ref="A8:J8"/>
    <mergeCell ref="A13:J13"/>
    <mergeCell ref="A18:J18"/>
    <mergeCell ref="A27:J27"/>
    <mergeCell ref="A1:J1"/>
    <mergeCell ref="A2:J2"/>
    <mergeCell ref="A3:B3"/>
    <mergeCell ref="C3:J3"/>
    <mergeCell ref="A4:J4"/>
    <mergeCell ref="A5:J5"/>
  </mergeCells>
  <pageMargins left="0.7" right="0.7" top="0.75" bottom="0.75" header="0.3" footer="0.3"/>
  <ignoredErrors>
    <ignoredError sqref="D32 D34 D38 D43 D45:D46 D50:D52 D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49" workbookViewId="0">
      <selection sqref="A1:J1"/>
    </sheetView>
  </sheetViews>
  <sheetFormatPr defaultRowHeight="14.4" x14ac:dyDescent="0.3"/>
  <cols>
    <col min="1" max="1" width="2.77734375" style="1" customWidth="1"/>
    <col min="2" max="2" width="21.88671875" style="1" customWidth="1"/>
    <col min="3" max="4" width="5.77734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8.77734375" style="1" customWidth="1"/>
    <col min="9" max="9" width="6.77734375" style="1" customWidth="1"/>
    <col min="10" max="10" width="8.77734375" style="1" customWidth="1"/>
    <col min="11" max="16384" width="8.88671875" style="1"/>
  </cols>
  <sheetData>
    <row r="1" spans="1:10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</row>
    <row r="4" spans="1:10" ht="21" x14ac:dyDescent="0.3">
      <c r="A4" s="23" t="s">
        <v>1337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3.4" x14ac:dyDescent="0.3">
      <c r="A5" s="24" t="s">
        <v>960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ht="28.8" x14ac:dyDescent="0.3">
      <c r="A7" s="54" t="s">
        <v>22</v>
      </c>
      <c r="B7" s="54" t="s">
        <v>1</v>
      </c>
      <c r="C7" s="54" t="s">
        <v>2</v>
      </c>
      <c r="D7" s="54" t="s">
        <v>3</v>
      </c>
      <c r="E7" s="54" t="s">
        <v>4</v>
      </c>
      <c r="F7" s="54" t="s">
        <v>5</v>
      </c>
      <c r="G7" s="54" t="s">
        <v>6</v>
      </c>
      <c r="H7" s="54" t="s">
        <v>1338</v>
      </c>
      <c r="I7" s="54" t="s">
        <v>1339</v>
      </c>
      <c r="J7" s="53"/>
    </row>
    <row r="8" spans="1:10" x14ac:dyDescent="0.3">
      <c r="A8" s="55" t="s">
        <v>1340</v>
      </c>
      <c r="B8" s="55"/>
      <c r="C8" s="55"/>
      <c r="D8" s="55"/>
      <c r="E8" s="55"/>
      <c r="F8" s="55"/>
      <c r="G8" s="55"/>
      <c r="H8" s="55"/>
      <c r="I8" s="55"/>
      <c r="J8" s="55"/>
    </row>
    <row r="9" spans="1:10" ht="28.8" x14ac:dyDescent="0.3">
      <c r="A9" s="56">
        <v>1</v>
      </c>
      <c r="B9" s="57" t="s">
        <v>490</v>
      </c>
      <c r="C9" s="56">
        <v>1999</v>
      </c>
      <c r="D9" s="58" t="s">
        <v>266</v>
      </c>
      <c r="E9" s="57" t="s">
        <v>35</v>
      </c>
      <c r="F9" s="57" t="s">
        <v>36</v>
      </c>
      <c r="G9" s="57" t="s">
        <v>482</v>
      </c>
      <c r="H9" s="59">
        <v>62</v>
      </c>
      <c r="I9" s="56">
        <v>1</v>
      </c>
      <c r="J9" s="57" t="s">
        <v>1341</v>
      </c>
    </row>
    <row r="10" spans="1:10" ht="28.8" x14ac:dyDescent="0.3">
      <c r="A10" s="60">
        <v>2</v>
      </c>
      <c r="B10" s="47" t="s">
        <v>296</v>
      </c>
      <c r="C10" s="60">
        <v>2000</v>
      </c>
      <c r="D10" s="61" t="s">
        <v>83</v>
      </c>
      <c r="E10" s="47" t="s">
        <v>35</v>
      </c>
      <c r="F10" s="47" t="s">
        <v>36</v>
      </c>
      <c r="G10" s="47" t="s">
        <v>116</v>
      </c>
      <c r="H10" s="62">
        <v>63</v>
      </c>
      <c r="I10" s="60">
        <v>2</v>
      </c>
      <c r="J10" s="47" t="s">
        <v>1341</v>
      </c>
    </row>
    <row r="11" spans="1:10" ht="28.8" x14ac:dyDescent="0.3">
      <c r="A11" s="63">
        <v>3</v>
      </c>
      <c r="B11" s="16" t="s">
        <v>275</v>
      </c>
      <c r="C11" s="63">
        <v>1999</v>
      </c>
      <c r="D11" s="17" t="s">
        <v>83</v>
      </c>
      <c r="E11" s="16" t="s">
        <v>12</v>
      </c>
      <c r="F11" s="16" t="s">
        <v>102</v>
      </c>
      <c r="G11" s="16" t="s">
        <v>226</v>
      </c>
      <c r="H11" s="64">
        <v>62</v>
      </c>
      <c r="I11" s="63">
        <v>3</v>
      </c>
      <c r="J11" s="16" t="s">
        <v>1342</v>
      </c>
    </row>
    <row r="12" spans="1:10" ht="28.8" x14ac:dyDescent="0.3">
      <c r="A12" s="63">
        <v>4</v>
      </c>
      <c r="B12" s="16" t="s">
        <v>280</v>
      </c>
      <c r="C12" s="63">
        <v>1999</v>
      </c>
      <c r="D12" s="17" t="s">
        <v>83</v>
      </c>
      <c r="E12" s="16" t="s">
        <v>12</v>
      </c>
      <c r="F12" s="16" t="s">
        <v>13</v>
      </c>
      <c r="G12" s="16" t="s">
        <v>281</v>
      </c>
      <c r="H12" s="64">
        <v>63</v>
      </c>
      <c r="I12" s="63">
        <v>4</v>
      </c>
      <c r="J12" s="16" t="s">
        <v>1342</v>
      </c>
    </row>
    <row r="13" spans="1:10" x14ac:dyDescent="0.3">
      <c r="A13" s="65" t="s">
        <v>1343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ht="28.8" x14ac:dyDescent="0.3">
      <c r="A14" s="56">
        <v>5</v>
      </c>
      <c r="B14" s="57" t="s">
        <v>431</v>
      </c>
      <c r="C14" s="56">
        <v>2003</v>
      </c>
      <c r="D14" s="58" t="s">
        <v>83</v>
      </c>
      <c r="E14" s="57" t="s">
        <v>12</v>
      </c>
      <c r="F14" s="57" t="s">
        <v>13</v>
      </c>
      <c r="G14" s="57" t="s">
        <v>377</v>
      </c>
      <c r="H14" s="59">
        <v>62</v>
      </c>
      <c r="I14" s="56">
        <v>3</v>
      </c>
      <c r="J14" s="57" t="s">
        <v>1341</v>
      </c>
    </row>
    <row r="15" spans="1:10" x14ac:dyDescent="0.3">
      <c r="A15" s="60">
        <v>6</v>
      </c>
      <c r="B15" s="47" t="s">
        <v>450</v>
      </c>
      <c r="C15" s="60">
        <v>2005</v>
      </c>
      <c r="D15" s="61" t="s">
        <v>11</v>
      </c>
      <c r="E15" s="47" t="s">
        <v>84</v>
      </c>
      <c r="F15" s="47" t="s">
        <v>91</v>
      </c>
      <c r="G15" s="47" t="s">
        <v>92</v>
      </c>
      <c r="H15" s="62">
        <v>63</v>
      </c>
      <c r="I15" s="60">
        <v>3</v>
      </c>
      <c r="J15" s="47" t="s">
        <v>1342</v>
      </c>
    </row>
    <row r="16" spans="1:10" ht="28.8" x14ac:dyDescent="0.3">
      <c r="A16" s="63">
        <v>7</v>
      </c>
      <c r="B16" s="16" t="s">
        <v>399</v>
      </c>
      <c r="C16" s="63">
        <v>2002</v>
      </c>
      <c r="D16" s="17" t="s">
        <v>83</v>
      </c>
      <c r="E16" s="16" t="s">
        <v>35</v>
      </c>
      <c r="F16" s="16" t="s">
        <v>400</v>
      </c>
      <c r="G16" s="16" t="s">
        <v>401</v>
      </c>
      <c r="H16" s="64">
        <v>63</v>
      </c>
      <c r="I16" s="63">
        <v>4</v>
      </c>
      <c r="J16" s="16" t="s">
        <v>1341</v>
      </c>
    </row>
    <row r="17" spans="1:10" ht="28.8" x14ac:dyDescent="0.3">
      <c r="A17" s="63">
        <v>8</v>
      </c>
      <c r="B17" s="16" t="s">
        <v>118</v>
      </c>
      <c r="C17" s="63">
        <v>2003</v>
      </c>
      <c r="D17" s="17" t="s">
        <v>11</v>
      </c>
      <c r="E17" s="16" t="s">
        <v>19</v>
      </c>
      <c r="F17" s="16" t="s">
        <v>119</v>
      </c>
      <c r="G17" s="16" t="s">
        <v>120</v>
      </c>
      <c r="H17" s="64">
        <v>63</v>
      </c>
      <c r="I17" s="63">
        <v>4</v>
      </c>
      <c r="J17" s="16" t="s">
        <v>1342</v>
      </c>
    </row>
    <row r="18" spans="1:10" x14ac:dyDescent="0.3">
      <c r="A18" s="65" t="s">
        <v>1344</v>
      </c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28.8" x14ac:dyDescent="0.3">
      <c r="A19" s="56">
        <v>9</v>
      </c>
      <c r="B19" s="57" t="s">
        <v>231</v>
      </c>
      <c r="C19" s="56">
        <v>2003</v>
      </c>
      <c r="D19" s="58" t="s">
        <v>83</v>
      </c>
      <c r="E19" s="57" t="s">
        <v>176</v>
      </c>
      <c r="F19" s="57" t="s">
        <v>177</v>
      </c>
      <c r="G19" s="57" t="s">
        <v>178</v>
      </c>
      <c r="H19" s="59">
        <v>63</v>
      </c>
      <c r="I19" s="56">
        <v>3</v>
      </c>
      <c r="J19" s="57" t="s">
        <v>1342</v>
      </c>
    </row>
    <row r="20" spans="1:10" x14ac:dyDescent="0.3">
      <c r="A20" s="60">
        <v>10</v>
      </c>
      <c r="B20" s="47" t="s">
        <v>389</v>
      </c>
      <c r="C20" s="60">
        <v>2000</v>
      </c>
      <c r="D20" s="61" t="s">
        <v>83</v>
      </c>
      <c r="E20" s="47" t="s">
        <v>50</v>
      </c>
      <c r="F20" s="47" t="s">
        <v>306</v>
      </c>
      <c r="G20" s="47" t="s">
        <v>307</v>
      </c>
      <c r="H20" s="62">
        <v>63</v>
      </c>
      <c r="I20" s="60">
        <v>3</v>
      </c>
      <c r="J20" s="47" t="s">
        <v>1342</v>
      </c>
    </row>
    <row r="21" spans="1:10" x14ac:dyDescent="0.3">
      <c r="A21" s="63">
        <v>11</v>
      </c>
      <c r="B21" s="16" t="s">
        <v>494</v>
      </c>
      <c r="C21" s="63">
        <v>2004</v>
      </c>
      <c r="D21" s="17" t="s">
        <v>11</v>
      </c>
      <c r="E21" s="16" t="s">
        <v>50</v>
      </c>
      <c r="F21" s="16" t="s">
        <v>128</v>
      </c>
      <c r="G21" s="16" t="s">
        <v>495</v>
      </c>
      <c r="H21" s="64">
        <v>63</v>
      </c>
      <c r="I21" s="63">
        <v>3</v>
      </c>
      <c r="J21" s="16" t="s">
        <v>1342</v>
      </c>
    </row>
    <row r="22" spans="1:10" ht="28.8" x14ac:dyDescent="0.3">
      <c r="A22" s="63">
        <v>12</v>
      </c>
      <c r="B22" s="16" t="s">
        <v>270</v>
      </c>
      <c r="C22" s="63">
        <v>2003</v>
      </c>
      <c r="D22" s="17" t="s">
        <v>11</v>
      </c>
      <c r="E22" s="16" t="s">
        <v>271</v>
      </c>
      <c r="F22" s="16" t="s">
        <v>272</v>
      </c>
      <c r="G22" s="16" t="s">
        <v>273</v>
      </c>
      <c r="H22" s="64">
        <v>64</v>
      </c>
      <c r="I22" s="63">
        <v>3</v>
      </c>
      <c r="J22" s="16" t="s">
        <v>1341</v>
      </c>
    </row>
    <row r="23" spans="1:10" x14ac:dyDescent="0.3">
      <c r="A23" s="63">
        <v>13</v>
      </c>
      <c r="B23" s="16" t="s">
        <v>305</v>
      </c>
      <c r="C23" s="63">
        <v>2002</v>
      </c>
      <c r="D23" s="17" t="s">
        <v>83</v>
      </c>
      <c r="E23" s="16" t="s">
        <v>50</v>
      </c>
      <c r="F23" s="16" t="s">
        <v>306</v>
      </c>
      <c r="G23" s="16" t="s">
        <v>307</v>
      </c>
      <c r="H23" s="64">
        <v>63</v>
      </c>
      <c r="I23" s="63">
        <v>4</v>
      </c>
      <c r="J23" s="16" t="s">
        <v>1342</v>
      </c>
    </row>
    <row r="24" spans="1:10" ht="28.8" x14ac:dyDescent="0.3">
      <c r="A24" s="63">
        <v>14</v>
      </c>
      <c r="B24" s="16" t="s">
        <v>512</v>
      </c>
      <c r="C24" s="63">
        <v>2003</v>
      </c>
      <c r="D24" s="17" t="s">
        <v>83</v>
      </c>
      <c r="E24" s="16" t="s">
        <v>45</v>
      </c>
      <c r="F24" s="16" t="s">
        <v>46</v>
      </c>
      <c r="G24" s="16" t="s">
        <v>47</v>
      </c>
      <c r="H24" s="64">
        <v>64</v>
      </c>
      <c r="I24" s="63">
        <v>4</v>
      </c>
      <c r="J24" s="16" t="s">
        <v>1342</v>
      </c>
    </row>
    <row r="25" spans="1:10" ht="28.8" x14ac:dyDescent="0.3">
      <c r="A25" s="63">
        <v>15</v>
      </c>
      <c r="B25" s="16" t="s">
        <v>473</v>
      </c>
      <c r="C25" s="63">
        <v>2002</v>
      </c>
      <c r="D25" s="17" t="s">
        <v>11</v>
      </c>
      <c r="E25" s="16" t="s">
        <v>19</v>
      </c>
      <c r="F25" s="16" t="s">
        <v>474</v>
      </c>
      <c r="G25" s="16" t="s">
        <v>120</v>
      </c>
      <c r="H25" s="64">
        <v>64</v>
      </c>
      <c r="I25" s="63">
        <v>4</v>
      </c>
      <c r="J25" s="16" t="s">
        <v>1342</v>
      </c>
    </row>
    <row r="26" spans="1:10" ht="28.8" x14ac:dyDescent="0.3">
      <c r="A26" s="63">
        <v>16</v>
      </c>
      <c r="B26" s="16" t="s">
        <v>168</v>
      </c>
      <c r="C26" s="63">
        <v>2006</v>
      </c>
      <c r="D26" s="17" t="s">
        <v>18</v>
      </c>
      <c r="E26" s="16" t="s">
        <v>12</v>
      </c>
      <c r="F26" s="16" t="s">
        <v>13</v>
      </c>
      <c r="G26" s="16" t="s">
        <v>169</v>
      </c>
      <c r="H26" s="64">
        <v>64</v>
      </c>
      <c r="I26" s="63">
        <v>4</v>
      </c>
      <c r="J26" s="16" t="s">
        <v>1342</v>
      </c>
    </row>
    <row r="27" spans="1:10" x14ac:dyDescent="0.3">
      <c r="A27" s="65" t="s">
        <v>1345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ht="28.8" x14ac:dyDescent="0.3">
      <c r="A28" s="56">
        <v>17</v>
      </c>
      <c r="B28" s="57" t="s">
        <v>197</v>
      </c>
      <c r="C28" s="56">
        <v>2004</v>
      </c>
      <c r="D28" s="58" t="s">
        <v>18</v>
      </c>
      <c r="E28" s="57" t="s">
        <v>19</v>
      </c>
      <c r="F28" s="57" t="s">
        <v>20</v>
      </c>
      <c r="G28" s="57" t="s">
        <v>21</v>
      </c>
      <c r="H28" s="59">
        <v>64</v>
      </c>
      <c r="I28" s="56" t="s">
        <v>1341</v>
      </c>
      <c r="J28" s="57" t="s">
        <v>1341</v>
      </c>
    </row>
    <row r="29" spans="1:10" ht="28.8" x14ac:dyDescent="0.3">
      <c r="A29" s="60">
        <v>18</v>
      </c>
      <c r="B29" s="47" t="s">
        <v>243</v>
      </c>
      <c r="C29" s="60">
        <v>2002</v>
      </c>
      <c r="D29" s="61" t="s">
        <v>11</v>
      </c>
      <c r="E29" s="47" t="s">
        <v>176</v>
      </c>
      <c r="F29" s="47" t="s">
        <v>244</v>
      </c>
      <c r="G29" s="47" t="s">
        <v>178</v>
      </c>
      <c r="H29" s="62">
        <v>64</v>
      </c>
      <c r="I29" s="60" t="s">
        <v>1341</v>
      </c>
      <c r="J29" s="47" t="s">
        <v>1341</v>
      </c>
    </row>
    <row r="30" spans="1:10" ht="28.8" x14ac:dyDescent="0.3">
      <c r="A30" s="63">
        <v>19</v>
      </c>
      <c r="B30" s="16" t="s">
        <v>403</v>
      </c>
      <c r="C30" s="63">
        <v>2004</v>
      </c>
      <c r="D30" s="17" t="s">
        <v>11</v>
      </c>
      <c r="E30" s="16" t="s">
        <v>132</v>
      </c>
      <c r="F30" s="16" t="s">
        <v>133</v>
      </c>
      <c r="G30" s="16" t="s">
        <v>193</v>
      </c>
      <c r="H30" s="64">
        <v>64</v>
      </c>
      <c r="I30" s="63" t="s">
        <v>1341</v>
      </c>
      <c r="J30" s="16" t="s">
        <v>1341</v>
      </c>
    </row>
    <row r="31" spans="1:10" ht="28.8" x14ac:dyDescent="0.3">
      <c r="A31" s="63">
        <v>20</v>
      </c>
      <c r="B31" s="16" t="s">
        <v>257</v>
      </c>
      <c r="C31" s="63">
        <v>1998</v>
      </c>
      <c r="D31" s="17" t="s">
        <v>83</v>
      </c>
      <c r="E31" s="16" t="s">
        <v>142</v>
      </c>
      <c r="F31" s="16" t="s">
        <v>143</v>
      </c>
      <c r="G31" s="16" t="s">
        <v>258</v>
      </c>
      <c r="H31" s="64">
        <v>64</v>
      </c>
      <c r="I31" s="63" t="s">
        <v>1341</v>
      </c>
      <c r="J31" s="16" t="s">
        <v>1341</v>
      </c>
    </row>
    <row r="32" spans="1:10" ht="28.8" x14ac:dyDescent="0.3">
      <c r="A32" s="63">
        <v>21</v>
      </c>
      <c r="B32" s="16" t="s">
        <v>115</v>
      </c>
      <c r="C32" s="63">
        <v>2004</v>
      </c>
      <c r="D32" s="17" t="s">
        <v>18</v>
      </c>
      <c r="E32" s="16" t="s">
        <v>35</v>
      </c>
      <c r="F32" s="16" t="s">
        <v>58</v>
      </c>
      <c r="G32" s="16" t="s">
        <v>116</v>
      </c>
      <c r="H32" s="64">
        <v>65</v>
      </c>
      <c r="I32" s="63" t="s">
        <v>1341</v>
      </c>
      <c r="J32" s="16" t="s">
        <v>1341</v>
      </c>
    </row>
    <row r="33" spans="1:10" ht="28.8" x14ac:dyDescent="0.3">
      <c r="A33" s="63">
        <v>22</v>
      </c>
      <c r="B33" s="16" t="s">
        <v>220</v>
      </c>
      <c r="C33" s="63">
        <v>2004</v>
      </c>
      <c r="D33" s="17" t="s">
        <v>11</v>
      </c>
      <c r="E33" s="16" t="s">
        <v>176</v>
      </c>
      <c r="F33" s="16" t="s">
        <v>221</v>
      </c>
      <c r="G33" s="16" t="s">
        <v>178</v>
      </c>
      <c r="H33" s="64">
        <v>65</v>
      </c>
      <c r="I33" s="63" t="s">
        <v>1341</v>
      </c>
      <c r="J33" s="16" t="s">
        <v>1341</v>
      </c>
    </row>
    <row r="34" spans="1:10" x14ac:dyDescent="0.3">
      <c r="A34" s="63">
        <v>23</v>
      </c>
      <c r="B34" s="16" t="s">
        <v>98</v>
      </c>
      <c r="C34" s="63">
        <v>2006</v>
      </c>
      <c r="D34" s="17" t="s">
        <v>18</v>
      </c>
      <c r="E34" s="16" t="s">
        <v>61</v>
      </c>
      <c r="F34" s="16" t="s">
        <v>62</v>
      </c>
      <c r="G34" s="16" t="s">
        <v>99</v>
      </c>
      <c r="H34" s="64">
        <v>65</v>
      </c>
      <c r="I34" s="63" t="s">
        <v>1341</v>
      </c>
      <c r="J34" s="16" t="s">
        <v>1341</v>
      </c>
    </row>
    <row r="35" spans="1:10" x14ac:dyDescent="0.3">
      <c r="A35" s="63">
        <v>24</v>
      </c>
      <c r="B35" s="16" t="s">
        <v>223</v>
      </c>
      <c r="C35" s="63">
        <v>2004</v>
      </c>
      <c r="D35" s="17" t="s">
        <v>11</v>
      </c>
      <c r="E35" s="16" t="s">
        <v>84</v>
      </c>
      <c r="F35" s="16" t="s">
        <v>91</v>
      </c>
      <c r="G35" s="16" t="s">
        <v>86</v>
      </c>
      <c r="H35" s="64">
        <v>65</v>
      </c>
      <c r="I35" s="63" t="s">
        <v>1341</v>
      </c>
      <c r="J35" s="16" t="s">
        <v>1341</v>
      </c>
    </row>
    <row r="36" spans="1:10" x14ac:dyDescent="0.3">
      <c r="A36" s="63">
        <v>25</v>
      </c>
      <c r="B36" s="16" t="s">
        <v>329</v>
      </c>
      <c r="C36" s="63">
        <v>2003</v>
      </c>
      <c r="D36" s="17" t="s">
        <v>11</v>
      </c>
      <c r="E36" s="16" t="s">
        <v>137</v>
      </c>
      <c r="F36" s="16" t="s">
        <v>330</v>
      </c>
      <c r="G36" s="16" t="s">
        <v>331</v>
      </c>
      <c r="H36" s="64">
        <v>66</v>
      </c>
      <c r="I36" s="63" t="s">
        <v>1341</v>
      </c>
      <c r="J36" s="16" t="s">
        <v>1341</v>
      </c>
    </row>
    <row r="37" spans="1:10" ht="28.8" x14ac:dyDescent="0.3">
      <c r="A37" s="63">
        <v>26</v>
      </c>
      <c r="B37" s="16" t="s">
        <v>173</v>
      </c>
      <c r="C37" s="63">
        <v>2005</v>
      </c>
      <c r="D37" s="17" t="s">
        <v>11</v>
      </c>
      <c r="E37" s="16" t="s">
        <v>12</v>
      </c>
      <c r="F37" s="16" t="s">
        <v>13</v>
      </c>
      <c r="G37" s="16" t="s">
        <v>69</v>
      </c>
      <c r="H37" s="64">
        <v>66</v>
      </c>
      <c r="I37" s="63" t="s">
        <v>1341</v>
      </c>
      <c r="J37" s="16" t="s">
        <v>1341</v>
      </c>
    </row>
    <row r="38" spans="1:10" ht="28.8" x14ac:dyDescent="0.3">
      <c r="A38" s="63">
        <v>27</v>
      </c>
      <c r="B38" s="16" t="s">
        <v>362</v>
      </c>
      <c r="C38" s="63">
        <v>2002</v>
      </c>
      <c r="D38" s="17" t="s">
        <v>11</v>
      </c>
      <c r="E38" s="16" t="s">
        <v>12</v>
      </c>
      <c r="F38" s="16" t="s">
        <v>13</v>
      </c>
      <c r="G38" s="16" t="s">
        <v>55</v>
      </c>
      <c r="H38" s="64">
        <v>66</v>
      </c>
      <c r="I38" s="63" t="s">
        <v>1341</v>
      </c>
      <c r="J38" s="16" t="s">
        <v>1341</v>
      </c>
    </row>
    <row r="39" spans="1:10" ht="28.8" x14ac:dyDescent="0.3">
      <c r="A39" s="63">
        <v>28</v>
      </c>
      <c r="B39" s="16" t="s">
        <v>319</v>
      </c>
      <c r="C39" s="63">
        <v>2006</v>
      </c>
      <c r="D39" s="17" t="s">
        <v>18</v>
      </c>
      <c r="E39" s="16" t="s">
        <v>35</v>
      </c>
      <c r="F39" s="16" t="s">
        <v>58</v>
      </c>
      <c r="G39" s="16" t="s">
        <v>37</v>
      </c>
      <c r="H39" s="64">
        <v>66</v>
      </c>
      <c r="I39" s="63" t="s">
        <v>1341</v>
      </c>
      <c r="J39" s="16" t="s">
        <v>1341</v>
      </c>
    </row>
    <row r="40" spans="1:10" ht="28.8" x14ac:dyDescent="0.3">
      <c r="A40" s="63">
        <v>29</v>
      </c>
      <c r="B40" s="16" t="s">
        <v>503</v>
      </c>
      <c r="C40" s="63">
        <v>2005</v>
      </c>
      <c r="D40" s="17" t="s">
        <v>18</v>
      </c>
      <c r="E40" s="16" t="s">
        <v>35</v>
      </c>
      <c r="F40" s="16" t="s">
        <v>504</v>
      </c>
      <c r="G40" s="16" t="s">
        <v>505</v>
      </c>
      <c r="H40" s="64">
        <v>66</v>
      </c>
      <c r="I40" s="63" t="s">
        <v>1341</v>
      </c>
      <c r="J40" s="16" t="s">
        <v>1341</v>
      </c>
    </row>
    <row r="41" spans="1:10" ht="28.8" x14ac:dyDescent="0.3">
      <c r="A41" s="63">
        <v>30</v>
      </c>
      <c r="B41" s="16" t="s">
        <v>148</v>
      </c>
      <c r="C41" s="63">
        <v>2005</v>
      </c>
      <c r="D41" s="17" t="s">
        <v>18</v>
      </c>
      <c r="E41" s="16" t="s">
        <v>12</v>
      </c>
      <c r="F41" s="16" t="s">
        <v>13</v>
      </c>
      <c r="G41" s="16" t="s">
        <v>14</v>
      </c>
      <c r="H41" s="64">
        <v>66</v>
      </c>
      <c r="I41" s="63" t="s">
        <v>1341</v>
      </c>
      <c r="J41" s="16" t="s">
        <v>1341</v>
      </c>
    </row>
    <row r="42" spans="1:10" x14ac:dyDescent="0.3">
      <c r="A42" s="63">
        <v>31</v>
      </c>
      <c r="B42" s="16" t="s">
        <v>88</v>
      </c>
      <c r="C42" s="63">
        <v>1998</v>
      </c>
      <c r="D42" s="17" t="s">
        <v>11</v>
      </c>
      <c r="E42" s="16" t="s">
        <v>25</v>
      </c>
      <c r="F42" s="16" t="s">
        <v>26</v>
      </c>
      <c r="G42" s="16" t="s">
        <v>27</v>
      </c>
      <c r="H42" s="64">
        <v>67</v>
      </c>
      <c r="I42" s="63" t="s">
        <v>1341</v>
      </c>
      <c r="J42" s="16" t="s">
        <v>1341</v>
      </c>
    </row>
    <row r="43" spans="1:10" ht="28.8" x14ac:dyDescent="0.3">
      <c r="A43" s="63">
        <v>32</v>
      </c>
      <c r="B43" s="16" t="s">
        <v>105</v>
      </c>
      <c r="C43" s="63">
        <v>2002</v>
      </c>
      <c r="D43" s="17" t="s">
        <v>11</v>
      </c>
      <c r="E43" s="16" t="s">
        <v>50</v>
      </c>
      <c r="F43" s="16" t="s">
        <v>106</v>
      </c>
      <c r="G43" s="16" t="s">
        <v>107</v>
      </c>
      <c r="H43" s="64">
        <v>67</v>
      </c>
      <c r="I43" s="63" t="s">
        <v>1341</v>
      </c>
      <c r="J43" s="16" t="s">
        <v>1341</v>
      </c>
    </row>
    <row r="44" spans="1:10" ht="28.8" x14ac:dyDescent="0.3">
      <c r="A44" s="63">
        <v>33</v>
      </c>
      <c r="B44" s="16" t="s">
        <v>323</v>
      </c>
      <c r="C44" s="63">
        <v>2000</v>
      </c>
      <c r="D44" s="17" t="s">
        <v>11</v>
      </c>
      <c r="E44" s="16" t="s">
        <v>12</v>
      </c>
      <c r="F44" s="16" t="s">
        <v>13</v>
      </c>
      <c r="G44" s="16" t="s">
        <v>281</v>
      </c>
      <c r="H44" s="64">
        <v>67</v>
      </c>
      <c r="I44" s="63" t="s">
        <v>1341</v>
      </c>
      <c r="J44" s="16" t="s">
        <v>1341</v>
      </c>
    </row>
    <row r="45" spans="1:10" ht="28.8" x14ac:dyDescent="0.3">
      <c r="A45" s="63">
        <v>34</v>
      </c>
      <c r="B45" s="16" t="s">
        <v>444</v>
      </c>
      <c r="C45" s="63">
        <v>2006</v>
      </c>
      <c r="D45" s="17" t="s">
        <v>18</v>
      </c>
      <c r="E45" s="16" t="s">
        <v>12</v>
      </c>
      <c r="F45" s="16" t="s">
        <v>13</v>
      </c>
      <c r="G45" s="16" t="s">
        <v>69</v>
      </c>
      <c r="H45" s="64">
        <v>67</v>
      </c>
      <c r="I45" s="63" t="s">
        <v>1341</v>
      </c>
      <c r="J45" s="16" t="s">
        <v>1341</v>
      </c>
    </row>
    <row r="46" spans="1:10" x14ac:dyDescent="0.3">
      <c r="A46" s="63">
        <v>35</v>
      </c>
      <c r="B46" s="16" t="s">
        <v>452</v>
      </c>
      <c r="C46" s="63">
        <v>2003</v>
      </c>
      <c r="D46" s="17" t="s">
        <v>72</v>
      </c>
      <c r="E46" s="16" t="s">
        <v>61</v>
      </c>
      <c r="F46" s="16" t="s">
        <v>453</v>
      </c>
      <c r="G46" s="16" t="s">
        <v>454</v>
      </c>
      <c r="H46" s="64">
        <v>67</v>
      </c>
      <c r="I46" s="63" t="s">
        <v>1341</v>
      </c>
      <c r="J46" s="16" t="s">
        <v>1341</v>
      </c>
    </row>
    <row r="47" spans="1:10" ht="28.8" x14ac:dyDescent="0.3">
      <c r="A47" s="63">
        <v>36</v>
      </c>
      <c r="B47" s="16" t="s">
        <v>290</v>
      </c>
      <c r="C47" s="63">
        <v>2004</v>
      </c>
      <c r="D47" s="17" t="s">
        <v>11</v>
      </c>
      <c r="E47" s="16" t="s">
        <v>132</v>
      </c>
      <c r="F47" s="16" t="s">
        <v>133</v>
      </c>
      <c r="G47" s="16" t="s">
        <v>193</v>
      </c>
      <c r="H47" s="64">
        <v>67</v>
      </c>
      <c r="I47" s="63" t="s">
        <v>1341</v>
      </c>
      <c r="J47" s="16" t="s">
        <v>1341</v>
      </c>
    </row>
    <row r="48" spans="1:10" ht="28.8" x14ac:dyDescent="0.3">
      <c r="A48" s="63">
        <v>37</v>
      </c>
      <c r="B48" s="16" t="s">
        <v>57</v>
      </c>
      <c r="C48" s="63">
        <v>2006</v>
      </c>
      <c r="D48" s="17" t="s">
        <v>18</v>
      </c>
      <c r="E48" s="16" t="s">
        <v>35</v>
      </c>
      <c r="F48" s="16" t="s">
        <v>58</v>
      </c>
      <c r="G48" s="16" t="s">
        <v>37</v>
      </c>
      <c r="H48" s="64">
        <v>67</v>
      </c>
      <c r="I48" s="63" t="s">
        <v>1341</v>
      </c>
      <c r="J48" s="16" t="s">
        <v>1341</v>
      </c>
    </row>
    <row r="49" spans="1:10" ht="28.8" x14ac:dyDescent="0.3">
      <c r="A49" s="63">
        <v>38</v>
      </c>
      <c r="B49" s="16" t="s">
        <v>298</v>
      </c>
      <c r="C49" s="63">
        <v>2003</v>
      </c>
      <c r="D49" s="17" t="s">
        <v>11</v>
      </c>
      <c r="E49" s="16" t="s">
        <v>12</v>
      </c>
      <c r="F49" s="16" t="s">
        <v>13</v>
      </c>
      <c r="G49" s="16" t="s">
        <v>299</v>
      </c>
      <c r="H49" s="64">
        <v>67</v>
      </c>
      <c r="I49" s="63" t="s">
        <v>1341</v>
      </c>
      <c r="J49" s="16" t="s">
        <v>1341</v>
      </c>
    </row>
    <row r="50" spans="1:10" ht="28.8" x14ac:dyDescent="0.3">
      <c r="A50" s="63">
        <v>39</v>
      </c>
      <c r="B50" s="16" t="s">
        <v>301</v>
      </c>
      <c r="C50" s="63">
        <v>2002</v>
      </c>
      <c r="D50" s="17" t="s">
        <v>18</v>
      </c>
      <c r="E50" s="16" t="s">
        <v>142</v>
      </c>
      <c r="F50" s="16" t="s">
        <v>302</v>
      </c>
      <c r="G50" s="16" t="s">
        <v>303</v>
      </c>
      <c r="H50" s="64">
        <v>68</v>
      </c>
      <c r="I50" s="63" t="s">
        <v>1341</v>
      </c>
      <c r="J50" s="16" t="s">
        <v>1341</v>
      </c>
    </row>
    <row r="51" spans="1:10" ht="28.8" x14ac:dyDescent="0.3">
      <c r="A51" s="63">
        <v>40</v>
      </c>
      <c r="B51" s="16" t="s">
        <v>141</v>
      </c>
      <c r="C51" s="63">
        <v>2003</v>
      </c>
      <c r="D51" s="17" t="s">
        <v>11</v>
      </c>
      <c r="E51" s="16" t="s">
        <v>142</v>
      </c>
      <c r="F51" s="16" t="s">
        <v>143</v>
      </c>
      <c r="G51" s="16" t="s">
        <v>144</v>
      </c>
      <c r="H51" s="64">
        <v>68</v>
      </c>
      <c r="I51" s="63" t="s">
        <v>1341</v>
      </c>
      <c r="J51" s="16" t="s">
        <v>1341</v>
      </c>
    </row>
    <row r="52" spans="1:10" ht="28.8" x14ac:dyDescent="0.3">
      <c r="A52" s="63">
        <v>41</v>
      </c>
      <c r="B52" s="16" t="s">
        <v>462</v>
      </c>
      <c r="C52" s="63">
        <v>2003</v>
      </c>
      <c r="D52" s="17" t="s">
        <v>18</v>
      </c>
      <c r="E52" s="16" t="s">
        <v>35</v>
      </c>
      <c r="F52" s="16" t="s">
        <v>36</v>
      </c>
      <c r="G52" s="16" t="s">
        <v>116</v>
      </c>
      <c r="H52" s="64">
        <v>68</v>
      </c>
      <c r="I52" s="63" t="s">
        <v>1341</v>
      </c>
      <c r="J52" s="16" t="s">
        <v>1341</v>
      </c>
    </row>
    <row r="53" spans="1:10" ht="28.8" x14ac:dyDescent="0.3">
      <c r="A53" s="63">
        <v>42</v>
      </c>
      <c r="B53" s="16" t="s">
        <v>353</v>
      </c>
      <c r="C53" s="63">
        <v>2002</v>
      </c>
      <c r="D53" s="17" t="s">
        <v>11</v>
      </c>
      <c r="E53" s="16" t="s">
        <v>142</v>
      </c>
      <c r="F53" s="16" t="s">
        <v>302</v>
      </c>
      <c r="G53" s="16" t="s">
        <v>303</v>
      </c>
      <c r="H53" s="64">
        <v>69</v>
      </c>
      <c r="I53" s="63" t="s">
        <v>1341</v>
      </c>
      <c r="J53" s="16" t="s">
        <v>1341</v>
      </c>
    </row>
    <row r="54" spans="1:10" ht="28.8" x14ac:dyDescent="0.3">
      <c r="A54" s="63">
        <v>43</v>
      </c>
      <c r="B54" s="16" t="s">
        <v>17</v>
      </c>
      <c r="C54" s="63">
        <v>2004</v>
      </c>
      <c r="D54" s="17" t="s">
        <v>18</v>
      </c>
      <c r="E54" s="16" t="s">
        <v>19</v>
      </c>
      <c r="F54" s="16" t="s">
        <v>20</v>
      </c>
      <c r="G54" s="16" t="s">
        <v>21</v>
      </c>
      <c r="H54" s="64">
        <v>69</v>
      </c>
      <c r="I54" s="63" t="s">
        <v>1341</v>
      </c>
      <c r="J54" s="16" t="s">
        <v>1341</v>
      </c>
    </row>
    <row r="55" spans="1:10" ht="28.8" x14ac:dyDescent="0.3">
      <c r="A55" s="63">
        <v>44</v>
      </c>
      <c r="B55" s="16" t="s">
        <v>339</v>
      </c>
      <c r="C55" s="63">
        <v>2005</v>
      </c>
      <c r="D55" s="17" t="s">
        <v>18</v>
      </c>
      <c r="E55" s="16" t="s">
        <v>45</v>
      </c>
      <c r="F55" s="16" t="s">
        <v>340</v>
      </c>
      <c r="G55" s="16" t="s">
        <v>341</v>
      </c>
      <c r="H55" s="64">
        <v>69</v>
      </c>
      <c r="I55" s="63" t="s">
        <v>1341</v>
      </c>
      <c r="J55" s="16" t="s">
        <v>1341</v>
      </c>
    </row>
    <row r="56" spans="1:10" ht="28.8" x14ac:dyDescent="0.3">
      <c r="A56" s="63">
        <v>45</v>
      </c>
      <c r="B56" s="16" t="s">
        <v>233</v>
      </c>
      <c r="C56" s="63">
        <v>2005</v>
      </c>
      <c r="D56" s="17" t="s">
        <v>18</v>
      </c>
      <c r="E56" s="16" t="s">
        <v>188</v>
      </c>
      <c r="F56" s="16" t="s">
        <v>189</v>
      </c>
      <c r="G56" s="16" t="s">
        <v>190</v>
      </c>
      <c r="H56" s="64">
        <v>69</v>
      </c>
      <c r="I56" s="63" t="s">
        <v>1341</v>
      </c>
      <c r="J56" s="16" t="s">
        <v>1341</v>
      </c>
    </row>
    <row r="57" spans="1:10" ht="28.8" x14ac:dyDescent="0.3">
      <c r="A57" s="63">
        <v>46</v>
      </c>
      <c r="B57" s="16" t="s">
        <v>187</v>
      </c>
      <c r="C57" s="63">
        <v>2007</v>
      </c>
      <c r="D57" s="17" t="s">
        <v>18</v>
      </c>
      <c r="E57" s="16" t="s">
        <v>188</v>
      </c>
      <c r="F57" s="16" t="s">
        <v>189</v>
      </c>
      <c r="G57" s="16" t="s">
        <v>190</v>
      </c>
      <c r="H57" s="64">
        <v>70</v>
      </c>
      <c r="I57" s="63" t="s">
        <v>1341</v>
      </c>
      <c r="J57" s="16" t="s">
        <v>1341</v>
      </c>
    </row>
    <row r="58" spans="1:10" x14ac:dyDescent="0.3">
      <c r="A58" s="63">
        <v>47</v>
      </c>
      <c r="B58" s="16" t="s">
        <v>122</v>
      </c>
      <c r="C58" s="63">
        <v>2006</v>
      </c>
      <c r="D58" s="17" t="s">
        <v>18</v>
      </c>
      <c r="E58" s="16" t="s">
        <v>123</v>
      </c>
      <c r="F58" s="16" t="s">
        <v>124</v>
      </c>
      <c r="G58" s="16" t="s">
        <v>125</v>
      </c>
      <c r="H58" s="64">
        <v>70</v>
      </c>
      <c r="I58" s="63" t="s">
        <v>1341</v>
      </c>
      <c r="J58" s="16" t="s">
        <v>1341</v>
      </c>
    </row>
    <row r="59" spans="1:10" ht="28.8" x14ac:dyDescent="0.3">
      <c r="A59" s="63">
        <v>48</v>
      </c>
      <c r="B59" s="16" t="s">
        <v>345</v>
      </c>
      <c r="C59" s="63">
        <v>2004</v>
      </c>
      <c r="D59" s="17" t="s">
        <v>11</v>
      </c>
      <c r="E59" s="16" t="s">
        <v>30</v>
      </c>
      <c r="F59" s="16" t="s">
        <v>31</v>
      </c>
      <c r="G59" s="16" t="s">
        <v>32</v>
      </c>
      <c r="H59" s="64">
        <v>71</v>
      </c>
      <c r="I59" s="63" t="s">
        <v>1341</v>
      </c>
      <c r="J59" s="16" t="s">
        <v>1341</v>
      </c>
    </row>
    <row r="60" spans="1:10" x14ac:dyDescent="0.3">
      <c r="A60" s="63">
        <v>49</v>
      </c>
      <c r="B60" s="16" t="s">
        <v>24</v>
      </c>
      <c r="C60" s="63">
        <v>2003</v>
      </c>
      <c r="D60" s="17" t="s">
        <v>11</v>
      </c>
      <c r="E60" s="16" t="s">
        <v>25</v>
      </c>
      <c r="F60" s="16" t="s">
        <v>26</v>
      </c>
      <c r="G60" s="16" t="s">
        <v>27</v>
      </c>
      <c r="H60" s="64">
        <v>72</v>
      </c>
      <c r="I60" s="63" t="s">
        <v>1341</v>
      </c>
      <c r="J60" s="16" t="s">
        <v>1341</v>
      </c>
    </row>
    <row r="61" spans="1:10" x14ac:dyDescent="0.3">
      <c r="A61" s="63">
        <v>50</v>
      </c>
      <c r="B61" s="16" t="s">
        <v>358</v>
      </c>
      <c r="C61" s="63">
        <v>2006</v>
      </c>
      <c r="D61" s="17" t="s">
        <v>18</v>
      </c>
      <c r="E61" s="16" t="s">
        <v>61</v>
      </c>
      <c r="F61" s="16" t="s">
        <v>62</v>
      </c>
      <c r="G61" s="16" t="s">
        <v>99</v>
      </c>
      <c r="H61" s="64">
        <v>72</v>
      </c>
      <c r="I61" s="63" t="s">
        <v>1341</v>
      </c>
      <c r="J61" s="16" t="s">
        <v>1341</v>
      </c>
    </row>
    <row r="62" spans="1:10" ht="28.8" x14ac:dyDescent="0.3">
      <c r="A62" s="63">
        <v>51</v>
      </c>
      <c r="B62" s="16" t="s">
        <v>252</v>
      </c>
      <c r="C62" s="63">
        <v>2007</v>
      </c>
      <c r="D62" s="17" t="s">
        <v>18</v>
      </c>
      <c r="E62" s="16" t="s">
        <v>30</v>
      </c>
      <c r="F62" s="16" t="s">
        <v>31</v>
      </c>
      <c r="G62" s="16" t="s">
        <v>32</v>
      </c>
      <c r="H62" s="64">
        <v>72</v>
      </c>
      <c r="I62" s="63" t="s">
        <v>1341</v>
      </c>
      <c r="J62" s="16" t="s">
        <v>1341</v>
      </c>
    </row>
    <row r="63" spans="1:10" ht="28.8" x14ac:dyDescent="0.3">
      <c r="A63" s="63">
        <v>52</v>
      </c>
      <c r="B63" s="16" t="s">
        <v>146</v>
      </c>
      <c r="C63" s="63">
        <v>2005</v>
      </c>
      <c r="D63" s="17" t="s">
        <v>18</v>
      </c>
      <c r="E63" s="16" t="s">
        <v>132</v>
      </c>
      <c r="F63" s="16" t="s">
        <v>133</v>
      </c>
      <c r="G63" s="16" t="s">
        <v>134</v>
      </c>
      <c r="H63" s="64">
        <v>72</v>
      </c>
      <c r="I63" s="63" t="s">
        <v>1341</v>
      </c>
      <c r="J63" s="16" t="s">
        <v>1341</v>
      </c>
    </row>
    <row r="64" spans="1:10" ht="28.8" x14ac:dyDescent="0.3">
      <c r="A64" s="63">
        <v>53</v>
      </c>
      <c r="B64" s="16" t="s">
        <v>425</v>
      </c>
      <c r="C64" s="63">
        <v>2006</v>
      </c>
      <c r="D64" s="17" t="s">
        <v>18</v>
      </c>
      <c r="E64" s="16" t="s">
        <v>61</v>
      </c>
      <c r="F64" s="16" t="s">
        <v>62</v>
      </c>
      <c r="G64" s="16" t="s">
        <v>261</v>
      </c>
      <c r="H64" s="64">
        <v>72</v>
      </c>
      <c r="I64" s="63" t="s">
        <v>1341</v>
      </c>
      <c r="J64" s="16" t="s">
        <v>1341</v>
      </c>
    </row>
    <row r="65" spans="1:10" x14ac:dyDescent="0.3">
      <c r="A65" s="63">
        <v>54</v>
      </c>
      <c r="B65" s="16" t="s">
        <v>201</v>
      </c>
      <c r="C65" s="63">
        <v>2005</v>
      </c>
      <c r="D65" s="17" t="s">
        <v>18</v>
      </c>
      <c r="E65" s="16" t="s">
        <v>78</v>
      </c>
      <c r="F65" s="16" t="s">
        <v>79</v>
      </c>
      <c r="G65" s="16" t="s">
        <v>80</v>
      </c>
      <c r="H65" s="64">
        <v>73</v>
      </c>
      <c r="I65" s="63" t="s">
        <v>1341</v>
      </c>
      <c r="J65" s="16" t="s">
        <v>1341</v>
      </c>
    </row>
    <row r="66" spans="1:10" x14ac:dyDescent="0.3">
      <c r="A66" s="63">
        <v>55</v>
      </c>
      <c r="B66" s="16" t="s">
        <v>90</v>
      </c>
      <c r="C66" s="63">
        <v>2004</v>
      </c>
      <c r="D66" s="17" t="s">
        <v>18</v>
      </c>
      <c r="E66" s="16" t="s">
        <v>84</v>
      </c>
      <c r="F66" s="16" t="s">
        <v>91</v>
      </c>
      <c r="G66" s="16" t="s">
        <v>92</v>
      </c>
      <c r="H66" s="64">
        <v>73</v>
      </c>
      <c r="I66" s="63" t="s">
        <v>1341</v>
      </c>
      <c r="J66" s="16" t="s">
        <v>1341</v>
      </c>
    </row>
    <row r="67" spans="1:10" x14ac:dyDescent="0.3">
      <c r="A67" s="63">
        <v>56</v>
      </c>
      <c r="B67" s="16" t="s">
        <v>335</v>
      </c>
      <c r="C67" s="63">
        <v>2002</v>
      </c>
      <c r="D67" s="17" t="s">
        <v>11</v>
      </c>
      <c r="E67" s="16" t="s">
        <v>123</v>
      </c>
      <c r="F67" s="16" t="s">
        <v>124</v>
      </c>
      <c r="G67" s="16" t="s">
        <v>125</v>
      </c>
      <c r="H67" s="64">
        <v>74</v>
      </c>
      <c r="I67" s="63" t="s">
        <v>1341</v>
      </c>
      <c r="J67" s="16" t="s">
        <v>1341</v>
      </c>
    </row>
    <row r="68" spans="1:10" ht="28.8" x14ac:dyDescent="0.3">
      <c r="A68" s="63">
        <v>57</v>
      </c>
      <c r="B68" s="16" t="s">
        <v>522</v>
      </c>
      <c r="C68" s="63">
        <v>2007</v>
      </c>
      <c r="D68" s="17" t="s">
        <v>18</v>
      </c>
      <c r="E68" s="16" t="s">
        <v>12</v>
      </c>
      <c r="F68" s="16" t="s">
        <v>13</v>
      </c>
      <c r="G68" s="16" t="s">
        <v>14</v>
      </c>
      <c r="H68" s="64">
        <v>74</v>
      </c>
      <c r="I68" s="63" t="s">
        <v>1341</v>
      </c>
      <c r="J68" s="16" t="s">
        <v>1341</v>
      </c>
    </row>
    <row r="69" spans="1:10" x14ac:dyDescent="0.3">
      <c r="A69" s="63">
        <v>58</v>
      </c>
      <c r="B69" s="16" t="s">
        <v>393</v>
      </c>
      <c r="C69" s="63">
        <v>2006</v>
      </c>
      <c r="D69" s="17" t="s">
        <v>72</v>
      </c>
      <c r="E69" s="16" t="s">
        <v>84</v>
      </c>
      <c r="F69" s="16" t="s">
        <v>91</v>
      </c>
      <c r="G69" s="16" t="s">
        <v>394</v>
      </c>
      <c r="H69" s="64">
        <v>75</v>
      </c>
      <c r="I69" s="63" t="s">
        <v>1341</v>
      </c>
      <c r="J69" s="16" t="s">
        <v>1341</v>
      </c>
    </row>
    <row r="70" spans="1:10" x14ac:dyDescent="0.3">
      <c r="A70" s="63">
        <v>59</v>
      </c>
      <c r="B70" s="16" t="s">
        <v>370</v>
      </c>
      <c r="C70" s="63">
        <v>2000</v>
      </c>
      <c r="D70" s="17" t="s">
        <v>72</v>
      </c>
      <c r="E70" s="16" t="s">
        <v>25</v>
      </c>
      <c r="F70" s="16" t="s">
        <v>371</v>
      </c>
      <c r="G70" s="16" t="s">
        <v>372</v>
      </c>
      <c r="H70" s="64">
        <v>75</v>
      </c>
      <c r="I70" s="63" t="s">
        <v>1341</v>
      </c>
      <c r="J70" s="16" t="s">
        <v>1341</v>
      </c>
    </row>
    <row r="71" spans="1:10" ht="28.8" x14ac:dyDescent="0.3">
      <c r="A71" s="63">
        <v>60</v>
      </c>
      <c r="B71" s="16" t="s">
        <v>520</v>
      </c>
      <c r="C71" s="63">
        <v>2006</v>
      </c>
      <c r="D71" s="17" t="s">
        <v>18</v>
      </c>
      <c r="E71" s="16" t="s">
        <v>176</v>
      </c>
      <c r="F71" s="16" t="s">
        <v>221</v>
      </c>
      <c r="G71" s="16" t="s">
        <v>178</v>
      </c>
      <c r="H71" s="64">
        <v>75</v>
      </c>
      <c r="I71" s="63" t="s">
        <v>1341</v>
      </c>
      <c r="J71" s="16" t="s">
        <v>1341</v>
      </c>
    </row>
    <row r="72" spans="1:10" ht="28.8" x14ac:dyDescent="0.3">
      <c r="A72" s="63">
        <v>61</v>
      </c>
      <c r="B72" s="16" t="s">
        <v>315</v>
      </c>
      <c r="C72" s="63">
        <v>2007</v>
      </c>
      <c r="D72" s="17" t="s">
        <v>208</v>
      </c>
      <c r="E72" s="16" t="s">
        <v>12</v>
      </c>
      <c r="F72" s="16" t="s">
        <v>13</v>
      </c>
      <c r="G72" s="16" t="s">
        <v>209</v>
      </c>
      <c r="H72" s="64">
        <v>75</v>
      </c>
      <c r="I72" s="63" t="s">
        <v>1341</v>
      </c>
      <c r="J72" s="16" t="s">
        <v>1341</v>
      </c>
    </row>
    <row r="73" spans="1:10" ht="28.8" x14ac:dyDescent="0.3">
      <c r="A73" s="63">
        <v>62</v>
      </c>
      <c r="B73" s="16" t="s">
        <v>405</v>
      </c>
      <c r="C73" s="63">
        <v>2007</v>
      </c>
      <c r="D73" s="17" t="s">
        <v>18</v>
      </c>
      <c r="E73" s="16" t="s">
        <v>30</v>
      </c>
      <c r="F73" s="16" t="s">
        <v>31</v>
      </c>
      <c r="G73" s="16" t="s">
        <v>32</v>
      </c>
      <c r="H73" s="64">
        <v>75</v>
      </c>
      <c r="I73" s="63" t="s">
        <v>1341</v>
      </c>
      <c r="J73" s="16" t="s">
        <v>1341</v>
      </c>
    </row>
    <row r="74" spans="1:10" ht="28.8" x14ac:dyDescent="0.3">
      <c r="A74" s="63">
        <v>63</v>
      </c>
      <c r="B74" s="16" t="s">
        <v>313</v>
      </c>
      <c r="C74" s="63">
        <v>2005</v>
      </c>
      <c r="D74" s="17" t="s">
        <v>18</v>
      </c>
      <c r="E74" s="16" t="s">
        <v>12</v>
      </c>
      <c r="F74" s="16" t="s">
        <v>13</v>
      </c>
      <c r="G74" s="16" t="s">
        <v>169</v>
      </c>
      <c r="H74" s="64">
        <v>76</v>
      </c>
      <c r="I74" s="63" t="s">
        <v>1341</v>
      </c>
      <c r="J74" s="16" t="s">
        <v>1341</v>
      </c>
    </row>
    <row r="75" spans="1:10" ht="28.8" x14ac:dyDescent="0.3">
      <c r="A75" s="63">
        <v>64</v>
      </c>
      <c r="B75" s="16" t="s">
        <v>109</v>
      </c>
      <c r="C75" s="63">
        <v>2002</v>
      </c>
      <c r="D75" s="17" t="s">
        <v>18</v>
      </c>
      <c r="E75" s="16" t="s">
        <v>12</v>
      </c>
      <c r="F75" s="16" t="s">
        <v>13</v>
      </c>
      <c r="G75" s="16" t="s">
        <v>110</v>
      </c>
      <c r="H75" s="64">
        <v>76</v>
      </c>
      <c r="I75" s="63" t="s">
        <v>1341</v>
      </c>
      <c r="J75" s="16" t="s">
        <v>1341</v>
      </c>
    </row>
    <row r="76" spans="1:10" x14ac:dyDescent="0.3">
      <c r="A76" s="63">
        <v>65</v>
      </c>
      <c r="B76" s="16" t="s">
        <v>391</v>
      </c>
      <c r="C76" s="63">
        <v>2003</v>
      </c>
      <c r="D76" s="17" t="s">
        <v>18</v>
      </c>
      <c r="E76" s="16" t="s">
        <v>123</v>
      </c>
      <c r="F76" s="16" t="s">
        <v>124</v>
      </c>
      <c r="G76" s="16" t="s">
        <v>125</v>
      </c>
      <c r="H76" s="64">
        <v>76</v>
      </c>
      <c r="I76" s="63" t="s">
        <v>1341</v>
      </c>
      <c r="J76" s="16" t="s">
        <v>1341</v>
      </c>
    </row>
    <row r="77" spans="1:10" ht="28.8" x14ac:dyDescent="0.3">
      <c r="A77" s="63">
        <v>66</v>
      </c>
      <c r="B77" s="16" t="s">
        <v>218</v>
      </c>
      <c r="C77" s="63">
        <v>2006</v>
      </c>
      <c r="D77" s="17" t="s">
        <v>72</v>
      </c>
      <c r="E77" s="16" t="s">
        <v>158</v>
      </c>
      <c r="F77" s="16" t="s">
        <v>159</v>
      </c>
      <c r="G77" s="16" t="s">
        <v>160</v>
      </c>
      <c r="H77" s="64">
        <v>77</v>
      </c>
      <c r="I77" s="63" t="s">
        <v>1341</v>
      </c>
      <c r="J77" s="16" t="s">
        <v>1341</v>
      </c>
    </row>
    <row r="78" spans="1:10" x14ac:dyDescent="0.3">
      <c r="A78" s="63">
        <v>67</v>
      </c>
      <c r="B78" s="16" t="s">
        <v>42</v>
      </c>
      <c r="C78" s="63">
        <v>2006</v>
      </c>
      <c r="D78" s="17" t="s">
        <v>18</v>
      </c>
      <c r="E78" s="16" t="s">
        <v>25</v>
      </c>
      <c r="F78" s="16" t="s">
        <v>40</v>
      </c>
      <c r="G78" s="16" t="s">
        <v>27</v>
      </c>
      <c r="H78" s="64">
        <v>77</v>
      </c>
      <c r="I78" s="63" t="s">
        <v>1341</v>
      </c>
      <c r="J78" s="16" t="s">
        <v>1341</v>
      </c>
    </row>
    <row r="79" spans="1:10" ht="28.8" x14ac:dyDescent="0.3">
      <c r="A79" s="63">
        <v>68</v>
      </c>
      <c r="B79" s="16" t="s">
        <v>165</v>
      </c>
      <c r="C79" s="63">
        <v>2007</v>
      </c>
      <c r="D79" s="17" t="s">
        <v>72</v>
      </c>
      <c r="E79" s="16" t="s">
        <v>35</v>
      </c>
      <c r="F79" s="16" t="s">
        <v>58</v>
      </c>
      <c r="G79" s="16" t="s">
        <v>166</v>
      </c>
      <c r="H79" s="64">
        <v>78</v>
      </c>
      <c r="I79" s="63" t="s">
        <v>1341</v>
      </c>
      <c r="J79" s="16" t="s">
        <v>1341</v>
      </c>
    </row>
    <row r="80" spans="1:10" ht="28.8" x14ac:dyDescent="0.3">
      <c r="A80" s="63">
        <v>69</v>
      </c>
      <c r="B80" s="16" t="s">
        <v>466</v>
      </c>
      <c r="C80" s="63">
        <v>2007</v>
      </c>
      <c r="D80" s="17" t="s">
        <v>18</v>
      </c>
      <c r="E80" s="16" t="s">
        <v>188</v>
      </c>
      <c r="F80" s="16" t="s">
        <v>189</v>
      </c>
      <c r="G80" s="16" t="s">
        <v>190</v>
      </c>
      <c r="H80" s="64">
        <v>80</v>
      </c>
      <c r="I80" s="63" t="s">
        <v>1341</v>
      </c>
      <c r="J80" s="16" t="s">
        <v>1341</v>
      </c>
    </row>
    <row r="81" spans="1:10" x14ac:dyDescent="0.3">
      <c r="A81" s="63">
        <v>70</v>
      </c>
      <c r="B81" s="16" t="s">
        <v>396</v>
      </c>
      <c r="C81" s="63">
        <v>2003</v>
      </c>
      <c r="D81" s="17" t="s">
        <v>18</v>
      </c>
      <c r="E81" s="16" t="s">
        <v>123</v>
      </c>
      <c r="F81" s="16" t="s">
        <v>397</v>
      </c>
      <c r="G81" s="16" t="s">
        <v>125</v>
      </c>
      <c r="H81" s="64">
        <v>80</v>
      </c>
      <c r="I81" s="63" t="s">
        <v>1341</v>
      </c>
      <c r="J81" s="16" t="s">
        <v>1341</v>
      </c>
    </row>
    <row r="82" spans="1:10" ht="28.8" x14ac:dyDescent="0.3">
      <c r="A82" s="63">
        <v>71</v>
      </c>
      <c r="B82" s="16" t="s">
        <v>514</v>
      </c>
      <c r="C82" s="63">
        <v>2006</v>
      </c>
      <c r="D82" s="17" t="s">
        <v>18</v>
      </c>
      <c r="E82" s="16" t="s">
        <v>176</v>
      </c>
      <c r="F82" s="16" t="s">
        <v>221</v>
      </c>
      <c r="G82" s="16" t="s">
        <v>178</v>
      </c>
      <c r="H82" s="64">
        <v>84</v>
      </c>
      <c r="I82" s="63" t="s">
        <v>1341</v>
      </c>
      <c r="J82" s="16" t="s">
        <v>1341</v>
      </c>
    </row>
    <row r="83" spans="1:10" x14ac:dyDescent="0.3">
      <c r="A83" s="63">
        <v>72</v>
      </c>
      <c r="B83" s="16" t="s">
        <v>39</v>
      </c>
      <c r="C83" s="63">
        <v>2006</v>
      </c>
      <c r="D83" s="17" t="s">
        <v>18</v>
      </c>
      <c r="E83" s="16" t="s">
        <v>25</v>
      </c>
      <c r="F83" s="16" t="s">
        <v>40</v>
      </c>
      <c r="G83" s="16" t="s">
        <v>27</v>
      </c>
      <c r="H83" s="64">
        <v>96</v>
      </c>
      <c r="I83" s="63" t="s">
        <v>1341</v>
      </c>
      <c r="J83" s="16" t="s">
        <v>1341</v>
      </c>
    </row>
    <row r="84" spans="1:10" x14ac:dyDescent="0.3">
      <c r="A84" s="63">
        <v>0</v>
      </c>
      <c r="B84" s="16" t="s">
        <v>185</v>
      </c>
      <c r="C84" s="63">
        <v>2001</v>
      </c>
      <c r="D84" s="17" t="s">
        <v>72</v>
      </c>
      <c r="E84" s="16" t="s">
        <v>78</v>
      </c>
      <c r="F84" s="16" t="s">
        <v>79</v>
      </c>
      <c r="G84" s="16" t="s">
        <v>80</v>
      </c>
      <c r="H84" s="64" t="s">
        <v>1346</v>
      </c>
      <c r="I84" s="63" t="s">
        <v>1341</v>
      </c>
      <c r="J84" s="16" t="s">
        <v>1341</v>
      </c>
    </row>
    <row r="85" spans="1:10" ht="28.8" x14ac:dyDescent="0.3">
      <c r="A85" s="63">
        <v>0</v>
      </c>
      <c r="B85" s="16" t="s">
        <v>448</v>
      </c>
      <c r="C85" s="63">
        <v>2003</v>
      </c>
      <c r="D85" s="17" t="s">
        <v>83</v>
      </c>
      <c r="E85" s="16" t="s">
        <v>12</v>
      </c>
      <c r="F85" s="16" t="s">
        <v>13</v>
      </c>
      <c r="G85" s="16" t="s">
        <v>69</v>
      </c>
      <c r="H85" s="64" t="s">
        <v>1342</v>
      </c>
      <c r="I85" s="63" t="s">
        <v>1341</v>
      </c>
      <c r="J85" s="16" t="s">
        <v>1341</v>
      </c>
    </row>
    <row r="86" spans="1:10" ht="28.8" x14ac:dyDescent="0.3">
      <c r="A86" s="63">
        <v>0</v>
      </c>
      <c r="B86" s="16" t="s">
        <v>250</v>
      </c>
      <c r="C86" s="63">
        <v>2003</v>
      </c>
      <c r="D86" s="17" t="s">
        <v>83</v>
      </c>
      <c r="E86" s="16" t="s">
        <v>176</v>
      </c>
      <c r="F86" s="16" t="s">
        <v>244</v>
      </c>
      <c r="G86" s="16" t="s">
        <v>178</v>
      </c>
      <c r="H86" s="64" t="s">
        <v>1342</v>
      </c>
      <c r="I86" s="63" t="s">
        <v>1341</v>
      </c>
      <c r="J86" s="16" t="s">
        <v>1341</v>
      </c>
    </row>
    <row r="87" spans="1:10" ht="28.8" x14ac:dyDescent="0.3">
      <c r="A87" s="63">
        <v>0</v>
      </c>
      <c r="B87" s="16" t="s">
        <v>484</v>
      </c>
      <c r="C87" s="63">
        <v>2002</v>
      </c>
      <c r="D87" s="17" t="s">
        <v>11</v>
      </c>
      <c r="E87" s="16" t="s">
        <v>45</v>
      </c>
      <c r="F87" s="16" t="s">
        <v>46</v>
      </c>
      <c r="G87" s="16" t="s">
        <v>47</v>
      </c>
      <c r="H87" s="64" t="s">
        <v>1342</v>
      </c>
      <c r="I87" s="63" t="s">
        <v>1341</v>
      </c>
      <c r="J87" s="16" t="s">
        <v>1341</v>
      </c>
    </row>
    <row r="88" spans="1:10" x14ac:dyDescent="0.3">
      <c r="A88" s="63">
        <v>0</v>
      </c>
      <c r="B88" s="16" t="s">
        <v>127</v>
      </c>
      <c r="C88" s="63">
        <v>2005</v>
      </c>
      <c r="D88" s="17" t="s">
        <v>18</v>
      </c>
      <c r="E88" s="16" t="s">
        <v>50</v>
      </c>
      <c r="F88" s="16" t="s">
        <v>128</v>
      </c>
      <c r="G88" s="16" t="s">
        <v>129</v>
      </c>
      <c r="H88" s="64" t="s">
        <v>1342</v>
      </c>
      <c r="I88" s="63" t="s">
        <v>1341</v>
      </c>
      <c r="J88" s="16" t="s">
        <v>1341</v>
      </c>
    </row>
    <row r="89" spans="1:10" ht="28.8" x14ac:dyDescent="0.3">
      <c r="A89" s="63">
        <v>0</v>
      </c>
      <c r="B89" s="16" t="s">
        <v>294</v>
      </c>
      <c r="C89" s="63">
        <v>2006</v>
      </c>
      <c r="D89" s="17" t="s">
        <v>18</v>
      </c>
      <c r="E89" s="16" t="s">
        <v>35</v>
      </c>
      <c r="F89" s="16" t="s">
        <v>58</v>
      </c>
      <c r="G89" s="16" t="s">
        <v>37</v>
      </c>
      <c r="H89" s="64" t="s">
        <v>1342</v>
      </c>
      <c r="I89" s="63" t="s">
        <v>1341</v>
      </c>
      <c r="J89" s="16" t="s">
        <v>1341</v>
      </c>
    </row>
    <row r="90" spans="1:10" ht="28.8" x14ac:dyDescent="0.3">
      <c r="A90" s="63">
        <v>0</v>
      </c>
      <c r="B90" s="16" t="s">
        <v>94</v>
      </c>
      <c r="C90" s="63">
        <v>2001</v>
      </c>
      <c r="D90" s="17" t="s">
        <v>11</v>
      </c>
      <c r="E90" s="16" t="s">
        <v>61</v>
      </c>
      <c r="F90" s="16" t="s">
        <v>95</v>
      </c>
      <c r="G90" s="16" t="s">
        <v>96</v>
      </c>
      <c r="H90" s="64" t="s">
        <v>1342</v>
      </c>
      <c r="I90" s="63" t="s">
        <v>1341</v>
      </c>
      <c r="J90" s="16" t="s">
        <v>1341</v>
      </c>
    </row>
    <row r="91" spans="1:10" ht="28.8" x14ac:dyDescent="0.3">
      <c r="A91" s="63">
        <v>0</v>
      </c>
      <c r="B91" s="16" t="s">
        <v>528</v>
      </c>
      <c r="C91" s="63">
        <v>2006</v>
      </c>
      <c r="D91" s="17" t="s">
        <v>18</v>
      </c>
      <c r="E91" s="16" t="s">
        <v>271</v>
      </c>
      <c r="F91" s="16" t="s">
        <v>529</v>
      </c>
      <c r="G91" s="16" t="s">
        <v>273</v>
      </c>
      <c r="H91" s="64" t="s">
        <v>1342</v>
      </c>
      <c r="I91" s="63" t="s">
        <v>1341</v>
      </c>
      <c r="J91" s="16" t="s">
        <v>1341</v>
      </c>
    </row>
    <row r="92" spans="1:10" x14ac:dyDescent="0.3">
      <c r="A92" s="63">
        <v>0</v>
      </c>
      <c r="B92" s="16" t="s">
        <v>199</v>
      </c>
      <c r="C92" s="63">
        <v>2002</v>
      </c>
      <c r="D92" s="17" t="s">
        <v>18</v>
      </c>
      <c r="E92" s="16" t="s">
        <v>78</v>
      </c>
      <c r="F92" s="16" t="s">
        <v>79</v>
      </c>
      <c r="G92" s="16" t="s">
        <v>80</v>
      </c>
      <c r="H92" s="64" t="s">
        <v>1342</v>
      </c>
      <c r="I92" s="63" t="s">
        <v>1341</v>
      </c>
      <c r="J92" s="16" t="s">
        <v>1341</v>
      </c>
    </row>
    <row r="93" spans="1:10" x14ac:dyDescent="0.3">
      <c r="A93" s="63">
        <v>0</v>
      </c>
      <c r="B93" s="16" t="s">
        <v>277</v>
      </c>
      <c r="C93" s="63">
        <v>2000</v>
      </c>
      <c r="D93" s="17" t="s">
        <v>11</v>
      </c>
      <c r="E93" s="16" t="s">
        <v>12</v>
      </c>
      <c r="F93" s="16" t="s">
        <v>102</v>
      </c>
      <c r="G93" s="16" t="s">
        <v>278</v>
      </c>
      <c r="H93" s="64" t="s">
        <v>1342</v>
      </c>
      <c r="I93" s="63" t="s">
        <v>1341</v>
      </c>
      <c r="J93" s="16" t="s">
        <v>1341</v>
      </c>
    </row>
    <row r="94" spans="1:10" ht="28.8" x14ac:dyDescent="0.3">
      <c r="A94" s="63">
        <v>0</v>
      </c>
      <c r="B94" s="16" t="s">
        <v>407</v>
      </c>
      <c r="C94" s="63">
        <v>2007</v>
      </c>
      <c r="D94" s="17" t="s">
        <v>72</v>
      </c>
      <c r="E94" s="16" t="s">
        <v>12</v>
      </c>
      <c r="F94" s="16" t="s">
        <v>13</v>
      </c>
      <c r="G94" s="16" t="s">
        <v>55</v>
      </c>
      <c r="H94" s="64" t="s">
        <v>1347</v>
      </c>
      <c r="I94" s="63" t="s">
        <v>1341</v>
      </c>
      <c r="J94" s="16" t="s">
        <v>1341</v>
      </c>
    </row>
    <row r="95" spans="1:10" ht="28.8" x14ac:dyDescent="0.3">
      <c r="A95" s="63">
        <v>0</v>
      </c>
      <c r="B95" s="16" t="s">
        <v>239</v>
      </c>
      <c r="C95" s="63">
        <v>2002</v>
      </c>
      <c r="D95" s="17" t="s">
        <v>11</v>
      </c>
      <c r="E95" s="16" t="s">
        <v>12</v>
      </c>
      <c r="F95" s="16" t="s">
        <v>13</v>
      </c>
      <c r="G95" s="16" t="s">
        <v>181</v>
      </c>
      <c r="H95" s="64" t="s">
        <v>1347</v>
      </c>
      <c r="I95" s="63" t="s">
        <v>1341</v>
      </c>
      <c r="J95" s="16" t="s">
        <v>1341</v>
      </c>
    </row>
    <row r="96" spans="1:10" ht="28.8" x14ac:dyDescent="0.3">
      <c r="A96" s="63">
        <v>0</v>
      </c>
      <c r="B96" s="16" t="s">
        <v>499</v>
      </c>
      <c r="C96" s="63">
        <v>2006</v>
      </c>
      <c r="D96" s="17" t="s">
        <v>18</v>
      </c>
      <c r="E96" s="16" t="s">
        <v>12</v>
      </c>
      <c r="F96" s="16" t="s">
        <v>13</v>
      </c>
      <c r="G96" s="16" t="s">
        <v>14</v>
      </c>
      <c r="H96" s="64" t="s">
        <v>1347</v>
      </c>
      <c r="I96" s="63" t="s">
        <v>1341</v>
      </c>
      <c r="J96" s="16" t="s">
        <v>1341</v>
      </c>
    </row>
    <row r="97" spans="1:10" ht="28.8" x14ac:dyDescent="0.3">
      <c r="A97" s="63">
        <v>0</v>
      </c>
      <c r="B97" s="16" t="s">
        <v>195</v>
      </c>
      <c r="C97" s="63">
        <v>2006</v>
      </c>
      <c r="D97" s="17" t="s">
        <v>18</v>
      </c>
      <c r="E97" s="16" t="s">
        <v>50</v>
      </c>
      <c r="F97" s="16" t="s">
        <v>113</v>
      </c>
      <c r="G97" s="16" t="s">
        <v>52</v>
      </c>
      <c r="H97" s="64" t="s">
        <v>1347</v>
      </c>
      <c r="I97" s="63" t="s">
        <v>1341</v>
      </c>
      <c r="J97" s="16" t="s">
        <v>1341</v>
      </c>
    </row>
    <row r="98" spans="1:10" ht="28.8" x14ac:dyDescent="0.3">
      <c r="A98" s="63">
        <v>0</v>
      </c>
      <c r="B98" s="16" t="s">
        <v>456</v>
      </c>
      <c r="C98" s="63">
        <v>2007</v>
      </c>
      <c r="D98" s="17" t="s">
        <v>208</v>
      </c>
      <c r="E98" s="16" t="s">
        <v>12</v>
      </c>
      <c r="F98" s="16" t="s">
        <v>13</v>
      </c>
      <c r="G98" s="16" t="s">
        <v>457</v>
      </c>
      <c r="H98" s="64" t="s">
        <v>1347</v>
      </c>
      <c r="I98" s="63" t="s">
        <v>1341</v>
      </c>
      <c r="J98" s="16" t="s">
        <v>1341</v>
      </c>
    </row>
    <row r="99" spans="1:10" x14ac:dyDescent="0.3">
      <c r="A99" s="63">
        <v>0</v>
      </c>
      <c r="B99" s="16" t="s">
        <v>427</v>
      </c>
      <c r="C99" s="63">
        <v>2004</v>
      </c>
      <c r="D99" s="17" t="s">
        <v>18</v>
      </c>
      <c r="E99" s="16" t="s">
        <v>123</v>
      </c>
      <c r="F99" s="16" t="s">
        <v>124</v>
      </c>
      <c r="G99" s="16" t="s">
        <v>125</v>
      </c>
      <c r="H99" s="64" t="s">
        <v>1347</v>
      </c>
      <c r="I99" s="63" t="s">
        <v>1341</v>
      </c>
      <c r="J99" s="16" t="s">
        <v>1341</v>
      </c>
    </row>
    <row r="100" spans="1:10" ht="28.8" x14ac:dyDescent="0.3">
      <c r="A100" s="63">
        <v>0</v>
      </c>
      <c r="B100" s="16" t="s">
        <v>501</v>
      </c>
      <c r="C100" s="63">
        <v>2005</v>
      </c>
      <c r="D100" s="17" t="s">
        <v>18</v>
      </c>
      <c r="E100" s="16" t="s">
        <v>176</v>
      </c>
      <c r="F100" s="16" t="s">
        <v>221</v>
      </c>
      <c r="G100" s="16" t="s">
        <v>178</v>
      </c>
      <c r="H100" s="64" t="s">
        <v>1347</v>
      </c>
      <c r="I100" s="63" t="s">
        <v>1341</v>
      </c>
      <c r="J100" s="16" t="s">
        <v>1341</v>
      </c>
    </row>
    <row r="101" spans="1:10" ht="28.8" x14ac:dyDescent="0.3">
      <c r="A101" s="63">
        <v>0</v>
      </c>
      <c r="B101" s="16" t="s">
        <v>423</v>
      </c>
      <c r="C101" s="63">
        <v>2005</v>
      </c>
      <c r="D101" s="17" t="s">
        <v>72</v>
      </c>
      <c r="E101" s="16" t="s">
        <v>12</v>
      </c>
      <c r="F101" s="16" t="s">
        <v>13</v>
      </c>
      <c r="G101" s="16" t="s">
        <v>69</v>
      </c>
      <c r="H101" s="64" t="s">
        <v>1347</v>
      </c>
      <c r="I101" s="63" t="s">
        <v>1341</v>
      </c>
      <c r="J101" s="16" t="s">
        <v>1341</v>
      </c>
    </row>
    <row r="102" spans="1:10" ht="28.8" x14ac:dyDescent="0.3">
      <c r="A102" s="63">
        <v>0</v>
      </c>
      <c r="B102" s="16" t="s">
        <v>180</v>
      </c>
      <c r="C102" s="63">
        <v>2002</v>
      </c>
      <c r="D102" s="17" t="s">
        <v>11</v>
      </c>
      <c r="E102" s="16" t="s">
        <v>12</v>
      </c>
      <c r="F102" s="16" t="s">
        <v>13</v>
      </c>
      <c r="G102" s="16" t="s">
        <v>181</v>
      </c>
      <c r="H102" s="64" t="s">
        <v>1347</v>
      </c>
      <c r="I102" s="63" t="s">
        <v>1341</v>
      </c>
      <c r="J102" s="16" t="s">
        <v>1341</v>
      </c>
    </row>
    <row r="103" spans="1:10" ht="28.8" x14ac:dyDescent="0.3">
      <c r="A103" s="63">
        <v>0</v>
      </c>
      <c r="B103" s="16" t="s">
        <v>409</v>
      </c>
      <c r="C103" s="63">
        <v>2007</v>
      </c>
      <c r="D103" s="17" t="s">
        <v>208</v>
      </c>
      <c r="E103" s="16" t="s">
        <v>12</v>
      </c>
      <c r="F103" s="16" t="s">
        <v>13</v>
      </c>
      <c r="G103" s="16" t="s">
        <v>169</v>
      </c>
      <c r="H103" s="64" t="s">
        <v>1347</v>
      </c>
      <c r="I103" s="63" t="s">
        <v>1341</v>
      </c>
      <c r="J103" s="16" t="s">
        <v>1341</v>
      </c>
    </row>
    <row r="104" spans="1:10" ht="28.8" x14ac:dyDescent="0.3">
      <c r="A104" s="63">
        <v>0</v>
      </c>
      <c r="B104" s="16" t="s">
        <v>54</v>
      </c>
      <c r="C104" s="63">
        <v>2002</v>
      </c>
      <c r="D104" s="17" t="s">
        <v>11</v>
      </c>
      <c r="E104" s="16" t="s">
        <v>12</v>
      </c>
      <c r="F104" s="16" t="s">
        <v>13</v>
      </c>
      <c r="G104" s="16" t="s">
        <v>55</v>
      </c>
      <c r="H104" s="64" t="s">
        <v>1347</v>
      </c>
      <c r="I104" s="63" t="s">
        <v>1341</v>
      </c>
      <c r="J104" s="16" t="s">
        <v>1341</v>
      </c>
    </row>
    <row r="105" spans="1:10" ht="28.8" x14ac:dyDescent="0.3">
      <c r="A105" s="63">
        <v>0</v>
      </c>
      <c r="B105" s="16" t="s">
        <v>225</v>
      </c>
      <c r="C105" s="63">
        <v>1998</v>
      </c>
      <c r="D105" s="17" t="s">
        <v>11</v>
      </c>
      <c r="E105" s="16" t="s">
        <v>12</v>
      </c>
      <c r="F105" s="16" t="s">
        <v>13</v>
      </c>
      <c r="G105" s="16" t="s">
        <v>226</v>
      </c>
      <c r="H105" s="64" t="s">
        <v>1347</v>
      </c>
      <c r="I105" s="63" t="s">
        <v>1341</v>
      </c>
      <c r="J105" s="16" t="s">
        <v>1341</v>
      </c>
    </row>
    <row r="106" spans="1:10" ht="28.8" x14ac:dyDescent="0.3">
      <c r="A106" s="63">
        <v>0</v>
      </c>
      <c r="B106" s="16" t="s">
        <v>478</v>
      </c>
      <c r="C106" s="63">
        <v>2001</v>
      </c>
      <c r="D106" s="17" t="s">
        <v>11</v>
      </c>
      <c r="E106" s="16" t="s">
        <v>12</v>
      </c>
      <c r="F106" s="16" t="s">
        <v>13</v>
      </c>
      <c r="G106" s="16" t="s">
        <v>479</v>
      </c>
      <c r="H106" s="64" t="s">
        <v>1347</v>
      </c>
      <c r="I106" s="63" t="s">
        <v>1341</v>
      </c>
      <c r="J106" s="16" t="s">
        <v>1341</v>
      </c>
    </row>
    <row r="107" spans="1:10" ht="28.8" x14ac:dyDescent="0.3">
      <c r="A107" s="63">
        <v>0</v>
      </c>
      <c r="B107" s="16" t="s">
        <v>292</v>
      </c>
      <c r="C107" s="63">
        <v>2005</v>
      </c>
      <c r="D107" s="17" t="s">
        <v>18</v>
      </c>
      <c r="E107" s="16" t="s">
        <v>12</v>
      </c>
      <c r="F107" s="16" t="s">
        <v>13</v>
      </c>
      <c r="G107" s="16" t="s">
        <v>69</v>
      </c>
      <c r="H107" s="64" t="s">
        <v>1347</v>
      </c>
      <c r="I107" s="63" t="s">
        <v>1341</v>
      </c>
      <c r="J107" s="16" t="s">
        <v>1341</v>
      </c>
    </row>
    <row r="108" spans="1:10" ht="28.8" x14ac:dyDescent="0.3">
      <c r="A108" s="63">
        <v>0</v>
      </c>
      <c r="B108" s="16" t="s">
        <v>497</v>
      </c>
      <c r="C108" s="63">
        <v>2006</v>
      </c>
      <c r="D108" s="17" t="s">
        <v>72</v>
      </c>
      <c r="E108" s="16" t="s">
        <v>12</v>
      </c>
      <c r="F108" s="16" t="s">
        <v>13</v>
      </c>
      <c r="G108" s="16" t="s">
        <v>69</v>
      </c>
      <c r="H108" s="64" t="s">
        <v>1347</v>
      </c>
      <c r="I108" s="63" t="s">
        <v>1341</v>
      </c>
      <c r="J108" s="16" t="s">
        <v>1341</v>
      </c>
    </row>
    <row r="109" spans="1:10" ht="28.8" x14ac:dyDescent="0.3">
      <c r="A109" s="63">
        <v>0</v>
      </c>
      <c r="B109" s="16" t="s">
        <v>155</v>
      </c>
      <c r="C109" s="63">
        <v>2003</v>
      </c>
      <c r="D109" s="17" t="s">
        <v>18</v>
      </c>
      <c r="E109" s="16" t="s">
        <v>35</v>
      </c>
      <c r="F109" s="16" t="s">
        <v>58</v>
      </c>
      <c r="G109" s="16" t="s">
        <v>116</v>
      </c>
      <c r="H109" s="64" t="s">
        <v>1347</v>
      </c>
      <c r="I109" s="63" t="s">
        <v>1341</v>
      </c>
      <c r="J109" s="16" t="s">
        <v>1341</v>
      </c>
    </row>
    <row r="110" spans="1:10" ht="28.8" x14ac:dyDescent="0.3">
      <c r="A110" s="63">
        <v>0</v>
      </c>
      <c r="B110" s="16" t="s">
        <v>171</v>
      </c>
      <c r="C110" s="63">
        <v>2004</v>
      </c>
      <c r="D110" s="17" t="s">
        <v>18</v>
      </c>
      <c r="E110" s="16" t="s">
        <v>12</v>
      </c>
      <c r="F110" s="16" t="s">
        <v>13</v>
      </c>
      <c r="G110" s="16" t="s">
        <v>69</v>
      </c>
      <c r="H110" s="64" t="s">
        <v>1347</v>
      </c>
      <c r="I110" s="63" t="s">
        <v>1341</v>
      </c>
      <c r="J110" s="16" t="s">
        <v>1341</v>
      </c>
    </row>
  </sheetData>
  <mergeCells count="10">
    <mergeCell ref="A8:J8"/>
    <mergeCell ref="A13:J13"/>
    <mergeCell ref="A18:J18"/>
    <mergeCell ref="A27:J27"/>
    <mergeCell ref="A1:J1"/>
    <mergeCell ref="A2:J2"/>
    <mergeCell ref="A3:B3"/>
    <mergeCell ref="C3:J3"/>
    <mergeCell ref="A4:J4"/>
    <mergeCell ref="A5:J5"/>
  </mergeCells>
  <pageMargins left="0.7" right="0.7" top="0.75" bottom="0.75" header="0.3" footer="0.3"/>
  <ignoredErrors>
    <ignoredError sqref="D26 D28 D32 D34 D39:D41 D45:D46 D48 D50 D52 D54:D58 D61:D66 D68:D84 D88:D89 D91:D92 D94 D96:D101 D103 D107:D1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3.10937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1336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1044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1333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964</v>
      </c>
      <c r="K8" s="27" t="s">
        <v>965</v>
      </c>
      <c r="L8" s="27" t="s">
        <v>966</v>
      </c>
      <c r="M8" s="27" t="s">
        <v>969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409.6" x14ac:dyDescent="0.3">
      <c r="A10" s="37">
        <v>1</v>
      </c>
      <c r="B10" s="38" t="s">
        <v>275</v>
      </c>
      <c r="C10" s="38">
        <v>1999</v>
      </c>
      <c r="D10" s="38">
        <v>1999</v>
      </c>
      <c r="E10" s="38">
        <v>1999</v>
      </c>
      <c r="F10" s="38" t="s">
        <v>83</v>
      </c>
      <c r="G10" s="38" t="s">
        <v>12</v>
      </c>
      <c r="H10" s="38" t="s">
        <v>102</v>
      </c>
      <c r="I10" s="38" t="s">
        <v>226</v>
      </c>
      <c r="J10" s="39">
        <v>62.48</v>
      </c>
      <c r="K10" s="37">
        <f t="shared" ref="K10:K41" si="0">SUM(I10:J10)</f>
        <v>62.48</v>
      </c>
      <c r="L10" s="39">
        <f t="shared" ref="L10:L41" si="1">J10+K10</f>
        <v>124.96</v>
      </c>
      <c r="M10" s="39">
        <f t="shared" ref="M10:M41" si="2">IF( AND(ISNUMBER(L$10),ISNUMBER(L10)),(L10-L$10)/L$10*100,"")</f>
        <v>0</v>
      </c>
    </row>
    <row r="11" spans="1:13" ht="172.8" x14ac:dyDescent="0.3">
      <c r="A11" s="5">
        <v>2</v>
      </c>
      <c r="B11" s="16" t="s">
        <v>490</v>
      </c>
      <c r="C11" s="16">
        <v>1999</v>
      </c>
      <c r="D11" s="16">
        <v>1999</v>
      </c>
      <c r="E11" s="16">
        <v>1999</v>
      </c>
      <c r="F11" s="16" t="s">
        <v>266</v>
      </c>
      <c r="G11" s="16" t="s">
        <v>35</v>
      </c>
      <c r="H11" s="16" t="s">
        <v>36</v>
      </c>
      <c r="I11" s="16" t="s">
        <v>482</v>
      </c>
      <c r="J11" s="40">
        <v>62.69</v>
      </c>
      <c r="K11" s="5">
        <f t="shared" si="0"/>
        <v>62.69</v>
      </c>
      <c r="L11" s="40">
        <f t="shared" si="1"/>
        <v>125.38</v>
      </c>
      <c r="M11" s="40">
        <f t="shared" si="2"/>
        <v>0.33610755441741497</v>
      </c>
    </row>
    <row r="12" spans="1:13" ht="331.2" x14ac:dyDescent="0.3">
      <c r="A12" s="5">
        <v>3</v>
      </c>
      <c r="B12" s="16" t="s">
        <v>431</v>
      </c>
      <c r="C12" s="16">
        <v>2003</v>
      </c>
      <c r="D12" s="16">
        <v>2003</v>
      </c>
      <c r="E12" s="16">
        <v>2003</v>
      </c>
      <c r="F12" s="16" t="s">
        <v>83</v>
      </c>
      <c r="G12" s="16" t="s">
        <v>12</v>
      </c>
      <c r="H12" s="16" t="s">
        <v>13</v>
      </c>
      <c r="I12" s="16" t="s">
        <v>377</v>
      </c>
      <c r="J12" s="40">
        <v>62.71</v>
      </c>
      <c r="K12" s="5">
        <f t="shared" si="0"/>
        <v>62.71</v>
      </c>
      <c r="L12" s="40">
        <f t="shared" si="1"/>
        <v>125.42</v>
      </c>
      <c r="M12" s="40">
        <f t="shared" si="2"/>
        <v>0.36811779769526887</v>
      </c>
    </row>
    <row r="13" spans="1:13" ht="244.8" x14ac:dyDescent="0.3">
      <c r="A13" s="5">
        <v>4</v>
      </c>
      <c r="B13" s="16" t="s">
        <v>296</v>
      </c>
      <c r="C13" s="16">
        <v>2000</v>
      </c>
      <c r="D13" s="16">
        <v>2000</v>
      </c>
      <c r="E13" s="16">
        <v>2000</v>
      </c>
      <c r="F13" s="16" t="s">
        <v>83</v>
      </c>
      <c r="G13" s="16" t="s">
        <v>35</v>
      </c>
      <c r="H13" s="16" t="s">
        <v>36</v>
      </c>
      <c r="I13" s="16" t="s">
        <v>116</v>
      </c>
      <c r="J13" s="40">
        <v>63.18</v>
      </c>
      <c r="K13" s="5">
        <f t="shared" si="0"/>
        <v>63.18</v>
      </c>
      <c r="L13" s="40">
        <f t="shared" si="1"/>
        <v>126.36</v>
      </c>
      <c r="M13" s="40">
        <f t="shared" si="2"/>
        <v>1.1203585147247164</v>
      </c>
    </row>
    <row r="14" spans="1:13" ht="409.6" x14ac:dyDescent="0.3">
      <c r="A14" s="5">
        <v>4</v>
      </c>
      <c r="B14" s="16" t="s">
        <v>231</v>
      </c>
      <c r="C14" s="16">
        <v>2003</v>
      </c>
      <c r="D14" s="16">
        <v>2003</v>
      </c>
      <c r="E14" s="16">
        <v>2003</v>
      </c>
      <c r="F14" s="16" t="s">
        <v>83</v>
      </c>
      <c r="G14" s="16" t="s">
        <v>176</v>
      </c>
      <c r="H14" s="16" t="s">
        <v>177</v>
      </c>
      <c r="I14" s="16" t="s">
        <v>178</v>
      </c>
      <c r="J14" s="40">
        <v>63.19</v>
      </c>
      <c r="K14" s="5">
        <f t="shared" si="0"/>
        <v>63.19</v>
      </c>
      <c r="L14" s="40">
        <f t="shared" si="1"/>
        <v>126.38</v>
      </c>
      <c r="M14" s="40">
        <f t="shared" si="2"/>
        <v>1.1363636363636378</v>
      </c>
    </row>
    <row r="15" spans="1:13" ht="100.8" x14ac:dyDescent="0.3">
      <c r="A15" s="5">
        <v>6</v>
      </c>
      <c r="B15" s="16" t="s">
        <v>389</v>
      </c>
      <c r="C15" s="16">
        <v>2000</v>
      </c>
      <c r="D15" s="16">
        <v>2000</v>
      </c>
      <c r="E15" s="16">
        <v>2000</v>
      </c>
      <c r="F15" s="16" t="s">
        <v>83</v>
      </c>
      <c r="G15" s="16" t="s">
        <v>50</v>
      </c>
      <c r="H15" s="16" t="s">
        <v>306</v>
      </c>
      <c r="I15" s="16" t="s">
        <v>307</v>
      </c>
      <c r="J15" s="40">
        <v>63.21</v>
      </c>
      <c r="K15" s="5">
        <f t="shared" si="0"/>
        <v>63.21</v>
      </c>
      <c r="L15" s="40">
        <f t="shared" si="1"/>
        <v>126.42</v>
      </c>
      <c r="M15" s="40">
        <f t="shared" si="2"/>
        <v>1.1683738796414918</v>
      </c>
    </row>
    <row r="16" spans="1:13" ht="100.8" x14ac:dyDescent="0.3">
      <c r="A16" s="5">
        <v>7</v>
      </c>
      <c r="B16" s="16" t="s">
        <v>305</v>
      </c>
      <c r="C16" s="16">
        <v>2002</v>
      </c>
      <c r="D16" s="16">
        <v>2002</v>
      </c>
      <c r="E16" s="16">
        <v>2002</v>
      </c>
      <c r="F16" s="16" t="s">
        <v>83</v>
      </c>
      <c r="G16" s="16" t="s">
        <v>50</v>
      </c>
      <c r="H16" s="16" t="s">
        <v>306</v>
      </c>
      <c r="I16" s="16" t="s">
        <v>307</v>
      </c>
      <c r="J16" s="40">
        <v>63.22</v>
      </c>
      <c r="K16" s="5">
        <f t="shared" si="0"/>
        <v>63.22</v>
      </c>
      <c r="L16" s="40">
        <f t="shared" si="1"/>
        <v>126.44</v>
      </c>
      <c r="M16" s="40">
        <f t="shared" si="2"/>
        <v>1.184379001280413</v>
      </c>
    </row>
    <row r="17" spans="1:13" ht="201.6" x14ac:dyDescent="0.3">
      <c r="A17" s="5">
        <v>8</v>
      </c>
      <c r="B17" s="16" t="s">
        <v>450</v>
      </c>
      <c r="C17" s="16">
        <v>2005</v>
      </c>
      <c r="D17" s="16">
        <v>2005</v>
      </c>
      <c r="E17" s="16">
        <v>2005</v>
      </c>
      <c r="F17" s="16" t="s">
        <v>11</v>
      </c>
      <c r="G17" s="16" t="s">
        <v>84</v>
      </c>
      <c r="H17" s="16" t="s">
        <v>91</v>
      </c>
      <c r="I17" s="16" t="s">
        <v>92</v>
      </c>
      <c r="J17" s="40">
        <v>63.34</v>
      </c>
      <c r="K17" s="5">
        <f t="shared" si="0"/>
        <v>63.34</v>
      </c>
      <c r="L17" s="40">
        <f t="shared" si="1"/>
        <v>126.68</v>
      </c>
      <c r="M17" s="40">
        <f t="shared" si="2"/>
        <v>1.3764404609475138</v>
      </c>
    </row>
    <row r="18" spans="1:13" ht="230.4" x14ac:dyDescent="0.3">
      <c r="A18" s="5">
        <v>9</v>
      </c>
      <c r="B18" s="16" t="s">
        <v>494</v>
      </c>
      <c r="C18" s="16">
        <v>2004</v>
      </c>
      <c r="D18" s="16">
        <v>2004</v>
      </c>
      <c r="E18" s="16">
        <v>2004</v>
      </c>
      <c r="F18" s="16" t="s">
        <v>11</v>
      </c>
      <c r="G18" s="16" t="s">
        <v>50</v>
      </c>
      <c r="H18" s="16" t="s">
        <v>128</v>
      </c>
      <c r="I18" s="16" t="s">
        <v>495</v>
      </c>
      <c r="J18" s="40">
        <v>63.45</v>
      </c>
      <c r="K18" s="5">
        <f t="shared" si="0"/>
        <v>63.45</v>
      </c>
      <c r="L18" s="40">
        <f t="shared" si="1"/>
        <v>126.9</v>
      </c>
      <c r="M18" s="40">
        <f t="shared" si="2"/>
        <v>1.5524967989756819</v>
      </c>
    </row>
    <row r="19" spans="1:13" ht="158.4" x14ac:dyDescent="0.3">
      <c r="A19" s="5">
        <v>10</v>
      </c>
      <c r="B19" s="16" t="s">
        <v>280</v>
      </c>
      <c r="C19" s="16">
        <v>1999</v>
      </c>
      <c r="D19" s="16">
        <v>1999</v>
      </c>
      <c r="E19" s="16">
        <v>1999</v>
      </c>
      <c r="F19" s="16" t="s">
        <v>83</v>
      </c>
      <c r="G19" s="16" t="s">
        <v>12</v>
      </c>
      <c r="H19" s="16" t="s">
        <v>13</v>
      </c>
      <c r="I19" s="16" t="s">
        <v>281</v>
      </c>
      <c r="J19" s="40">
        <v>63.66</v>
      </c>
      <c r="K19" s="5">
        <f t="shared" si="0"/>
        <v>63.66</v>
      </c>
      <c r="L19" s="40">
        <f t="shared" si="1"/>
        <v>127.32</v>
      </c>
      <c r="M19" s="40">
        <f t="shared" si="2"/>
        <v>1.8886043533930852</v>
      </c>
    </row>
    <row r="20" spans="1:13" ht="409.6" x14ac:dyDescent="0.3">
      <c r="A20" s="5">
        <v>11</v>
      </c>
      <c r="B20" s="16" t="s">
        <v>118</v>
      </c>
      <c r="C20" s="16">
        <v>2003</v>
      </c>
      <c r="D20" s="16">
        <v>2003</v>
      </c>
      <c r="E20" s="16">
        <v>2003</v>
      </c>
      <c r="F20" s="16" t="s">
        <v>11</v>
      </c>
      <c r="G20" s="16" t="s">
        <v>19</v>
      </c>
      <c r="H20" s="16" t="s">
        <v>119</v>
      </c>
      <c r="I20" s="16" t="s">
        <v>120</v>
      </c>
      <c r="J20" s="40">
        <v>63.7</v>
      </c>
      <c r="K20" s="5">
        <f t="shared" si="0"/>
        <v>63.7</v>
      </c>
      <c r="L20" s="40">
        <f t="shared" si="1"/>
        <v>127.4</v>
      </c>
      <c r="M20" s="40">
        <f t="shared" si="2"/>
        <v>1.9526248399487931</v>
      </c>
    </row>
    <row r="21" spans="1:13" ht="244.8" x14ac:dyDescent="0.3">
      <c r="A21" s="5">
        <v>11</v>
      </c>
      <c r="B21" s="16" t="s">
        <v>399</v>
      </c>
      <c r="C21" s="16">
        <v>2002</v>
      </c>
      <c r="D21" s="16">
        <v>2002</v>
      </c>
      <c r="E21" s="16">
        <v>2002</v>
      </c>
      <c r="F21" s="16" t="s">
        <v>83</v>
      </c>
      <c r="G21" s="16" t="s">
        <v>35</v>
      </c>
      <c r="H21" s="16" t="s">
        <v>400</v>
      </c>
      <c r="I21" s="16" t="s">
        <v>401</v>
      </c>
      <c r="J21" s="40">
        <v>63.7</v>
      </c>
      <c r="K21" s="5">
        <f t="shared" si="0"/>
        <v>63.7</v>
      </c>
      <c r="L21" s="40">
        <f t="shared" si="1"/>
        <v>127.4</v>
      </c>
      <c r="M21" s="40">
        <f t="shared" si="2"/>
        <v>1.9526248399487931</v>
      </c>
    </row>
    <row r="22" spans="1:13" ht="302.39999999999998" x14ac:dyDescent="0.3">
      <c r="A22" s="5">
        <v>13</v>
      </c>
      <c r="B22" s="16" t="s">
        <v>512</v>
      </c>
      <c r="C22" s="16">
        <v>2003</v>
      </c>
      <c r="D22" s="16">
        <v>2003</v>
      </c>
      <c r="E22" s="16">
        <v>2003</v>
      </c>
      <c r="F22" s="16" t="s">
        <v>83</v>
      </c>
      <c r="G22" s="16" t="s">
        <v>45</v>
      </c>
      <c r="H22" s="16" t="s">
        <v>46</v>
      </c>
      <c r="I22" s="16" t="s">
        <v>47</v>
      </c>
      <c r="J22" s="40">
        <v>64.11</v>
      </c>
      <c r="K22" s="5">
        <f t="shared" si="0"/>
        <v>64.11</v>
      </c>
      <c r="L22" s="40">
        <f t="shared" si="1"/>
        <v>128.22</v>
      </c>
      <c r="M22" s="40">
        <f t="shared" si="2"/>
        <v>2.6088348271446904</v>
      </c>
    </row>
    <row r="23" spans="1:13" ht="409.6" x14ac:dyDescent="0.3">
      <c r="A23" s="5">
        <v>14</v>
      </c>
      <c r="B23" s="16" t="s">
        <v>473</v>
      </c>
      <c r="C23" s="16">
        <v>2002</v>
      </c>
      <c r="D23" s="16">
        <v>2002</v>
      </c>
      <c r="E23" s="16">
        <v>2002</v>
      </c>
      <c r="F23" s="16" t="s">
        <v>11</v>
      </c>
      <c r="G23" s="16" t="s">
        <v>19</v>
      </c>
      <c r="H23" s="16" t="s">
        <v>474</v>
      </c>
      <c r="I23" s="16" t="s">
        <v>120</v>
      </c>
      <c r="J23" s="40">
        <v>64.38</v>
      </c>
      <c r="K23" s="5">
        <f t="shared" si="0"/>
        <v>64.38</v>
      </c>
      <c r="L23" s="40">
        <f t="shared" si="1"/>
        <v>128.76</v>
      </c>
      <c r="M23" s="40">
        <f t="shared" si="2"/>
        <v>3.0409731113956444</v>
      </c>
    </row>
    <row r="24" spans="1:13" ht="115.2" x14ac:dyDescent="0.3">
      <c r="A24" s="5">
        <v>14</v>
      </c>
      <c r="B24" s="16" t="s">
        <v>270</v>
      </c>
      <c r="C24" s="16">
        <v>2003</v>
      </c>
      <c r="D24" s="16">
        <v>2003</v>
      </c>
      <c r="E24" s="16">
        <v>2003</v>
      </c>
      <c r="F24" s="16" t="s">
        <v>11</v>
      </c>
      <c r="G24" s="16" t="s">
        <v>271</v>
      </c>
      <c r="H24" s="16" t="s">
        <v>272</v>
      </c>
      <c r="I24" s="16" t="s">
        <v>273</v>
      </c>
      <c r="J24" s="40">
        <v>64.38</v>
      </c>
      <c r="K24" s="5">
        <f t="shared" si="0"/>
        <v>64.38</v>
      </c>
      <c r="L24" s="40">
        <f t="shared" si="1"/>
        <v>128.76</v>
      </c>
      <c r="M24" s="40">
        <f t="shared" si="2"/>
        <v>3.0409731113956444</v>
      </c>
    </row>
    <row r="25" spans="1:13" ht="172.8" x14ac:dyDescent="0.3">
      <c r="A25" s="5">
        <v>16</v>
      </c>
      <c r="B25" s="16" t="s">
        <v>168</v>
      </c>
      <c r="C25" s="16">
        <v>2006</v>
      </c>
      <c r="D25" s="16">
        <v>2006</v>
      </c>
      <c r="E25" s="16">
        <v>2006</v>
      </c>
      <c r="F25" s="16">
        <v>1</v>
      </c>
      <c r="G25" s="16" t="s">
        <v>12</v>
      </c>
      <c r="H25" s="16" t="s">
        <v>13</v>
      </c>
      <c r="I25" s="16" t="s">
        <v>169</v>
      </c>
      <c r="J25" s="40">
        <v>64.400000000000006</v>
      </c>
      <c r="K25" s="5">
        <f t="shared" si="0"/>
        <v>64.400000000000006</v>
      </c>
      <c r="L25" s="40">
        <f t="shared" si="1"/>
        <v>128.80000000000001</v>
      </c>
      <c r="M25" s="40">
        <f t="shared" si="2"/>
        <v>3.0729833546735095</v>
      </c>
    </row>
    <row r="26" spans="1:13" ht="409.6" x14ac:dyDescent="0.3">
      <c r="A26" s="5">
        <v>17</v>
      </c>
      <c r="B26" s="16" t="s">
        <v>197</v>
      </c>
      <c r="C26" s="16">
        <v>2004</v>
      </c>
      <c r="D26" s="16">
        <v>2004</v>
      </c>
      <c r="E26" s="16">
        <v>2004</v>
      </c>
      <c r="F26" s="16">
        <v>1</v>
      </c>
      <c r="G26" s="16" t="s">
        <v>19</v>
      </c>
      <c r="H26" s="16" t="s">
        <v>20</v>
      </c>
      <c r="I26" s="16" t="s">
        <v>21</v>
      </c>
      <c r="J26" s="40">
        <v>64.47</v>
      </c>
      <c r="K26" s="5">
        <f t="shared" si="0"/>
        <v>64.47</v>
      </c>
      <c r="L26" s="40">
        <f t="shared" si="1"/>
        <v>128.94</v>
      </c>
      <c r="M26" s="40">
        <f t="shared" si="2"/>
        <v>3.1850192061459697</v>
      </c>
    </row>
    <row r="27" spans="1:13" ht="409.6" x14ac:dyDescent="0.3">
      <c r="A27" s="5">
        <v>18</v>
      </c>
      <c r="B27" s="16" t="s">
        <v>243</v>
      </c>
      <c r="C27" s="16">
        <v>2002</v>
      </c>
      <c r="D27" s="16">
        <v>2002</v>
      </c>
      <c r="E27" s="16">
        <v>2002</v>
      </c>
      <c r="F27" s="16" t="s">
        <v>11</v>
      </c>
      <c r="G27" s="16" t="s">
        <v>176</v>
      </c>
      <c r="H27" s="16" t="s">
        <v>244</v>
      </c>
      <c r="I27" s="16" t="s">
        <v>178</v>
      </c>
      <c r="J27" s="40">
        <v>64.55</v>
      </c>
      <c r="K27" s="5">
        <f t="shared" si="0"/>
        <v>64.55</v>
      </c>
      <c r="L27" s="40">
        <f t="shared" si="1"/>
        <v>129.1</v>
      </c>
      <c r="M27" s="40">
        <f t="shared" si="2"/>
        <v>3.3130601792573628</v>
      </c>
    </row>
    <row r="28" spans="1:13" ht="187.2" x14ac:dyDescent="0.3">
      <c r="A28" s="5">
        <v>19</v>
      </c>
      <c r="B28" s="16" t="s">
        <v>403</v>
      </c>
      <c r="C28" s="16">
        <v>2004</v>
      </c>
      <c r="D28" s="16">
        <v>2004</v>
      </c>
      <c r="E28" s="16">
        <v>2004</v>
      </c>
      <c r="F28" s="16" t="s">
        <v>11</v>
      </c>
      <c r="G28" s="16" t="s">
        <v>132</v>
      </c>
      <c r="H28" s="16" t="s">
        <v>133</v>
      </c>
      <c r="I28" s="16" t="s">
        <v>193</v>
      </c>
      <c r="J28" s="40">
        <v>64.650000000000006</v>
      </c>
      <c r="K28" s="5">
        <f t="shared" si="0"/>
        <v>64.650000000000006</v>
      </c>
      <c r="L28" s="40">
        <f t="shared" si="1"/>
        <v>129.30000000000001</v>
      </c>
      <c r="M28" s="40">
        <f t="shared" si="2"/>
        <v>3.4731113956466211</v>
      </c>
    </row>
    <row r="29" spans="1:13" ht="374.4" x14ac:dyDescent="0.3">
      <c r="A29" s="5">
        <v>20</v>
      </c>
      <c r="B29" s="16" t="s">
        <v>257</v>
      </c>
      <c r="C29" s="16">
        <v>1998</v>
      </c>
      <c r="D29" s="16">
        <v>1998</v>
      </c>
      <c r="E29" s="16">
        <v>1998</v>
      </c>
      <c r="F29" s="16" t="s">
        <v>83</v>
      </c>
      <c r="G29" s="16" t="s">
        <v>142</v>
      </c>
      <c r="H29" s="16" t="s">
        <v>143</v>
      </c>
      <c r="I29" s="16" t="s">
        <v>258</v>
      </c>
      <c r="J29" s="40">
        <v>64.760000000000005</v>
      </c>
      <c r="K29" s="5">
        <f t="shared" si="0"/>
        <v>64.760000000000005</v>
      </c>
      <c r="L29" s="40">
        <f t="shared" si="1"/>
        <v>129.52000000000001</v>
      </c>
      <c r="M29" s="40">
        <f t="shared" si="2"/>
        <v>3.6491677336747892</v>
      </c>
    </row>
    <row r="30" spans="1:13" ht="244.8" x14ac:dyDescent="0.3">
      <c r="A30" s="5">
        <v>21</v>
      </c>
      <c r="B30" s="16" t="s">
        <v>115</v>
      </c>
      <c r="C30" s="16">
        <v>2004</v>
      </c>
      <c r="D30" s="16">
        <v>2004</v>
      </c>
      <c r="E30" s="16">
        <v>2004</v>
      </c>
      <c r="F30" s="16">
        <v>1</v>
      </c>
      <c r="G30" s="16" t="s">
        <v>35</v>
      </c>
      <c r="H30" s="16" t="s">
        <v>58</v>
      </c>
      <c r="I30" s="16" t="s">
        <v>116</v>
      </c>
      <c r="J30" s="40">
        <v>65.040000000000006</v>
      </c>
      <c r="K30" s="5">
        <f t="shared" si="0"/>
        <v>65.040000000000006</v>
      </c>
      <c r="L30" s="40">
        <f t="shared" si="1"/>
        <v>130.08000000000001</v>
      </c>
      <c r="M30" s="40">
        <f t="shared" si="2"/>
        <v>4.0973111395646757</v>
      </c>
    </row>
    <row r="31" spans="1:13" ht="409.6" x14ac:dyDescent="0.3">
      <c r="A31" s="5">
        <v>22</v>
      </c>
      <c r="B31" s="16" t="s">
        <v>220</v>
      </c>
      <c r="C31" s="16">
        <v>2004</v>
      </c>
      <c r="D31" s="16">
        <v>2004</v>
      </c>
      <c r="E31" s="16">
        <v>2004</v>
      </c>
      <c r="F31" s="16" t="s">
        <v>11</v>
      </c>
      <c r="G31" s="16" t="s">
        <v>176</v>
      </c>
      <c r="H31" s="16" t="s">
        <v>221</v>
      </c>
      <c r="I31" s="16" t="s">
        <v>178</v>
      </c>
      <c r="J31" s="40">
        <v>65.19</v>
      </c>
      <c r="K31" s="5">
        <f t="shared" si="0"/>
        <v>65.19</v>
      </c>
      <c r="L31" s="40">
        <f t="shared" si="1"/>
        <v>130.38</v>
      </c>
      <c r="M31" s="40">
        <f t="shared" si="2"/>
        <v>4.3373879641485296</v>
      </c>
    </row>
    <row r="32" spans="1:13" ht="201.6" x14ac:dyDescent="0.3">
      <c r="A32" s="5">
        <v>23</v>
      </c>
      <c r="B32" s="16" t="s">
        <v>98</v>
      </c>
      <c r="C32" s="16">
        <v>2006</v>
      </c>
      <c r="D32" s="16">
        <v>2006</v>
      </c>
      <c r="E32" s="16">
        <v>2006</v>
      </c>
      <c r="F32" s="16">
        <v>1</v>
      </c>
      <c r="G32" s="16" t="s">
        <v>61</v>
      </c>
      <c r="H32" s="16" t="s">
        <v>62</v>
      </c>
      <c r="I32" s="16" t="s">
        <v>99</v>
      </c>
      <c r="J32" s="40">
        <v>65.349999999999994</v>
      </c>
      <c r="K32" s="5">
        <f t="shared" si="0"/>
        <v>65.349999999999994</v>
      </c>
      <c r="L32" s="40">
        <f t="shared" si="1"/>
        <v>130.69999999999999</v>
      </c>
      <c r="M32" s="40">
        <f t="shared" si="2"/>
        <v>4.593469910371315</v>
      </c>
    </row>
    <row r="33" spans="1:13" ht="230.4" x14ac:dyDescent="0.3">
      <c r="A33" s="5">
        <v>24</v>
      </c>
      <c r="B33" s="16" t="s">
        <v>223</v>
      </c>
      <c r="C33" s="16">
        <v>2004</v>
      </c>
      <c r="D33" s="16">
        <v>2004</v>
      </c>
      <c r="E33" s="16">
        <v>2004</v>
      </c>
      <c r="F33" s="16" t="s">
        <v>11</v>
      </c>
      <c r="G33" s="16" t="s">
        <v>84</v>
      </c>
      <c r="H33" s="16" t="s">
        <v>91</v>
      </c>
      <c r="I33" s="16" t="s">
        <v>86</v>
      </c>
      <c r="J33" s="40">
        <v>65.78</v>
      </c>
      <c r="K33" s="5">
        <f t="shared" si="0"/>
        <v>65.78</v>
      </c>
      <c r="L33" s="40">
        <f t="shared" si="1"/>
        <v>131.56</v>
      </c>
      <c r="M33" s="40">
        <f t="shared" si="2"/>
        <v>5.2816901408450772</v>
      </c>
    </row>
    <row r="34" spans="1:13" ht="201.6" x14ac:dyDescent="0.3">
      <c r="A34" s="5">
        <v>25</v>
      </c>
      <c r="B34" s="16" t="s">
        <v>329</v>
      </c>
      <c r="C34" s="16">
        <v>2003</v>
      </c>
      <c r="D34" s="16">
        <v>2003</v>
      </c>
      <c r="E34" s="16">
        <v>2003</v>
      </c>
      <c r="F34" s="16" t="s">
        <v>11</v>
      </c>
      <c r="G34" s="16" t="s">
        <v>137</v>
      </c>
      <c r="H34" s="16" t="s">
        <v>330</v>
      </c>
      <c r="I34" s="16" t="s">
        <v>331</v>
      </c>
      <c r="J34" s="40">
        <v>66.31</v>
      </c>
      <c r="K34" s="5">
        <f t="shared" si="0"/>
        <v>66.31</v>
      </c>
      <c r="L34" s="40">
        <f t="shared" si="1"/>
        <v>132.62</v>
      </c>
      <c r="M34" s="40">
        <f t="shared" si="2"/>
        <v>6.1299615877080758</v>
      </c>
    </row>
    <row r="35" spans="1:13" ht="360" x14ac:dyDescent="0.3">
      <c r="A35" s="5">
        <v>26</v>
      </c>
      <c r="B35" s="16" t="s">
        <v>173</v>
      </c>
      <c r="C35" s="16">
        <v>2005</v>
      </c>
      <c r="D35" s="16">
        <v>2005</v>
      </c>
      <c r="E35" s="16">
        <v>2005</v>
      </c>
      <c r="F35" s="16" t="s">
        <v>11</v>
      </c>
      <c r="G35" s="16" t="s">
        <v>12</v>
      </c>
      <c r="H35" s="16" t="s">
        <v>13</v>
      </c>
      <c r="I35" s="16" t="s">
        <v>69</v>
      </c>
      <c r="J35" s="40">
        <v>66.319999999999993</v>
      </c>
      <c r="K35" s="5">
        <f t="shared" si="0"/>
        <v>66.319999999999993</v>
      </c>
      <c r="L35" s="40">
        <f t="shared" si="1"/>
        <v>132.63999999999999</v>
      </c>
      <c r="M35" s="40">
        <f t="shared" si="2"/>
        <v>6.1459667093469852</v>
      </c>
    </row>
    <row r="36" spans="1:13" ht="409.6" x14ac:dyDescent="0.3">
      <c r="A36" s="5">
        <v>27</v>
      </c>
      <c r="B36" s="16" t="s">
        <v>362</v>
      </c>
      <c r="C36" s="16">
        <v>2002</v>
      </c>
      <c r="D36" s="16">
        <v>2002</v>
      </c>
      <c r="E36" s="16">
        <v>2002</v>
      </c>
      <c r="F36" s="16" t="s">
        <v>11</v>
      </c>
      <c r="G36" s="16" t="s">
        <v>12</v>
      </c>
      <c r="H36" s="16" t="s">
        <v>13</v>
      </c>
      <c r="I36" s="16" t="s">
        <v>55</v>
      </c>
      <c r="J36" s="40">
        <v>66.459999999999994</v>
      </c>
      <c r="K36" s="5">
        <f t="shared" si="0"/>
        <v>66.459999999999994</v>
      </c>
      <c r="L36" s="40">
        <f t="shared" si="1"/>
        <v>132.91999999999999</v>
      </c>
      <c r="M36" s="40">
        <f t="shared" si="2"/>
        <v>6.3700384122919287</v>
      </c>
    </row>
    <row r="37" spans="1:13" ht="244.8" x14ac:dyDescent="0.3">
      <c r="A37" s="5">
        <v>28</v>
      </c>
      <c r="B37" s="16" t="s">
        <v>319</v>
      </c>
      <c r="C37" s="16">
        <v>2006</v>
      </c>
      <c r="D37" s="16">
        <v>2006</v>
      </c>
      <c r="E37" s="16">
        <v>2006</v>
      </c>
      <c r="F37" s="16">
        <v>1</v>
      </c>
      <c r="G37" s="16" t="s">
        <v>35</v>
      </c>
      <c r="H37" s="16" t="s">
        <v>58</v>
      </c>
      <c r="I37" s="16" t="s">
        <v>37</v>
      </c>
      <c r="J37" s="40">
        <v>66.569999999999993</v>
      </c>
      <c r="K37" s="5">
        <f t="shared" si="0"/>
        <v>66.569999999999993</v>
      </c>
      <c r="L37" s="40">
        <f t="shared" si="1"/>
        <v>133.13999999999999</v>
      </c>
      <c r="M37" s="40">
        <f t="shared" si="2"/>
        <v>6.5460947503200977</v>
      </c>
    </row>
    <row r="38" spans="1:13" ht="273.60000000000002" x14ac:dyDescent="0.3">
      <c r="A38" s="5">
        <v>29</v>
      </c>
      <c r="B38" s="16" t="s">
        <v>503</v>
      </c>
      <c r="C38" s="16">
        <v>2005</v>
      </c>
      <c r="D38" s="16">
        <v>2005</v>
      </c>
      <c r="E38" s="16">
        <v>2005</v>
      </c>
      <c r="F38" s="16">
        <v>1</v>
      </c>
      <c r="G38" s="16" t="s">
        <v>35</v>
      </c>
      <c r="H38" s="16" t="s">
        <v>504</v>
      </c>
      <c r="I38" s="16" t="s">
        <v>505</v>
      </c>
      <c r="J38" s="40">
        <v>66.66</v>
      </c>
      <c r="K38" s="5">
        <f t="shared" si="0"/>
        <v>66.66</v>
      </c>
      <c r="L38" s="40">
        <f t="shared" si="1"/>
        <v>133.32</v>
      </c>
      <c r="M38" s="40">
        <f t="shared" si="2"/>
        <v>6.6901408450704221</v>
      </c>
    </row>
    <row r="39" spans="1:13" ht="331.2" x14ac:dyDescent="0.3">
      <c r="A39" s="5">
        <v>30</v>
      </c>
      <c r="B39" s="16" t="s">
        <v>148</v>
      </c>
      <c r="C39" s="16">
        <v>2005</v>
      </c>
      <c r="D39" s="16">
        <v>2005</v>
      </c>
      <c r="E39" s="16">
        <v>2005</v>
      </c>
      <c r="F39" s="16">
        <v>1</v>
      </c>
      <c r="G39" s="16" t="s">
        <v>12</v>
      </c>
      <c r="H39" s="16" t="s">
        <v>13</v>
      </c>
      <c r="I39" s="16" t="s">
        <v>14</v>
      </c>
      <c r="J39" s="40">
        <v>66.92</v>
      </c>
      <c r="K39" s="5">
        <f t="shared" si="0"/>
        <v>66.92</v>
      </c>
      <c r="L39" s="40">
        <f t="shared" si="1"/>
        <v>133.84</v>
      </c>
      <c r="M39" s="40">
        <f t="shared" si="2"/>
        <v>7.1062740076824671</v>
      </c>
    </row>
    <row r="40" spans="1:13" ht="115.2" x14ac:dyDescent="0.3">
      <c r="A40" s="5">
        <v>31</v>
      </c>
      <c r="B40" s="16" t="s">
        <v>88</v>
      </c>
      <c r="C40" s="16">
        <v>1998</v>
      </c>
      <c r="D40" s="16">
        <v>1998</v>
      </c>
      <c r="E40" s="16">
        <v>1998</v>
      </c>
      <c r="F40" s="16" t="s">
        <v>11</v>
      </c>
      <c r="G40" s="16" t="s">
        <v>25</v>
      </c>
      <c r="H40" s="16" t="s">
        <v>26</v>
      </c>
      <c r="I40" s="16" t="s">
        <v>27</v>
      </c>
      <c r="J40" s="40">
        <v>67.14</v>
      </c>
      <c r="K40" s="5">
        <f t="shared" si="0"/>
        <v>67.14</v>
      </c>
      <c r="L40" s="40">
        <f t="shared" si="1"/>
        <v>134.28</v>
      </c>
      <c r="M40" s="40">
        <f t="shared" si="2"/>
        <v>7.4583866837388033</v>
      </c>
    </row>
    <row r="41" spans="1:13" ht="331.2" x14ac:dyDescent="0.3">
      <c r="A41" s="5">
        <v>32</v>
      </c>
      <c r="B41" s="16" t="s">
        <v>105</v>
      </c>
      <c r="C41" s="16">
        <v>2002</v>
      </c>
      <c r="D41" s="16">
        <v>2002</v>
      </c>
      <c r="E41" s="16">
        <v>2002</v>
      </c>
      <c r="F41" s="16" t="s">
        <v>11</v>
      </c>
      <c r="G41" s="16" t="s">
        <v>50</v>
      </c>
      <c r="H41" s="16" t="s">
        <v>106</v>
      </c>
      <c r="I41" s="16" t="s">
        <v>107</v>
      </c>
      <c r="J41" s="40">
        <v>67.17</v>
      </c>
      <c r="K41" s="5">
        <f t="shared" si="0"/>
        <v>67.17</v>
      </c>
      <c r="L41" s="40">
        <f t="shared" si="1"/>
        <v>134.34</v>
      </c>
      <c r="M41" s="40">
        <f t="shared" si="2"/>
        <v>7.5064020486555778</v>
      </c>
    </row>
    <row r="42" spans="1:13" ht="158.4" x14ac:dyDescent="0.3">
      <c r="A42" s="5">
        <v>33</v>
      </c>
      <c r="B42" s="16" t="s">
        <v>323</v>
      </c>
      <c r="C42" s="16">
        <v>2000</v>
      </c>
      <c r="D42" s="16">
        <v>2000</v>
      </c>
      <c r="E42" s="16">
        <v>2000</v>
      </c>
      <c r="F42" s="16" t="s">
        <v>11</v>
      </c>
      <c r="G42" s="16" t="s">
        <v>12</v>
      </c>
      <c r="H42" s="16" t="s">
        <v>13</v>
      </c>
      <c r="I42" s="16" t="s">
        <v>281</v>
      </c>
      <c r="J42" s="40">
        <v>67.19</v>
      </c>
      <c r="K42" s="5">
        <f t="shared" ref="K42:K73" si="3">SUM(I42:J42)</f>
        <v>67.19</v>
      </c>
      <c r="L42" s="40">
        <f t="shared" ref="L42:L73" si="4">J42+K42</f>
        <v>134.38</v>
      </c>
      <c r="M42" s="40">
        <f t="shared" ref="M42:M73" si="5">IF( AND(ISNUMBER(L$10),ISNUMBER(L42)),(L42-L$10)/L$10*100,"")</f>
        <v>7.5384122919334207</v>
      </c>
    </row>
    <row r="43" spans="1:13" ht="360" x14ac:dyDescent="0.3">
      <c r="A43" s="5">
        <v>34</v>
      </c>
      <c r="B43" s="16" t="s">
        <v>444</v>
      </c>
      <c r="C43" s="16">
        <v>2006</v>
      </c>
      <c r="D43" s="16">
        <v>2006</v>
      </c>
      <c r="E43" s="16">
        <v>2006</v>
      </c>
      <c r="F43" s="16">
        <v>1</v>
      </c>
      <c r="G43" s="16" t="s">
        <v>12</v>
      </c>
      <c r="H43" s="16" t="s">
        <v>13</v>
      </c>
      <c r="I43" s="16" t="s">
        <v>69</v>
      </c>
      <c r="J43" s="40">
        <v>67.5</v>
      </c>
      <c r="K43" s="5">
        <f t="shared" si="3"/>
        <v>67.5</v>
      </c>
      <c r="L43" s="40">
        <f t="shared" si="4"/>
        <v>135</v>
      </c>
      <c r="M43" s="40">
        <f t="shared" si="5"/>
        <v>8.034571062740083</v>
      </c>
    </row>
    <row r="44" spans="1:13" ht="86.4" x14ac:dyDescent="0.3">
      <c r="A44" s="5">
        <v>35</v>
      </c>
      <c r="B44" s="16" t="s">
        <v>452</v>
      </c>
      <c r="C44" s="16">
        <v>2003</v>
      </c>
      <c r="D44" s="16">
        <v>2003</v>
      </c>
      <c r="E44" s="16">
        <v>2003</v>
      </c>
      <c r="F44" s="16">
        <v>2</v>
      </c>
      <c r="G44" s="16" t="s">
        <v>61</v>
      </c>
      <c r="H44" s="16" t="s">
        <v>453</v>
      </c>
      <c r="I44" s="16" t="s">
        <v>454</v>
      </c>
      <c r="J44" s="40">
        <v>67.53</v>
      </c>
      <c r="K44" s="5">
        <f t="shared" si="3"/>
        <v>67.53</v>
      </c>
      <c r="L44" s="40">
        <f t="shared" si="4"/>
        <v>135.06</v>
      </c>
      <c r="M44" s="40">
        <f t="shared" si="5"/>
        <v>8.0825864276568566</v>
      </c>
    </row>
    <row r="45" spans="1:13" ht="187.2" x14ac:dyDescent="0.3">
      <c r="A45" s="5">
        <v>36</v>
      </c>
      <c r="B45" s="16" t="s">
        <v>290</v>
      </c>
      <c r="C45" s="16">
        <v>2004</v>
      </c>
      <c r="D45" s="16">
        <v>2004</v>
      </c>
      <c r="E45" s="16">
        <v>2004</v>
      </c>
      <c r="F45" s="16" t="s">
        <v>11</v>
      </c>
      <c r="G45" s="16" t="s">
        <v>132</v>
      </c>
      <c r="H45" s="16" t="s">
        <v>133</v>
      </c>
      <c r="I45" s="16" t="s">
        <v>193</v>
      </c>
      <c r="J45" s="40">
        <v>67.58</v>
      </c>
      <c r="K45" s="5">
        <f t="shared" si="3"/>
        <v>67.58</v>
      </c>
      <c r="L45" s="40">
        <f t="shared" si="4"/>
        <v>135.16</v>
      </c>
      <c r="M45" s="40">
        <f t="shared" si="5"/>
        <v>8.1626120358514758</v>
      </c>
    </row>
    <row r="46" spans="1:13" ht="244.8" x14ac:dyDescent="0.3">
      <c r="A46" s="5">
        <v>37</v>
      </c>
      <c r="B46" s="16" t="s">
        <v>57</v>
      </c>
      <c r="C46" s="16">
        <v>2006</v>
      </c>
      <c r="D46" s="16">
        <v>2006</v>
      </c>
      <c r="E46" s="16">
        <v>2006</v>
      </c>
      <c r="F46" s="16">
        <v>1</v>
      </c>
      <c r="G46" s="16" t="s">
        <v>35</v>
      </c>
      <c r="H46" s="16" t="s">
        <v>58</v>
      </c>
      <c r="I46" s="16" t="s">
        <v>37</v>
      </c>
      <c r="J46" s="40">
        <v>67.69</v>
      </c>
      <c r="K46" s="5">
        <f t="shared" si="3"/>
        <v>67.69</v>
      </c>
      <c r="L46" s="40">
        <f t="shared" si="4"/>
        <v>135.38</v>
      </c>
      <c r="M46" s="40">
        <f t="shared" si="5"/>
        <v>8.3386683738796421</v>
      </c>
    </row>
    <row r="47" spans="1:13" ht="409.6" x14ac:dyDescent="0.3">
      <c r="A47" s="5">
        <v>38</v>
      </c>
      <c r="B47" s="16" t="s">
        <v>298</v>
      </c>
      <c r="C47" s="16">
        <v>2003</v>
      </c>
      <c r="D47" s="16">
        <v>2003</v>
      </c>
      <c r="E47" s="16">
        <v>2003</v>
      </c>
      <c r="F47" s="16" t="s">
        <v>11</v>
      </c>
      <c r="G47" s="16" t="s">
        <v>12</v>
      </c>
      <c r="H47" s="16" t="s">
        <v>13</v>
      </c>
      <c r="I47" s="16" t="s">
        <v>299</v>
      </c>
      <c r="J47" s="40">
        <v>67.8</v>
      </c>
      <c r="K47" s="5">
        <f t="shared" si="3"/>
        <v>67.8</v>
      </c>
      <c r="L47" s="40">
        <f t="shared" si="4"/>
        <v>135.6</v>
      </c>
      <c r="M47" s="40">
        <f t="shared" si="5"/>
        <v>8.514724711907812</v>
      </c>
    </row>
    <row r="48" spans="1:13" ht="201.6" x14ac:dyDescent="0.3">
      <c r="A48" s="5">
        <v>39</v>
      </c>
      <c r="B48" s="16" t="s">
        <v>301</v>
      </c>
      <c r="C48" s="16">
        <v>2002</v>
      </c>
      <c r="D48" s="16">
        <v>2002</v>
      </c>
      <c r="E48" s="16">
        <v>2002</v>
      </c>
      <c r="F48" s="16">
        <v>1</v>
      </c>
      <c r="G48" s="16" t="s">
        <v>142</v>
      </c>
      <c r="H48" s="16" t="s">
        <v>302</v>
      </c>
      <c r="I48" s="16" t="s">
        <v>303</v>
      </c>
      <c r="J48" s="40">
        <v>68.150000000000006</v>
      </c>
      <c r="K48" s="5">
        <f t="shared" si="3"/>
        <v>68.150000000000006</v>
      </c>
      <c r="L48" s="40">
        <f t="shared" si="4"/>
        <v>136.30000000000001</v>
      </c>
      <c r="M48" s="40">
        <f t="shared" si="5"/>
        <v>9.0749039692701814</v>
      </c>
    </row>
    <row r="49" spans="1:13" ht="172.8" x14ac:dyDescent="0.3">
      <c r="A49" s="5">
        <v>40</v>
      </c>
      <c r="B49" s="16" t="s">
        <v>141</v>
      </c>
      <c r="C49" s="16">
        <v>2003</v>
      </c>
      <c r="D49" s="16">
        <v>2003</v>
      </c>
      <c r="E49" s="16">
        <v>2003</v>
      </c>
      <c r="F49" s="16" t="s">
        <v>11</v>
      </c>
      <c r="G49" s="16" t="s">
        <v>142</v>
      </c>
      <c r="H49" s="16" t="s">
        <v>143</v>
      </c>
      <c r="I49" s="16" t="s">
        <v>144</v>
      </c>
      <c r="J49" s="40">
        <v>68.23</v>
      </c>
      <c r="K49" s="5">
        <f t="shared" si="3"/>
        <v>68.23</v>
      </c>
      <c r="L49" s="40">
        <f t="shared" si="4"/>
        <v>136.46</v>
      </c>
      <c r="M49" s="40">
        <f t="shared" si="5"/>
        <v>9.2029449423815741</v>
      </c>
    </row>
    <row r="50" spans="1:13" ht="244.8" x14ac:dyDescent="0.3">
      <c r="A50" s="5">
        <v>41</v>
      </c>
      <c r="B50" s="16" t="s">
        <v>462</v>
      </c>
      <c r="C50" s="16">
        <v>2003</v>
      </c>
      <c r="D50" s="16">
        <v>2003</v>
      </c>
      <c r="E50" s="16">
        <v>2003</v>
      </c>
      <c r="F50" s="16">
        <v>1</v>
      </c>
      <c r="G50" s="16" t="s">
        <v>35</v>
      </c>
      <c r="H50" s="16" t="s">
        <v>36</v>
      </c>
      <c r="I50" s="16" t="s">
        <v>116</v>
      </c>
      <c r="J50" s="40">
        <v>68.52</v>
      </c>
      <c r="K50" s="5">
        <f t="shared" si="3"/>
        <v>68.52</v>
      </c>
      <c r="L50" s="40">
        <f t="shared" si="4"/>
        <v>137.04</v>
      </c>
      <c r="M50" s="40">
        <f t="shared" si="5"/>
        <v>9.6670934699103697</v>
      </c>
    </row>
    <row r="51" spans="1:13" ht="201.6" x14ac:dyDescent="0.3">
      <c r="A51" s="5">
        <v>42</v>
      </c>
      <c r="B51" s="16" t="s">
        <v>353</v>
      </c>
      <c r="C51" s="16">
        <v>2002</v>
      </c>
      <c r="D51" s="16">
        <v>2002</v>
      </c>
      <c r="E51" s="16">
        <v>2002</v>
      </c>
      <c r="F51" s="16" t="s">
        <v>11</v>
      </c>
      <c r="G51" s="16" t="s">
        <v>142</v>
      </c>
      <c r="H51" s="16" t="s">
        <v>302</v>
      </c>
      <c r="I51" s="16" t="s">
        <v>303</v>
      </c>
      <c r="J51" s="40">
        <v>69.09</v>
      </c>
      <c r="K51" s="5">
        <f t="shared" si="3"/>
        <v>69.09</v>
      </c>
      <c r="L51" s="40">
        <f t="shared" si="4"/>
        <v>138.18</v>
      </c>
      <c r="M51" s="40">
        <f t="shared" si="5"/>
        <v>10.579385403329077</v>
      </c>
    </row>
    <row r="52" spans="1:13" ht="409.6" x14ac:dyDescent="0.3">
      <c r="A52" s="5">
        <v>43</v>
      </c>
      <c r="B52" s="16" t="s">
        <v>17</v>
      </c>
      <c r="C52" s="16">
        <v>2004</v>
      </c>
      <c r="D52" s="16">
        <v>2004</v>
      </c>
      <c r="E52" s="16">
        <v>2004</v>
      </c>
      <c r="F52" s="16">
        <v>1</v>
      </c>
      <c r="G52" s="16" t="s">
        <v>19</v>
      </c>
      <c r="H52" s="16" t="s">
        <v>20</v>
      </c>
      <c r="I52" s="16" t="s">
        <v>21</v>
      </c>
      <c r="J52" s="40">
        <v>69.11</v>
      </c>
      <c r="K52" s="5">
        <f t="shared" si="3"/>
        <v>69.11</v>
      </c>
      <c r="L52" s="40">
        <f t="shared" si="4"/>
        <v>138.22</v>
      </c>
      <c r="M52" s="40">
        <f t="shared" si="5"/>
        <v>10.611395646606919</v>
      </c>
    </row>
    <row r="53" spans="1:13" ht="302.39999999999998" x14ac:dyDescent="0.3">
      <c r="A53" s="5">
        <v>44</v>
      </c>
      <c r="B53" s="16" t="s">
        <v>339</v>
      </c>
      <c r="C53" s="16">
        <v>2005</v>
      </c>
      <c r="D53" s="16">
        <v>2005</v>
      </c>
      <c r="E53" s="16">
        <v>2005</v>
      </c>
      <c r="F53" s="16">
        <v>1</v>
      </c>
      <c r="G53" s="16" t="s">
        <v>45</v>
      </c>
      <c r="H53" s="16" t="s">
        <v>340</v>
      </c>
      <c r="I53" s="16" t="s">
        <v>341</v>
      </c>
      <c r="J53" s="40">
        <v>69.25</v>
      </c>
      <c r="K53" s="5">
        <f t="shared" si="3"/>
        <v>69.25</v>
      </c>
      <c r="L53" s="40">
        <f t="shared" si="4"/>
        <v>138.5</v>
      </c>
      <c r="M53" s="40">
        <f t="shared" si="5"/>
        <v>10.835467349551863</v>
      </c>
    </row>
    <row r="54" spans="1:13" ht="288" x14ac:dyDescent="0.3">
      <c r="A54" s="5">
        <v>45</v>
      </c>
      <c r="B54" s="16" t="s">
        <v>233</v>
      </c>
      <c r="C54" s="16">
        <v>2005</v>
      </c>
      <c r="D54" s="16">
        <v>2005</v>
      </c>
      <c r="E54" s="16">
        <v>2005</v>
      </c>
      <c r="F54" s="16">
        <v>1</v>
      </c>
      <c r="G54" s="16" t="s">
        <v>188</v>
      </c>
      <c r="H54" s="16" t="s">
        <v>189</v>
      </c>
      <c r="I54" s="16" t="s">
        <v>190</v>
      </c>
      <c r="J54" s="40">
        <v>69.39</v>
      </c>
      <c r="K54" s="5">
        <f t="shared" si="3"/>
        <v>69.39</v>
      </c>
      <c r="L54" s="40">
        <f t="shared" si="4"/>
        <v>138.78</v>
      </c>
      <c r="M54" s="40">
        <f t="shared" si="5"/>
        <v>11.059539052496806</v>
      </c>
    </row>
    <row r="55" spans="1:13" ht="288" x14ac:dyDescent="0.3">
      <c r="A55" s="5">
        <v>46</v>
      </c>
      <c r="B55" s="16" t="s">
        <v>187</v>
      </c>
      <c r="C55" s="16">
        <v>2007</v>
      </c>
      <c r="D55" s="16">
        <v>2007</v>
      </c>
      <c r="E55" s="16">
        <v>2007</v>
      </c>
      <c r="F55" s="16">
        <v>1</v>
      </c>
      <c r="G55" s="16" t="s">
        <v>188</v>
      </c>
      <c r="H55" s="16" t="s">
        <v>189</v>
      </c>
      <c r="I55" s="16" t="s">
        <v>190</v>
      </c>
      <c r="J55" s="40">
        <v>70.03</v>
      </c>
      <c r="K55" s="5">
        <f t="shared" si="3"/>
        <v>70.03</v>
      </c>
      <c r="L55" s="40">
        <f t="shared" si="4"/>
        <v>140.06</v>
      </c>
      <c r="M55" s="40">
        <f t="shared" si="5"/>
        <v>12.083866837387971</v>
      </c>
    </row>
    <row r="56" spans="1:13" ht="187.2" x14ac:dyDescent="0.3">
      <c r="A56" s="5">
        <v>47</v>
      </c>
      <c r="B56" s="16" t="s">
        <v>122</v>
      </c>
      <c r="C56" s="16">
        <v>2006</v>
      </c>
      <c r="D56" s="16">
        <v>2006</v>
      </c>
      <c r="E56" s="16">
        <v>2006</v>
      </c>
      <c r="F56" s="16">
        <v>1</v>
      </c>
      <c r="G56" s="16" t="s">
        <v>123</v>
      </c>
      <c r="H56" s="16" t="s">
        <v>124</v>
      </c>
      <c r="I56" s="16" t="s">
        <v>125</v>
      </c>
      <c r="J56" s="40">
        <v>70.37</v>
      </c>
      <c r="K56" s="5">
        <f t="shared" si="3"/>
        <v>70.37</v>
      </c>
      <c r="L56" s="40">
        <f t="shared" si="4"/>
        <v>140.74</v>
      </c>
      <c r="M56" s="40">
        <f t="shared" si="5"/>
        <v>12.62804097311141</v>
      </c>
    </row>
    <row r="57" spans="1:13" ht="360" x14ac:dyDescent="0.3">
      <c r="A57" s="5">
        <v>48</v>
      </c>
      <c r="B57" s="16" t="s">
        <v>345</v>
      </c>
      <c r="C57" s="16">
        <v>2004</v>
      </c>
      <c r="D57" s="16">
        <v>2004</v>
      </c>
      <c r="E57" s="16">
        <v>2004</v>
      </c>
      <c r="F57" s="16" t="s">
        <v>11</v>
      </c>
      <c r="G57" s="16" t="s">
        <v>30</v>
      </c>
      <c r="H57" s="16" t="s">
        <v>31</v>
      </c>
      <c r="I57" s="16" t="s">
        <v>32</v>
      </c>
      <c r="J57" s="40">
        <v>71.819999999999993</v>
      </c>
      <c r="K57" s="5">
        <f t="shared" si="3"/>
        <v>71.819999999999993</v>
      </c>
      <c r="L57" s="40">
        <f t="shared" si="4"/>
        <v>143.63999999999999</v>
      </c>
      <c r="M57" s="40">
        <f t="shared" si="5"/>
        <v>14.948783610755436</v>
      </c>
    </row>
    <row r="58" spans="1:13" ht="115.2" x14ac:dyDescent="0.3">
      <c r="A58" s="5">
        <v>49</v>
      </c>
      <c r="B58" s="16" t="s">
        <v>24</v>
      </c>
      <c r="C58" s="16">
        <v>2003</v>
      </c>
      <c r="D58" s="16">
        <v>2003</v>
      </c>
      <c r="E58" s="16">
        <v>2003</v>
      </c>
      <c r="F58" s="16" t="s">
        <v>11</v>
      </c>
      <c r="G58" s="16" t="s">
        <v>25</v>
      </c>
      <c r="H58" s="16" t="s">
        <v>26</v>
      </c>
      <c r="I58" s="16" t="s">
        <v>27</v>
      </c>
      <c r="J58" s="40">
        <v>72.040000000000006</v>
      </c>
      <c r="K58" s="5">
        <f t="shared" si="3"/>
        <v>72.040000000000006</v>
      </c>
      <c r="L58" s="40">
        <f t="shared" si="4"/>
        <v>144.08000000000001</v>
      </c>
      <c r="M58" s="40">
        <f t="shared" si="5"/>
        <v>15.300896286811797</v>
      </c>
    </row>
    <row r="59" spans="1:13" ht="201.6" x14ac:dyDescent="0.3">
      <c r="A59" s="5">
        <v>50</v>
      </c>
      <c r="B59" s="16" t="s">
        <v>358</v>
      </c>
      <c r="C59" s="16">
        <v>2006</v>
      </c>
      <c r="D59" s="16">
        <v>2006</v>
      </c>
      <c r="E59" s="16">
        <v>2006</v>
      </c>
      <c r="F59" s="16">
        <v>1</v>
      </c>
      <c r="G59" s="16" t="s">
        <v>61</v>
      </c>
      <c r="H59" s="16" t="s">
        <v>62</v>
      </c>
      <c r="I59" s="16" t="s">
        <v>99</v>
      </c>
      <c r="J59" s="40">
        <v>72.08</v>
      </c>
      <c r="K59" s="5">
        <f t="shared" si="3"/>
        <v>72.08</v>
      </c>
      <c r="L59" s="40">
        <f t="shared" si="4"/>
        <v>144.16</v>
      </c>
      <c r="M59" s="40">
        <f t="shared" si="5"/>
        <v>15.364916773367481</v>
      </c>
    </row>
    <row r="60" spans="1:13" ht="360" x14ac:dyDescent="0.3">
      <c r="A60" s="5">
        <v>51</v>
      </c>
      <c r="B60" s="16" t="s">
        <v>252</v>
      </c>
      <c r="C60" s="16">
        <v>2007</v>
      </c>
      <c r="D60" s="16">
        <v>2007</v>
      </c>
      <c r="E60" s="16">
        <v>2007</v>
      </c>
      <c r="F60" s="16">
        <v>1</v>
      </c>
      <c r="G60" s="16" t="s">
        <v>30</v>
      </c>
      <c r="H60" s="16" t="s">
        <v>31</v>
      </c>
      <c r="I60" s="16" t="s">
        <v>32</v>
      </c>
      <c r="J60" s="40">
        <v>72.84</v>
      </c>
      <c r="K60" s="5">
        <f t="shared" si="3"/>
        <v>72.84</v>
      </c>
      <c r="L60" s="40">
        <f t="shared" si="4"/>
        <v>145.68</v>
      </c>
      <c r="M60" s="40">
        <f t="shared" si="5"/>
        <v>16.581306017925748</v>
      </c>
    </row>
    <row r="61" spans="1:13" ht="187.2" x14ac:dyDescent="0.3">
      <c r="A61" s="5">
        <v>52</v>
      </c>
      <c r="B61" s="16" t="s">
        <v>146</v>
      </c>
      <c r="C61" s="16">
        <v>2005</v>
      </c>
      <c r="D61" s="16">
        <v>2005</v>
      </c>
      <c r="E61" s="16">
        <v>2005</v>
      </c>
      <c r="F61" s="16">
        <v>1</v>
      </c>
      <c r="G61" s="16" t="s">
        <v>132</v>
      </c>
      <c r="H61" s="16" t="s">
        <v>133</v>
      </c>
      <c r="I61" s="16" t="s">
        <v>134</v>
      </c>
      <c r="J61" s="40">
        <v>72.930000000000007</v>
      </c>
      <c r="K61" s="5">
        <f t="shared" si="3"/>
        <v>72.930000000000007</v>
      </c>
      <c r="L61" s="40">
        <f t="shared" si="4"/>
        <v>145.86000000000001</v>
      </c>
      <c r="M61" s="40">
        <f t="shared" si="5"/>
        <v>16.725352112676074</v>
      </c>
    </row>
    <row r="62" spans="1:13" ht="345.6" x14ac:dyDescent="0.3">
      <c r="A62" s="5">
        <v>53</v>
      </c>
      <c r="B62" s="16" t="s">
        <v>425</v>
      </c>
      <c r="C62" s="16">
        <v>2006</v>
      </c>
      <c r="D62" s="16">
        <v>2006</v>
      </c>
      <c r="E62" s="16">
        <v>2006</v>
      </c>
      <c r="F62" s="16">
        <v>1</v>
      </c>
      <c r="G62" s="16" t="s">
        <v>61</v>
      </c>
      <c r="H62" s="16" t="s">
        <v>62</v>
      </c>
      <c r="I62" s="16" t="s">
        <v>261</v>
      </c>
      <c r="J62" s="40">
        <v>72.97</v>
      </c>
      <c r="K62" s="5">
        <f t="shared" si="3"/>
        <v>72.97</v>
      </c>
      <c r="L62" s="40">
        <f t="shared" si="4"/>
        <v>145.94</v>
      </c>
      <c r="M62" s="40">
        <f t="shared" si="5"/>
        <v>16.789372599231758</v>
      </c>
    </row>
    <row r="63" spans="1:13" ht="216" x14ac:dyDescent="0.3">
      <c r="A63" s="5">
        <v>54</v>
      </c>
      <c r="B63" s="16" t="s">
        <v>201</v>
      </c>
      <c r="C63" s="16">
        <v>2005</v>
      </c>
      <c r="D63" s="16">
        <v>2005</v>
      </c>
      <c r="E63" s="16">
        <v>2005</v>
      </c>
      <c r="F63" s="16">
        <v>1</v>
      </c>
      <c r="G63" s="16" t="s">
        <v>78</v>
      </c>
      <c r="H63" s="16" t="s">
        <v>79</v>
      </c>
      <c r="I63" s="16" t="s">
        <v>80</v>
      </c>
      <c r="J63" s="40">
        <v>73.2</v>
      </c>
      <c r="K63" s="5">
        <f t="shared" si="3"/>
        <v>73.2</v>
      </c>
      <c r="L63" s="40">
        <f t="shared" si="4"/>
        <v>146.4</v>
      </c>
      <c r="M63" s="40">
        <f t="shared" si="5"/>
        <v>17.157490396927027</v>
      </c>
    </row>
    <row r="64" spans="1:13" ht="201.6" x14ac:dyDescent="0.3">
      <c r="A64" s="5">
        <v>55</v>
      </c>
      <c r="B64" s="16" t="s">
        <v>90</v>
      </c>
      <c r="C64" s="16">
        <v>2004</v>
      </c>
      <c r="D64" s="16">
        <v>2004</v>
      </c>
      <c r="E64" s="16">
        <v>2004</v>
      </c>
      <c r="F64" s="16">
        <v>1</v>
      </c>
      <c r="G64" s="16" t="s">
        <v>84</v>
      </c>
      <c r="H64" s="16" t="s">
        <v>91</v>
      </c>
      <c r="I64" s="16" t="s">
        <v>92</v>
      </c>
      <c r="J64" s="40">
        <v>73.87</v>
      </c>
      <c r="K64" s="5">
        <f t="shared" si="3"/>
        <v>73.87</v>
      </c>
      <c r="L64" s="40">
        <f t="shared" si="4"/>
        <v>147.74</v>
      </c>
      <c r="M64" s="40">
        <f t="shared" si="5"/>
        <v>18.229833546734969</v>
      </c>
    </row>
    <row r="65" spans="1:13" ht="187.2" x14ac:dyDescent="0.3">
      <c r="A65" s="5">
        <v>56</v>
      </c>
      <c r="B65" s="16" t="s">
        <v>335</v>
      </c>
      <c r="C65" s="16">
        <v>2002</v>
      </c>
      <c r="D65" s="16">
        <v>2002</v>
      </c>
      <c r="E65" s="16">
        <v>2002</v>
      </c>
      <c r="F65" s="16" t="s">
        <v>11</v>
      </c>
      <c r="G65" s="16" t="s">
        <v>123</v>
      </c>
      <c r="H65" s="16" t="s">
        <v>124</v>
      </c>
      <c r="I65" s="16" t="s">
        <v>125</v>
      </c>
      <c r="J65" s="40">
        <v>74.16</v>
      </c>
      <c r="K65" s="5">
        <f t="shared" si="3"/>
        <v>74.16</v>
      </c>
      <c r="L65" s="40">
        <f t="shared" si="4"/>
        <v>148.32</v>
      </c>
      <c r="M65" s="40">
        <f t="shared" si="5"/>
        <v>18.693982074263765</v>
      </c>
    </row>
    <row r="66" spans="1:13" ht="331.2" x14ac:dyDescent="0.3">
      <c r="A66" s="5">
        <v>57</v>
      </c>
      <c r="B66" s="16" t="s">
        <v>522</v>
      </c>
      <c r="C66" s="16">
        <v>2007</v>
      </c>
      <c r="D66" s="16">
        <v>2007</v>
      </c>
      <c r="E66" s="16">
        <v>2007</v>
      </c>
      <c r="F66" s="16">
        <v>1</v>
      </c>
      <c r="G66" s="16" t="s">
        <v>12</v>
      </c>
      <c r="H66" s="16" t="s">
        <v>13</v>
      </c>
      <c r="I66" s="16" t="s">
        <v>14</v>
      </c>
      <c r="J66" s="40">
        <v>74.45</v>
      </c>
      <c r="K66" s="5">
        <f t="shared" si="3"/>
        <v>74.45</v>
      </c>
      <c r="L66" s="40">
        <f t="shared" si="4"/>
        <v>148.9</v>
      </c>
      <c r="M66" s="40">
        <f t="shared" si="5"/>
        <v>19.158130601792582</v>
      </c>
    </row>
    <row r="67" spans="1:13" ht="201.6" x14ac:dyDescent="0.3">
      <c r="A67" s="5">
        <v>58</v>
      </c>
      <c r="B67" s="16" t="s">
        <v>393</v>
      </c>
      <c r="C67" s="16">
        <v>2006</v>
      </c>
      <c r="D67" s="16">
        <v>2006</v>
      </c>
      <c r="E67" s="16">
        <v>2006</v>
      </c>
      <c r="F67" s="16">
        <v>2</v>
      </c>
      <c r="G67" s="16" t="s">
        <v>84</v>
      </c>
      <c r="H67" s="16" t="s">
        <v>91</v>
      </c>
      <c r="I67" s="16" t="s">
        <v>394</v>
      </c>
      <c r="J67" s="40">
        <v>75.09</v>
      </c>
      <c r="K67" s="5">
        <f t="shared" si="3"/>
        <v>75.09</v>
      </c>
      <c r="L67" s="40">
        <f t="shared" si="4"/>
        <v>150.18</v>
      </c>
      <c r="M67" s="40">
        <f t="shared" si="5"/>
        <v>20.182458386683749</v>
      </c>
    </row>
    <row r="68" spans="1:13" ht="230.4" x14ac:dyDescent="0.3">
      <c r="A68" s="5">
        <v>59</v>
      </c>
      <c r="B68" s="16" t="s">
        <v>370</v>
      </c>
      <c r="C68" s="16">
        <v>2000</v>
      </c>
      <c r="D68" s="16">
        <v>2000</v>
      </c>
      <c r="E68" s="16">
        <v>2000</v>
      </c>
      <c r="F68" s="16">
        <v>2</v>
      </c>
      <c r="G68" s="16" t="s">
        <v>25</v>
      </c>
      <c r="H68" s="16" t="s">
        <v>371</v>
      </c>
      <c r="I68" s="16" t="s">
        <v>372</v>
      </c>
      <c r="J68" s="40">
        <v>75.260000000000005</v>
      </c>
      <c r="K68" s="5">
        <f t="shared" si="3"/>
        <v>75.260000000000005</v>
      </c>
      <c r="L68" s="40">
        <f t="shared" si="4"/>
        <v>150.52000000000001</v>
      </c>
      <c r="M68" s="40">
        <f t="shared" si="5"/>
        <v>20.454545454545471</v>
      </c>
    </row>
    <row r="69" spans="1:13" ht="409.6" x14ac:dyDescent="0.3">
      <c r="A69" s="5">
        <v>60</v>
      </c>
      <c r="B69" s="16" t="s">
        <v>520</v>
      </c>
      <c r="C69" s="16">
        <v>2006</v>
      </c>
      <c r="D69" s="16">
        <v>2006</v>
      </c>
      <c r="E69" s="16">
        <v>2006</v>
      </c>
      <c r="F69" s="16">
        <v>1</v>
      </c>
      <c r="G69" s="16" t="s">
        <v>176</v>
      </c>
      <c r="H69" s="16" t="s">
        <v>221</v>
      </c>
      <c r="I69" s="16" t="s">
        <v>178</v>
      </c>
      <c r="J69" s="40">
        <v>75.319999999999993</v>
      </c>
      <c r="K69" s="5">
        <f t="shared" si="3"/>
        <v>75.319999999999993</v>
      </c>
      <c r="L69" s="40">
        <f t="shared" si="4"/>
        <v>150.63999999999999</v>
      </c>
      <c r="M69" s="40">
        <f t="shared" si="5"/>
        <v>20.550576184378997</v>
      </c>
    </row>
    <row r="70" spans="1:13" ht="360" x14ac:dyDescent="0.3">
      <c r="A70" s="5">
        <v>61</v>
      </c>
      <c r="B70" s="16" t="s">
        <v>315</v>
      </c>
      <c r="C70" s="16">
        <v>2007</v>
      </c>
      <c r="D70" s="16">
        <v>2007</v>
      </c>
      <c r="E70" s="16">
        <v>2007</v>
      </c>
      <c r="F70" s="16">
        <v>3</v>
      </c>
      <c r="G70" s="16" t="s">
        <v>12</v>
      </c>
      <c r="H70" s="16" t="s">
        <v>13</v>
      </c>
      <c r="I70" s="16" t="s">
        <v>209</v>
      </c>
      <c r="J70" s="40">
        <v>75.459999999999994</v>
      </c>
      <c r="K70" s="5">
        <f t="shared" si="3"/>
        <v>75.459999999999994</v>
      </c>
      <c r="L70" s="40">
        <f t="shared" si="4"/>
        <v>150.91999999999999</v>
      </c>
      <c r="M70" s="40">
        <f t="shared" si="5"/>
        <v>20.77464788732394</v>
      </c>
    </row>
    <row r="71" spans="1:13" ht="360" x14ac:dyDescent="0.3">
      <c r="A71" s="5">
        <v>62</v>
      </c>
      <c r="B71" s="16" t="s">
        <v>405</v>
      </c>
      <c r="C71" s="16">
        <v>2007</v>
      </c>
      <c r="D71" s="16">
        <v>2007</v>
      </c>
      <c r="E71" s="16">
        <v>2007</v>
      </c>
      <c r="F71" s="16">
        <v>1</v>
      </c>
      <c r="G71" s="16" t="s">
        <v>30</v>
      </c>
      <c r="H71" s="16" t="s">
        <v>31</v>
      </c>
      <c r="I71" s="16" t="s">
        <v>32</v>
      </c>
      <c r="J71" s="40">
        <v>75.8</v>
      </c>
      <c r="K71" s="5">
        <f t="shared" si="3"/>
        <v>75.8</v>
      </c>
      <c r="L71" s="40">
        <f t="shared" si="4"/>
        <v>151.6</v>
      </c>
      <c r="M71" s="40">
        <f t="shared" si="5"/>
        <v>21.318822023047375</v>
      </c>
    </row>
    <row r="72" spans="1:13" ht="172.8" x14ac:dyDescent="0.3">
      <c r="A72" s="5">
        <v>63</v>
      </c>
      <c r="B72" s="16" t="s">
        <v>313</v>
      </c>
      <c r="C72" s="16">
        <v>2005</v>
      </c>
      <c r="D72" s="16">
        <v>2005</v>
      </c>
      <c r="E72" s="16">
        <v>2005</v>
      </c>
      <c r="F72" s="16">
        <v>1</v>
      </c>
      <c r="G72" s="16" t="s">
        <v>12</v>
      </c>
      <c r="H72" s="16" t="s">
        <v>13</v>
      </c>
      <c r="I72" s="16" t="s">
        <v>169</v>
      </c>
      <c r="J72" s="40">
        <v>76.17</v>
      </c>
      <c r="K72" s="5">
        <f t="shared" si="3"/>
        <v>76.17</v>
      </c>
      <c r="L72" s="40">
        <f t="shared" si="4"/>
        <v>152.34</v>
      </c>
      <c r="M72" s="40">
        <f t="shared" si="5"/>
        <v>21.911011523687591</v>
      </c>
    </row>
    <row r="73" spans="1:13" ht="273.60000000000002" x14ac:dyDescent="0.3">
      <c r="A73" s="5">
        <v>64</v>
      </c>
      <c r="B73" s="16" t="s">
        <v>109</v>
      </c>
      <c r="C73" s="16">
        <v>2002</v>
      </c>
      <c r="D73" s="16">
        <v>2002</v>
      </c>
      <c r="E73" s="16">
        <v>2002</v>
      </c>
      <c r="F73" s="16">
        <v>1</v>
      </c>
      <c r="G73" s="16" t="s">
        <v>12</v>
      </c>
      <c r="H73" s="16" t="s">
        <v>13</v>
      </c>
      <c r="I73" s="16" t="s">
        <v>110</v>
      </c>
      <c r="J73" s="40">
        <v>76.47</v>
      </c>
      <c r="K73" s="5">
        <f t="shared" si="3"/>
        <v>76.47</v>
      </c>
      <c r="L73" s="40">
        <f t="shared" si="4"/>
        <v>152.94</v>
      </c>
      <c r="M73" s="40">
        <f t="shared" si="5"/>
        <v>22.391165172855317</v>
      </c>
    </row>
    <row r="74" spans="1:13" ht="187.2" x14ac:dyDescent="0.3">
      <c r="A74" s="5">
        <v>65</v>
      </c>
      <c r="B74" s="16" t="s">
        <v>391</v>
      </c>
      <c r="C74" s="16">
        <v>2003</v>
      </c>
      <c r="D74" s="16">
        <v>2003</v>
      </c>
      <c r="E74" s="16">
        <v>2003</v>
      </c>
      <c r="F74" s="16">
        <v>1</v>
      </c>
      <c r="G74" s="16" t="s">
        <v>123</v>
      </c>
      <c r="H74" s="16" t="s">
        <v>124</v>
      </c>
      <c r="I74" s="16" t="s">
        <v>125</v>
      </c>
      <c r="J74" s="40">
        <v>76.650000000000006</v>
      </c>
      <c r="K74" s="5">
        <f t="shared" ref="K74:K105" si="6">SUM(I74:J74)</f>
        <v>76.650000000000006</v>
      </c>
      <c r="L74" s="40">
        <f t="shared" ref="L74:L105" si="7">J74+K74</f>
        <v>153.30000000000001</v>
      </c>
      <c r="M74" s="40">
        <f t="shared" ref="M74:M105" si="8">IF( AND(ISNUMBER(L$10),ISNUMBER(L74)),(L74-L$10)/L$10*100,"")</f>
        <v>22.679257362355969</v>
      </c>
    </row>
    <row r="75" spans="1:13" ht="201.6" x14ac:dyDescent="0.3">
      <c r="A75" s="5">
        <v>66</v>
      </c>
      <c r="B75" s="16" t="s">
        <v>218</v>
      </c>
      <c r="C75" s="16">
        <v>2006</v>
      </c>
      <c r="D75" s="16">
        <v>2006</v>
      </c>
      <c r="E75" s="16">
        <v>2006</v>
      </c>
      <c r="F75" s="16">
        <v>2</v>
      </c>
      <c r="G75" s="16" t="s">
        <v>158</v>
      </c>
      <c r="H75" s="16" t="s">
        <v>159</v>
      </c>
      <c r="I75" s="16" t="s">
        <v>160</v>
      </c>
      <c r="J75" s="40">
        <v>77.03</v>
      </c>
      <c r="K75" s="5">
        <f t="shared" si="6"/>
        <v>77.03</v>
      </c>
      <c r="L75" s="40">
        <f t="shared" si="7"/>
        <v>154.06</v>
      </c>
      <c r="M75" s="40">
        <f t="shared" si="8"/>
        <v>23.287451984635091</v>
      </c>
    </row>
    <row r="76" spans="1:13" ht="115.2" x14ac:dyDescent="0.3">
      <c r="A76" s="5">
        <v>67</v>
      </c>
      <c r="B76" s="16" t="s">
        <v>42</v>
      </c>
      <c r="C76" s="16">
        <v>2006</v>
      </c>
      <c r="D76" s="16">
        <v>2006</v>
      </c>
      <c r="E76" s="16">
        <v>2006</v>
      </c>
      <c r="F76" s="16">
        <v>1</v>
      </c>
      <c r="G76" s="16" t="s">
        <v>25</v>
      </c>
      <c r="H76" s="16" t="s">
        <v>40</v>
      </c>
      <c r="I76" s="16" t="s">
        <v>27</v>
      </c>
      <c r="J76" s="40">
        <v>77.14</v>
      </c>
      <c r="K76" s="5">
        <f t="shared" si="6"/>
        <v>77.14</v>
      </c>
      <c r="L76" s="40">
        <f t="shared" si="7"/>
        <v>154.28</v>
      </c>
      <c r="M76" s="40">
        <f t="shared" si="8"/>
        <v>23.463508322663259</v>
      </c>
    </row>
    <row r="77" spans="1:13" ht="244.8" x14ac:dyDescent="0.3">
      <c r="A77" s="5">
        <v>68</v>
      </c>
      <c r="B77" s="16" t="s">
        <v>165</v>
      </c>
      <c r="C77" s="16">
        <v>2007</v>
      </c>
      <c r="D77" s="16">
        <v>2007</v>
      </c>
      <c r="E77" s="16">
        <v>2007</v>
      </c>
      <c r="F77" s="16">
        <v>2</v>
      </c>
      <c r="G77" s="16" t="s">
        <v>35</v>
      </c>
      <c r="H77" s="16" t="s">
        <v>58</v>
      </c>
      <c r="I77" s="16" t="s">
        <v>166</v>
      </c>
      <c r="J77" s="40">
        <v>78.430000000000007</v>
      </c>
      <c r="K77" s="5">
        <f t="shared" si="6"/>
        <v>78.430000000000007</v>
      </c>
      <c r="L77" s="40">
        <f t="shared" si="7"/>
        <v>156.86000000000001</v>
      </c>
      <c r="M77" s="40">
        <f t="shared" si="8"/>
        <v>25.528169014084522</v>
      </c>
    </row>
    <row r="78" spans="1:13" ht="288" x14ac:dyDescent="0.3">
      <c r="A78" s="5">
        <v>69</v>
      </c>
      <c r="B78" s="16" t="s">
        <v>466</v>
      </c>
      <c r="C78" s="16">
        <v>2007</v>
      </c>
      <c r="D78" s="16">
        <v>2007</v>
      </c>
      <c r="E78" s="16">
        <v>2007</v>
      </c>
      <c r="F78" s="16">
        <v>1</v>
      </c>
      <c r="G78" s="16" t="s">
        <v>188</v>
      </c>
      <c r="H78" s="16" t="s">
        <v>189</v>
      </c>
      <c r="I78" s="16" t="s">
        <v>190</v>
      </c>
      <c r="J78" s="40">
        <v>80.22</v>
      </c>
      <c r="K78" s="5">
        <f t="shared" si="6"/>
        <v>80.22</v>
      </c>
      <c r="L78" s="40">
        <f t="shared" si="7"/>
        <v>160.44</v>
      </c>
      <c r="M78" s="40">
        <f t="shared" si="8"/>
        <v>28.393085787451987</v>
      </c>
    </row>
    <row r="79" spans="1:13" ht="187.2" x14ac:dyDescent="0.3">
      <c r="A79" s="5">
        <v>70</v>
      </c>
      <c r="B79" s="16" t="s">
        <v>396</v>
      </c>
      <c r="C79" s="16">
        <v>2003</v>
      </c>
      <c r="D79" s="16">
        <v>2003</v>
      </c>
      <c r="E79" s="16">
        <v>2003</v>
      </c>
      <c r="F79" s="16">
        <v>1</v>
      </c>
      <c r="G79" s="16" t="s">
        <v>123</v>
      </c>
      <c r="H79" s="16" t="s">
        <v>397</v>
      </c>
      <c r="I79" s="16" t="s">
        <v>125</v>
      </c>
      <c r="J79" s="40">
        <v>80.86</v>
      </c>
      <c r="K79" s="5">
        <f t="shared" si="6"/>
        <v>80.86</v>
      </c>
      <c r="L79" s="40">
        <f t="shared" si="7"/>
        <v>161.72</v>
      </c>
      <c r="M79" s="40">
        <f t="shared" si="8"/>
        <v>29.417413572343154</v>
      </c>
    </row>
    <row r="80" spans="1:13" ht="409.6" x14ac:dyDescent="0.3">
      <c r="A80" s="5">
        <v>71</v>
      </c>
      <c r="B80" s="16" t="s">
        <v>514</v>
      </c>
      <c r="C80" s="16">
        <v>2006</v>
      </c>
      <c r="D80" s="16">
        <v>2006</v>
      </c>
      <c r="E80" s="16">
        <v>2006</v>
      </c>
      <c r="F80" s="16">
        <v>1</v>
      </c>
      <c r="G80" s="16" t="s">
        <v>176</v>
      </c>
      <c r="H80" s="16" t="s">
        <v>221</v>
      </c>
      <c r="I80" s="16" t="s">
        <v>178</v>
      </c>
      <c r="J80" s="40">
        <v>84.07</v>
      </c>
      <c r="K80" s="5">
        <f t="shared" si="6"/>
        <v>84.07</v>
      </c>
      <c r="L80" s="40">
        <f t="shared" si="7"/>
        <v>168.14</v>
      </c>
      <c r="M80" s="40">
        <f t="shared" si="8"/>
        <v>34.555057618437893</v>
      </c>
    </row>
    <row r="81" spans="1:13" ht="115.2" x14ac:dyDescent="0.3">
      <c r="A81" s="5">
        <v>72</v>
      </c>
      <c r="B81" s="16" t="s">
        <v>39</v>
      </c>
      <c r="C81" s="16">
        <v>2006</v>
      </c>
      <c r="D81" s="16">
        <v>2006</v>
      </c>
      <c r="E81" s="16">
        <v>2006</v>
      </c>
      <c r="F81" s="16">
        <v>1</v>
      </c>
      <c r="G81" s="16" t="s">
        <v>25</v>
      </c>
      <c r="H81" s="16" t="s">
        <v>40</v>
      </c>
      <c r="I81" s="16" t="s">
        <v>27</v>
      </c>
      <c r="J81" s="40">
        <v>96.09</v>
      </c>
      <c r="K81" s="5">
        <f t="shared" si="6"/>
        <v>96.09</v>
      </c>
      <c r="L81" s="40">
        <f t="shared" si="7"/>
        <v>192.18</v>
      </c>
      <c r="M81" s="40">
        <f t="shared" si="8"/>
        <v>53.79321382842511</v>
      </c>
    </row>
    <row r="82" spans="1:13" ht="115.2" x14ac:dyDescent="0.3">
      <c r="A82" s="5"/>
      <c r="B82" s="16" t="s">
        <v>528</v>
      </c>
      <c r="C82" s="16">
        <v>2006</v>
      </c>
      <c r="D82" s="16">
        <v>2006</v>
      </c>
      <c r="E82" s="16">
        <v>2006</v>
      </c>
      <c r="F82" s="16">
        <v>1</v>
      </c>
      <c r="G82" s="16" t="s">
        <v>271</v>
      </c>
      <c r="H82" s="16" t="s">
        <v>529</v>
      </c>
      <c r="I82" s="16" t="s">
        <v>273</v>
      </c>
      <c r="J82" s="40">
        <v>71.05</v>
      </c>
      <c r="K82" s="5">
        <f t="shared" si="6"/>
        <v>71.05</v>
      </c>
      <c r="L82" s="40">
        <f t="shared" si="7"/>
        <v>142.1</v>
      </c>
      <c r="M82" s="40">
        <f t="shared" si="8"/>
        <v>13.716389244558261</v>
      </c>
    </row>
    <row r="83" spans="1:13" ht="216" x14ac:dyDescent="0.3">
      <c r="A83" s="5"/>
      <c r="B83" s="16" t="s">
        <v>199</v>
      </c>
      <c r="C83" s="16">
        <v>2002</v>
      </c>
      <c r="D83" s="16">
        <v>2002</v>
      </c>
      <c r="E83" s="16">
        <v>2002</v>
      </c>
      <c r="F83" s="16">
        <v>1</v>
      </c>
      <c r="G83" s="16" t="s">
        <v>78</v>
      </c>
      <c r="H83" s="16" t="s">
        <v>79</v>
      </c>
      <c r="I83" s="16" t="s">
        <v>80</v>
      </c>
      <c r="J83" s="40">
        <v>69.38</v>
      </c>
      <c r="K83" s="5">
        <f t="shared" si="6"/>
        <v>69.38</v>
      </c>
      <c r="L83" s="40">
        <f t="shared" si="7"/>
        <v>138.76</v>
      </c>
      <c r="M83" s="40">
        <f t="shared" si="8"/>
        <v>11.043533930857873</v>
      </c>
    </row>
    <row r="84" spans="1:13" ht="216" x14ac:dyDescent="0.3">
      <c r="A84" s="5"/>
      <c r="B84" s="16" t="s">
        <v>185</v>
      </c>
      <c r="C84" s="16">
        <v>2001</v>
      </c>
      <c r="D84" s="16">
        <v>2001</v>
      </c>
      <c r="E84" s="16">
        <v>2001</v>
      </c>
      <c r="F84" s="16">
        <v>2</v>
      </c>
      <c r="G84" s="16" t="s">
        <v>78</v>
      </c>
      <c r="H84" s="16" t="s">
        <v>79</v>
      </c>
      <c r="I84" s="16" t="s">
        <v>80</v>
      </c>
      <c r="J84" s="40"/>
      <c r="K84" s="5">
        <f t="shared" si="6"/>
        <v>0</v>
      </c>
      <c r="L84" s="40" t="s">
        <v>970</v>
      </c>
      <c r="M84" s="40" t="str">
        <f t="shared" si="8"/>
        <v/>
      </c>
    </row>
    <row r="85" spans="1:13" ht="288" x14ac:dyDescent="0.3">
      <c r="A85" s="5"/>
      <c r="B85" s="16" t="s">
        <v>94</v>
      </c>
      <c r="C85" s="16">
        <v>2001</v>
      </c>
      <c r="D85" s="16">
        <v>2001</v>
      </c>
      <c r="E85" s="16">
        <v>2001</v>
      </c>
      <c r="F85" s="16" t="s">
        <v>11</v>
      </c>
      <c r="G85" s="16" t="s">
        <v>61</v>
      </c>
      <c r="H85" s="16" t="s">
        <v>95</v>
      </c>
      <c r="I85" s="16" t="s">
        <v>96</v>
      </c>
      <c r="J85" s="40">
        <v>77.489999999999995</v>
      </c>
      <c r="K85" s="5">
        <f t="shared" si="6"/>
        <v>77.489999999999995</v>
      </c>
      <c r="L85" s="40">
        <f t="shared" si="7"/>
        <v>154.97999999999999</v>
      </c>
      <c r="M85" s="40">
        <f t="shared" si="8"/>
        <v>24.023687580025609</v>
      </c>
    </row>
    <row r="86" spans="1:13" ht="360" x14ac:dyDescent="0.3">
      <c r="A86" s="5"/>
      <c r="B86" s="16" t="s">
        <v>448</v>
      </c>
      <c r="C86" s="16">
        <v>2003</v>
      </c>
      <c r="D86" s="16">
        <v>2003</v>
      </c>
      <c r="E86" s="16">
        <v>2003</v>
      </c>
      <c r="F86" s="16" t="s">
        <v>83</v>
      </c>
      <c r="G86" s="16" t="s">
        <v>12</v>
      </c>
      <c r="H86" s="16" t="s">
        <v>13</v>
      </c>
      <c r="I86" s="16" t="s">
        <v>69</v>
      </c>
      <c r="J86" s="40">
        <v>64.510000000000005</v>
      </c>
      <c r="K86" s="5">
        <f t="shared" si="6"/>
        <v>64.510000000000005</v>
      </c>
      <c r="L86" s="40">
        <f t="shared" si="7"/>
        <v>129.02000000000001</v>
      </c>
      <c r="M86" s="40">
        <f t="shared" si="8"/>
        <v>3.249039692701678</v>
      </c>
    </row>
    <row r="87" spans="1:13" ht="100.8" x14ac:dyDescent="0.3">
      <c r="A87" s="5"/>
      <c r="B87" s="16" t="s">
        <v>127</v>
      </c>
      <c r="C87" s="16">
        <v>2005</v>
      </c>
      <c r="D87" s="16">
        <v>2005</v>
      </c>
      <c r="E87" s="16">
        <v>2005</v>
      </c>
      <c r="F87" s="16">
        <v>1</v>
      </c>
      <c r="G87" s="16" t="s">
        <v>50</v>
      </c>
      <c r="H87" s="16" t="s">
        <v>128</v>
      </c>
      <c r="I87" s="16" t="s">
        <v>129</v>
      </c>
      <c r="J87" s="40">
        <v>67.239999999999995</v>
      </c>
      <c r="K87" s="5">
        <f t="shared" si="6"/>
        <v>67.239999999999995</v>
      </c>
      <c r="L87" s="40">
        <f t="shared" si="7"/>
        <v>134.47999999999999</v>
      </c>
      <c r="M87" s="40">
        <f t="shared" si="8"/>
        <v>7.6184379001280371</v>
      </c>
    </row>
    <row r="88" spans="1:13" ht="409.6" x14ac:dyDescent="0.3">
      <c r="A88" s="5"/>
      <c r="B88" s="16" t="s">
        <v>250</v>
      </c>
      <c r="C88" s="16">
        <v>2003</v>
      </c>
      <c r="D88" s="16">
        <v>2003</v>
      </c>
      <c r="E88" s="16">
        <v>2003</v>
      </c>
      <c r="F88" s="16" t="s">
        <v>83</v>
      </c>
      <c r="G88" s="16" t="s">
        <v>176</v>
      </c>
      <c r="H88" s="16" t="s">
        <v>244</v>
      </c>
      <c r="I88" s="16" t="s">
        <v>178</v>
      </c>
      <c r="J88" s="40">
        <v>63.48</v>
      </c>
      <c r="K88" s="5">
        <f t="shared" si="6"/>
        <v>63.48</v>
      </c>
      <c r="L88" s="40">
        <f t="shared" si="7"/>
        <v>126.96</v>
      </c>
      <c r="M88" s="40">
        <f t="shared" si="8"/>
        <v>1.6005121638924455</v>
      </c>
    </row>
    <row r="89" spans="1:13" ht="244.8" x14ac:dyDescent="0.3">
      <c r="A89" s="5"/>
      <c r="B89" s="16" t="s">
        <v>294</v>
      </c>
      <c r="C89" s="16">
        <v>2006</v>
      </c>
      <c r="D89" s="16">
        <v>2006</v>
      </c>
      <c r="E89" s="16">
        <v>2006</v>
      </c>
      <c r="F89" s="16">
        <v>1</v>
      </c>
      <c r="G89" s="16" t="s">
        <v>35</v>
      </c>
      <c r="H89" s="16" t="s">
        <v>58</v>
      </c>
      <c r="I89" s="16" t="s">
        <v>37</v>
      </c>
      <c r="J89" s="40">
        <v>68.12</v>
      </c>
      <c r="K89" s="5">
        <f t="shared" si="6"/>
        <v>68.12</v>
      </c>
      <c r="L89" s="40">
        <f t="shared" si="7"/>
        <v>136.24</v>
      </c>
      <c r="M89" s="40">
        <f t="shared" si="8"/>
        <v>9.026888604353406</v>
      </c>
    </row>
    <row r="90" spans="1:13" ht="302.39999999999998" x14ac:dyDescent="0.3">
      <c r="A90" s="5"/>
      <c r="B90" s="16" t="s">
        <v>484</v>
      </c>
      <c r="C90" s="16">
        <v>2002</v>
      </c>
      <c r="D90" s="16">
        <v>2002</v>
      </c>
      <c r="E90" s="16">
        <v>2002</v>
      </c>
      <c r="F90" s="16" t="s">
        <v>11</v>
      </c>
      <c r="G90" s="16" t="s">
        <v>45</v>
      </c>
      <c r="H90" s="16" t="s">
        <v>46</v>
      </c>
      <c r="I90" s="16" t="s">
        <v>47</v>
      </c>
      <c r="J90" s="40">
        <v>64.42</v>
      </c>
      <c r="K90" s="5">
        <f t="shared" si="6"/>
        <v>64.42</v>
      </c>
      <c r="L90" s="40">
        <f t="shared" si="7"/>
        <v>128.84</v>
      </c>
      <c r="M90" s="40">
        <f t="shared" si="8"/>
        <v>3.1049935979513523</v>
      </c>
    </row>
    <row r="91" spans="1:13" ht="100.8" x14ac:dyDescent="0.3">
      <c r="A91" s="5"/>
      <c r="B91" s="16" t="s">
        <v>277</v>
      </c>
      <c r="C91" s="16">
        <v>2000</v>
      </c>
      <c r="D91" s="16">
        <v>2000</v>
      </c>
      <c r="E91" s="16">
        <v>2000</v>
      </c>
      <c r="F91" s="16" t="s">
        <v>11</v>
      </c>
      <c r="G91" s="16" t="s">
        <v>12</v>
      </c>
      <c r="H91" s="16" t="s">
        <v>102</v>
      </c>
      <c r="I91" s="16" t="s">
        <v>278</v>
      </c>
      <c r="J91" s="40">
        <v>65.540000000000006</v>
      </c>
      <c r="K91" s="5">
        <f t="shared" si="6"/>
        <v>65.540000000000006</v>
      </c>
      <c r="L91" s="40">
        <f t="shared" si="7"/>
        <v>131.08000000000001</v>
      </c>
      <c r="M91" s="40">
        <f t="shared" si="8"/>
        <v>4.8975672215108981</v>
      </c>
    </row>
    <row r="92" spans="1:13" ht="360" x14ac:dyDescent="0.3">
      <c r="A92" s="5"/>
      <c r="B92" s="16" t="s">
        <v>171</v>
      </c>
      <c r="C92" s="16">
        <v>2004</v>
      </c>
      <c r="D92" s="16">
        <v>2004</v>
      </c>
      <c r="E92" s="16">
        <v>2004</v>
      </c>
      <c r="F92" s="16">
        <v>1</v>
      </c>
      <c r="G92" s="16" t="s">
        <v>12</v>
      </c>
      <c r="H92" s="16" t="s">
        <v>13</v>
      </c>
      <c r="I92" s="16" t="s">
        <v>69</v>
      </c>
      <c r="J92" s="40"/>
      <c r="K92" s="5">
        <f t="shared" si="6"/>
        <v>0</v>
      </c>
      <c r="L92" s="40" t="s">
        <v>1003</v>
      </c>
      <c r="M92" s="40" t="str">
        <f t="shared" si="8"/>
        <v/>
      </c>
    </row>
    <row r="93" spans="1:13" ht="172.8" x14ac:dyDescent="0.3">
      <c r="A93" s="5"/>
      <c r="B93" s="16" t="s">
        <v>409</v>
      </c>
      <c r="C93" s="16">
        <v>2007</v>
      </c>
      <c r="D93" s="16">
        <v>2007</v>
      </c>
      <c r="E93" s="16">
        <v>2007</v>
      </c>
      <c r="F93" s="16">
        <v>3</v>
      </c>
      <c r="G93" s="16" t="s">
        <v>12</v>
      </c>
      <c r="H93" s="16" t="s">
        <v>13</v>
      </c>
      <c r="I93" s="16" t="s">
        <v>169</v>
      </c>
      <c r="J93" s="40"/>
      <c r="K93" s="5">
        <f t="shared" si="6"/>
        <v>0</v>
      </c>
      <c r="L93" s="40" t="s">
        <v>1003</v>
      </c>
      <c r="M93" s="40" t="str">
        <f t="shared" si="8"/>
        <v/>
      </c>
    </row>
    <row r="94" spans="1:13" ht="244.8" x14ac:dyDescent="0.3">
      <c r="A94" s="5"/>
      <c r="B94" s="16" t="s">
        <v>155</v>
      </c>
      <c r="C94" s="16">
        <v>2003</v>
      </c>
      <c r="D94" s="16">
        <v>2003</v>
      </c>
      <c r="E94" s="16">
        <v>2003</v>
      </c>
      <c r="F94" s="16">
        <v>1</v>
      </c>
      <c r="G94" s="16" t="s">
        <v>35</v>
      </c>
      <c r="H94" s="16" t="s">
        <v>58</v>
      </c>
      <c r="I94" s="16" t="s">
        <v>116</v>
      </c>
      <c r="J94" s="40"/>
      <c r="K94" s="5">
        <f t="shared" si="6"/>
        <v>0</v>
      </c>
      <c r="L94" s="40" t="s">
        <v>1003</v>
      </c>
      <c r="M94" s="40" t="str">
        <f t="shared" si="8"/>
        <v/>
      </c>
    </row>
    <row r="95" spans="1:13" ht="360" x14ac:dyDescent="0.3">
      <c r="A95" s="5"/>
      <c r="B95" s="16" t="s">
        <v>423</v>
      </c>
      <c r="C95" s="16">
        <v>2005</v>
      </c>
      <c r="D95" s="16">
        <v>2005</v>
      </c>
      <c r="E95" s="16">
        <v>2005</v>
      </c>
      <c r="F95" s="16">
        <v>2</v>
      </c>
      <c r="G95" s="16" t="s">
        <v>12</v>
      </c>
      <c r="H95" s="16" t="s">
        <v>13</v>
      </c>
      <c r="I95" s="16" t="s">
        <v>69</v>
      </c>
      <c r="J95" s="40"/>
      <c r="K95" s="5">
        <f t="shared" si="6"/>
        <v>0</v>
      </c>
      <c r="L95" s="40" t="s">
        <v>1003</v>
      </c>
      <c r="M95" s="40" t="str">
        <f t="shared" si="8"/>
        <v/>
      </c>
    </row>
    <row r="96" spans="1:13" ht="360" x14ac:dyDescent="0.3">
      <c r="A96" s="5"/>
      <c r="B96" s="16" t="s">
        <v>292</v>
      </c>
      <c r="C96" s="16">
        <v>2005</v>
      </c>
      <c r="D96" s="16">
        <v>2005</v>
      </c>
      <c r="E96" s="16">
        <v>2005</v>
      </c>
      <c r="F96" s="16">
        <v>1</v>
      </c>
      <c r="G96" s="16" t="s">
        <v>12</v>
      </c>
      <c r="H96" s="16" t="s">
        <v>13</v>
      </c>
      <c r="I96" s="16" t="s">
        <v>69</v>
      </c>
      <c r="J96" s="40"/>
      <c r="K96" s="5">
        <f t="shared" si="6"/>
        <v>0</v>
      </c>
      <c r="L96" s="40" t="s">
        <v>1003</v>
      </c>
      <c r="M96" s="40" t="str">
        <f t="shared" si="8"/>
        <v/>
      </c>
    </row>
    <row r="97" spans="1:13" ht="302.39999999999998" x14ac:dyDescent="0.3">
      <c r="A97" s="5"/>
      <c r="B97" s="16" t="s">
        <v>239</v>
      </c>
      <c r="C97" s="16">
        <v>2002</v>
      </c>
      <c r="D97" s="16">
        <v>2002</v>
      </c>
      <c r="E97" s="16">
        <v>2002</v>
      </c>
      <c r="F97" s="16" t="s">
        <v>11</v>
      </c>
      <c r="G97" s="16" t="s">
        <v>12</v>
      </c>
      <c r="H97" s="16" t="s">
        <v>13</v>
      </c>
      <c r="I97" s="16" t="s">
        <v>181</v>
      </c>
      <c r="J97" s="40"/>
      <c r="K97" s="5">
        <f t="shared" si="6"/>
        <v>0</v>
      </c>
      <c r="L97" s="40" t="s">
        <v>1003</v>
      </c>
      <c r="M97" s="40" t="str">
        <f t="shared" si="8"/>
        <v/>
      </c>
    </row>
    <row r="98" spans="1:13" ht="360" x14ac:dyDescent="0.3">
      <c r="A98" s="5"/>
      <c r="B98" s="16" t="s">
        <v>497</v>
      </c>
      <c r="C98" s="16">
        <v>2006</v>
      </c>
      <c r="D98" s="16">
        <v>2006</v>
      </c>
      <c r="E98" s="16">
        <v>2006</v>
      </c>
      <c r="F98" s="16">
        <v>2</v>
      </c>
      <c r="G98" s="16" t="s">
        <v>12</v>
      </c>
      <c r="H98" s="16" t="s">
        <v>13</v>
      </c>
      <c r="I98" s="16" t="s">
        <v>69</v>
      </c>
      <c r="J98" s="40"/>
      <c r="K98" s="5">
        <f t="shared" si="6"/>
        <v>0</v>
      </c>
      <c r="L98" s="40" t="s">
        <v>1003</v>
      </c>
      <c r="M98" s="40" t="str">
        <f t="shared" si="8"/>
        <v/>
      </c>
    </row>
    <row r="99" spans="1:13" ht="409.6" x14ac:dyDescent="0.3">
      <c r="A99" s="5"/>
      <c r="B99" s="16" t="s">
        <v>501</v>
      </c>
      <c r="C99" s="16">
        <v>2005</v>
      </c>
      <c r="D99" s="16">
        <v>2005</v>
      </c>
      <c r="E99" s="16">
        <v>2005</v>
      </c>
      <c r="F99" s="16">
        <v>1</v>
      </c>
      <c r="G99" s="16" t="s">
        <v>176</v>
      </c>
      <c r="H99" s="16" t="s">
        <v>221</v>
      </c>
      <c r="I99" s="16" t="s">
        <v>178</v>
      </c>
      <c r="J99" s="40"/>
      <c r="K99" s="5">
        <f t="shared" si="6"/>
        <v>0</v>
      </c>
      <c r="L99" s="40" t="s">
        <v>1003</v>
      </c>
      <c r="M99" s="40" t="str">
        <f t="shared" si="8"/>
        <v/>
      </c>
    </row>
    <row r="100" spans="1:13" ht="331.2" x14ac:dyDescent="0.3">
      <c r="A100" s="5"/>
      <c r="B100" s="16" t="s">
        <v>478</v>
      </c>
      <c r="C100" s="16">
        <v>2001</v>
      </c>
      <c r="D100" s="16">
        <v>2001</v>
      </c>
      <c r="E100" s="16">
        <v>2001</v>
      </c>
      <c r="F100" s="16" t="s">
        <v>11</v>
      </c>
      <c r="G100" s="16" t="s">
        <v>12</v>
      </c>
      <c r="H100" s="16" t="s">
        <v>13</v>
      </c>
      <c r="I100" s="16" t="s">
        <v>479</v>
      </c>
      <c r="J100" s="40"/>
      <c r="K100" s="5">
        <f t="shared" si="6"/>
        <v>0</v>
      </c>
      <c r="L100" s="40" t="s">
        <v>1003</v>
      </c>
      <c r="M100" s="40" t="str">
        <f t="shared" si="8"/>
        <v/>
      </c>
    </row>
    <row r="101" spans="1:13" ht="331.2" x14ac:dyDescent="0.3">
      <c r="A101" s="5"/>
      <c r="B101" s="16" t="s">
        <v>499</v>
      </c>
      <c r="C101" s="16">
        <v>2006</v>
      </c>
      <c r="D101" s="16">
        <v>2006</v>
      </c>
      <c r="E101" s="16">
        <v>2006</v>
      </c>
      <c r="F101" s="16">
        <v>1</v>
      </c>
      <c r="G101" s="16" t="s">
        <v>12</v>
      </c>
      <c r="H101" s="16" t="s">
        <v>13</v>
      </c>
      <c r="I101" s="16" t="s">
        <v>14</v>
      </c>
      <c r="J101" s="40"/>
      <c r="K101" s="5">
        <f t="shared" si="6"/>
        <v>0</v>
      </c>
      <c r="L101" s="40" t="s">
        <v>1003</v>
      </c>
      <c r="M101" s="40" t="str">
        <f t="shared" si="8"/>
        <v/>
      </c>
    </row>
    <row r="102" spans="1:13" ht="409.6" x14ac:dyDescent="0.3">
      <c r="A102" s="5"/>
      <c r="B102" s="16" t="s">
        <v>54</v>
      </c>
      <c r="C102" s="16">
        <v>2002</v>
      </c>
      <c r="D102" s="16">
        <v>2002</v>
      </c>
      <c r="E102" s="16">
        <v>2002</v>
      </c>
      <c r="F102" s="16" t="s">
        <v>11</v>
      </c>
      <c r="G102" s="16" t="s">
        <v>12</v>
      </c>
      <c r="H102" s="16" t="s">
        <v>13</v>
      </c>
      <c r="I102" s="16" t="s">
        <v>55</v>
      </c>
      <c r="J102" s="40"/>
      <c r="K102" s="5">
        <f t="shared" si="6"/>
        <v>0</v>
      </c>
      <c r="L102" s="40" t="s">
        <v>1003</v>
      </c>
      <c r="M102" s="40" t="str">
        <f t="shared" si="8"/>
        <v/>
      </c>
    </row>
    <row r="103" spans="1:13" ht="273.60000000000002" x14ac:dyDescent="0.3">
      <c r="A103" s="5"/>
      <c r="B103" s="16" t="s">
        <v>456</v>
      </c>
      <c r="C103" s="16">
        <v>2007</v>
      </c>
      <c r="D103" s="16">
        <v>2007</v>
      </c>
      <c r="E103" s="16">
        <v>2007</v>
      </c>
      <c r="F103" s="16">
        <v>3</v>
      </c>
      <c r="G103" s="16" t="s">
        <v>12</v>
      </c>
      <c r="H103" s="16" t="s">
        <v>13</v>
      </c>
      <c r="I103" s="16" t="s">
        <v>457</v>
      </c>
      <c r="J103" s="40"/>
      <c r="K103" s="5">
        <f t="shared" si="6"/>
        <v>0</v>
      </c>
      <c r="L103" s="40" t="s">
        <v>1003</v>
      </c>
      <c r="M103" s="40" t="str">
        <f t="shared" si="8"/>
        <v/>
      </c>
    </row>
    <row r="104" spans="1:13" ht="409.6" x14ac:dyDescent="0.3">
      <c r="A104" s="5"/>
      <c r="B104" s="16" t="s">
        <v>407</v>
      </c>
      <c r="C104" s="16">
        <v>2007</v>
      </c>
      <c r="D104" s="16">
        <v>2007</v>
      </c>
      <c r="E104" s="16">
        <v>2007</v>
      </c>
      <c r="F104" s="16">
        <v>2</v>
      </c>
      <c r="G104" s="16" t="s">
        <v>12</v>
      </c>
      <c r="H104" s="16" t="s">
        <v>13</v>
      </c>
      <c r="I104" s="16" t="s">
        <v>55</v>
      </c>
      <c r="J104" s="40"/>
      <c r="K104" s="5">
        <f t="shared" si="6"/>
        <v>0</v>
      </c>
      <c r="L104" s="40" t="s">
        <v>1003</v>
      </c>
      <c r="M104" s="40" t="str">
        <f t="shared" si="8"/>
        <v/>
      </c>
    </row>
    <row r="105" spans="1:13" ht="302.39999999999998" x14ac:dyDescent="0.3">
      <c r="A105" s="5"/>
      <c r="B105" s="16" t="s">
        <v>180</v>
      </c>
      <c r="C105" s="16">
        <v>2002</v>
      </c>
      <c r="D105" s="16">
        <v>2002</v>
      </c>
      <c r="E105" s="16">
        <v>2002</v>
      </c>
      <c r="F105" s="16" t="s">
        <v>11</v>
      </c>
      <c r="G105" s="16" t="s">
        <v>12</v>
      </c>
      <c r="H105" s="16" t="s">
        <v>13</v>
      </c>
      <c r="I105" s="16" t="s">
        <v>181</v>
      </c>
      <c r="J105" s="40"/>
      <c r="K105" s="5">
        <f t="shared" si="6"/>
        <v>0</v>
      </c>
      <c r="L105" s="40" t="s">
        <v>1003</v>
      </c>
      <c r="M105" s="40" t="str">
        <f t="shared" si="8"/>
        <v/>
      </c>
    </row>
    <row r="106" spans="1:13" ht="409.6" x14ac:dyDescent="0.3">
      <c r="A106" s="5"/>
      <c r="B106" s="16" t="s">
        <v>225</v>
      </c>
      <c r="C106" s="16">
        <v>1998</v>
      </c>
      <c r="D106" s="16">
        <v>1998</v>
      </c>
      <c r="E106" s="16">
        <v>1998</v>
      </c>
      <c r="F106" s="16" t="s">
        <v>11</v>
      </c>
      <c r="G106" s="16" t="s">
        <v>12</v>
      </c>
      <c r="H106" s="16" t="s">
        <v>13</v>
      </c>
      <c r="I106" s="16" t="s">
        <v>226</v>
      </c>
      <c r="J106" s="40"/>
      <c r="K106" s="5">
        <f t="shared" ref="K106:K137" si="9">SUM(I106:J106)</f>
        <v>0</v>
      </c>
      <c r="L106" s="40" t="s">
        <v>1003</v>
      </c>
      <c r="M106" s="40" t="str">
        <f t="shared" ref="M106:M137" si="10">IF( AND(ISNUMBER(L$10),ISNUMBER(L106)),(L106-L$10)/L$10*100,"")</f>
        <v/>
      </c>
    </row>
    <row r="107" spans="1:13" ht="302.39999999999998" x14ac:dyDescent="0.3">
      <c r="A107" s="5"/>
      <c r="B107" s="16" t="s">
        <v>195</v>
      </c>
      <c r="C107" s="16">
        <v>2006</v>
      </c>
      <c r="D107" s="16">
        <v>2006</v>
      </c>
      <c r="E107" s="16">
        <v>2006</v>
      </c>
      <c r="F107" s="16">
        <v>1</v>
      </c>
      <c r="G107" s="16" t="s">
        <v>50</v>
      </c>
      <c r="H107" s="16" t="s">
        <v>113</v>
      </c>
      <c r="I107" s="16" t="s">
        <v>52</v>
      </c>
      <c r="J107" s="40"/>
      <c r="K107" s="5">
        <f t="shared" si="9"/>
        <v>0</v>
      </c>
      <c r="L107" s="40" t="s">
        <v>1003</v>
      </c>
      <c r="M107" s="40" t="str">
        <f t="shared" si="10"/>
        <v/>
      </c>
    </row>
    <row r="108" spans="1:13" ht="187.2" x14ac:dyDescent="0.3">
      <c r="A108" s="5"/>
      <c r="B108" s="16" t="s">
        <v>427</v>
      </c>
      <c r="C108" s="16">
        <v>2004</v>
      </c>
      <c r="D108" s="16">
        <v>2004</v>
      </c>
      <c r="E108" s="16">
        <v>2004</v>
      </c>
      <c r="F108" s="16">
        <v>1</v>
      </c>
      <c r="G108" s="16" t="s">
        <v>123</v>
      </c>
      <c r="H108" s="16" t="s">
        <v>124</v>
      </c>
      <c r="I108" s="16" t="s">
        <v>125</v>
      </c>
      <c r="J108" s="40"/>
      <c r="K108" s="5">
        <f t="shared" si="9"/>
        <v>0</v>
      </c>
      <c r="L108" s="40" t="s">
        <v>1003</v>
      </c>
      <c r="M108" s="40" t="str">
        <f t="shared" si="10"/>
        <v/>
      </c>
    </row>
    <row r="110" spans="1:13" ht="18" x14ac:dyDescent="0.3">
      <c r="A110" s="20" t="s">
        <v>1335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3" x14ac:dyDescent="0.3">
      <c r="A111" s="27" t="s">
        <v>961</v>
      </c>
      <c r="B111" s="27" t="s">
        <v>1</v>
      </c>
      <c r="C111" s="27" t="s">
        <v>2</v>
      </c>
      <c r="D111" s="27" t="s">
        <v>543</v>
      </c>
      <c r="E111" s="27" t="s">
        <v>544</v>
      </c>
      <c r="F111" s="27" t="s">
        <v>3</v>
      </c>
      <c r="G111" s="27" t="s">
        <v>4</v>
      </c>
      <c r="H111" s="27" t="s">
        <v>5</v>
      </c>
      <c r="I111" s="27" t="s">
        <v>6</v>
      </c>
      <c r="J111" s="27" t="s">
        <v>964</v>
      </c>
      <c r="K111" s="27" t="s">
        <v>965</v>
      </c>
      <c r="L111" s="27" t="s">
        <v>966</v>
      </c>
      <c r="M111" s="27" t="s">
        <v>969</v>
      </c>
    </row>
    <row r="112" spans="1:13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 ht="201.6" x14ac:dyDescent="0.3">
      <c r="A113" s="37">
        <v>1</v>
      </c>
      <c r="B113" s="38" t="s">
        <v>136</v>
      </c>
      <c r="C113" s="38">
        <v>2003</v>
      </c>
      <c r="D113" s="38">
        <v>2003</v>
      </c>
      <c r="E113" s="38">
        <v>2003</v>
      </c>
      <c r="F113" s="38" t="s">
        <v>83</v>
      </c>
      <c r="G113" s="38" t="s">
        <v>137</v>
      </c>
      <c r="H113" s="38" t="s">
        <v>138</v>
      </c>
      <c r="I113" s="38" t="s">
        <v>139</v>
      </c>
      <c r="J113" s="39">
        <v>65.22</v>
      </c>
      <c r="K113" s="37">
        <f t="shared" ref="K113:K144" si="11">SUM(I113:J113)</f>
        <v>65.22</v>
      </c>
      <c r="L113" s="39">
        <f t="shared" ref="L113:L144" si="12">J113+K113</f>
        <v>130.44</v>
      </c>
      <c r="M113" s="39">
        <f t="shared" ref="M113:M144" si="13">IF( AND(ISNUMBER(L$113),ISNUMBER(L113)),(L113-L$113)/L$113*100,"")</f>
        <v>0</v>
      </c>
    </row>
    <row r="114" spans="1:13" ht="288" x14ac:dyDescent="0.3">
      <c r="A114" s="5">
        <v>2</v>
      </c>
      <c r="B114" s="16" t="s">
        <v>507</v>
      </c>
      <c r="C114" s="16">
        <v>2000</v>
      </c>
      <c r="D114" s="16">
        <v>2000</v>
      </c>
      <c r="E114" s="16">
        <v>2000</v>
      </c>
      <c r="F114" s="16" t="s">
        <v>83</v>
      </c>
      <c r="G114" s="16" t="s">
        <v>508</v>
      </c>
      <c r="H114" s="16" t="s">
        <v>509</v>
      </c>
      <c r="I114" s="16" t="s">
        <v>510</v>
      </c>
      <c r="J114" s="40">
        <v>66.02</v>
      </c>
      <c r="K114" s="5">
        <f t="shared" si="11"/>
        <v>66.02</v>
      </c>
      <c r="L114" s="40">
        <f t="shared" si="12"/>
        <v>132.04</v>
      </c>
      <c r="M114" s="40">
        <f t="shared" si="13"/>
        <v>1.2266176019625838</v>
      </c>
    </row>
    <row r="115" spans="1:13" ht="230.4" x14ac:dyDescent="0.3">
      <c r="A115" s="5">
        <v>3</v>
      </c>
      <c r="B115" s="16" t="s">
        <v>254</v>
      </c>
      <c r="C115" s="16">
        <v>1998</v>
      </c>
      <c r="D115" s="16">
        <v>1998</v>
      </c>
      <c r="E115" s="16">
        <v>1998</v>
      </c>
      <c r="F115" s="16" t="s">
        <v>83</v>
      </c>
      <c r="G115" s="16" t="s">
        <v>84</v>
      </c>
      <c r="H115" s="16" t="s">
        <v>85</v>
      </c>
      <c r="I115" s="16" t="s">
        <v>255</v>
      </c>
      <c r="J115" s="40">
        <v>66.040000000000006</v>
      </c>
      <c r="K115" s="5">
        <f t="shared" si="11"/>
        <v>66.040000000000006</v>
      </c>
      <c r="L115" s="40">
        <f t="shared" si="12"/>
        <v>132.08000000000001</v>
      </c>
      <c r="M115" s="40">
        <f t="shared" si="13"/>
        <v>1.2572830420116643</v>
      </c>
    </row>
    <row r="116" spans="1:13" ht="230.4" x14ac:dyDescent="0.3">
      <c r="A116" s="5">
        <v>4</v>
      </c>
      <c r="B116" s="16" t="s">
        <v>82</v>
      </c>
      <c r="C116" s="16">
        <v>2002</v>
      </c>
      <c r="D116" s="16">
        <v>2002</v>
      </c>
      <c r="E116" s="16">
        <v>2002</v>
      </c>
      <c r="F116" s="16" t="s">
        <v>83</v>
      </c>
      <c r="G116" s="16" t="s">
        <v>84</v>
      </c>
      <c r="H116" s="16" t="s">
        <v>85</v>
      </c>
      <c r="I116" s="16" t="s">
        <v>86</v>
      </c>
      <c r="J116" s="40">
        <v>66.489999999999995</v>
      </c>
      <c r="K116" s="5">
        <f t="shared" si="11"/>
        <v>66.489999999999995</v>
      </c>
      <c r="L116" s="40">
        <f t="shared" si="12"/>
        <v>132.97999999999999</v>
      </c>
      <c r="M116" s="40">
        <f t="shared" si="13"/>
        <v>1.9472554431156026</v>
      </c>
    </row>
    <row r="117" spans="1:13" ht="259.2" x14ac:dyDescent="0.3">
      <c r="A117" s="5">
        <v>5</v>
      </c>
      <c r="B117" s="16" t="s">
        <v>459</v>
      </c>
      <c r="C117" s="16">
        <v>2001</v>
      </c>
      <c r="D117" s="16">
        <v>2001</v>
      </c>
      <c r="E117" s="16">
        <v>2001</v>
      </c>
      <c r="F117" s="16" t="s">
        <v>83</v>
      </c>
      <c r="G117" s="16" t="s">
        <v>12</v>
      </c>
      <c r="H117" s="16" t="s">
        <v>102</v>
      </c>
      <c r="I117" s="16" t="s">
        <v>460</v>
      </c>
      <c r="J117" s="40">
        <v>67.3</v>
      </c>
      <c r="K117" s="5">
        <f t="shared" si="11"/>
        <v>67.3</v>
      </c>
      <c r="L117" s="40">
        <f t="shared" si="12"/>
        <v>134.6</v>
      </c>
      <c r="M117" s="40">
        <f t="shared" si="13"/>
        <v>3.1892057651027268</v>
      </c>
    </row>
    <row r="118" spans="1:13" ht="302.39999999999998" x14ac:dyDescent="0.3">
      <c r="A118" s="5">
        <v>6</v>
      </c>
      <c r="B118" s="16" t="s">
        <v>349</v>
      </c>
      <c r="C118" s="16">
        <v>2003</v>
      </c>
      <c r="D118" s="16">
        <v>2003</v>
      </c>
      <c r="E118" s="16">
        <v>2003</v>
      </c>
      <c r="F118" s="16" t="s">
        <v>83</v>
      </c>
      <c r="G118" s="16" t="s">
        <v>137</v>
      </c>
      <c r="H118" s="16" t="s">
        <v>350</v>
      </c>
      <c r="I118" s="16" t="s">
        <v>351</v>
      </c>
      <c r="J118" s="40">
        <v>67.489999999999995</v>
      </c>
      <c r="K118" s="5">
        <f t="shared" si="11"/>
        <v>67.489999999999995</v>
      </c>
      <c r="L118" s="40">
        <f t="shared" si="12"/>
        <v>134.97999999999999</v>
      </c>
      <c r="M118" s="40">
        <f t="shared" si="13"/>
        <v>3.4805274455688382</v>
      </c>
    </row>
    <row r="119" spans="1:13" ht="302.39999999999998" x14ac:dyDescent="0.3">
      <c r="A119" s="5">
        <v>7</v>
      </c>
      <c r="B119" s="16" t="s">
        <v>286</v>
      </c>
      <c r="C119" s="16">
        <v>1999</v>
      </c>
      <c r="D119" s="16">
        <v>1999</v>
      </c>
      <c r="E119" s="16">
        <v>1999</v>
      </c>
      <c r="F119" s="16" t="s">
        <v>83</v>
      </c>
      <c r="G119" s="16" t="s">
        <v>137</v>
      </c>
      <c r="H119" s="16" t="s">
        <v>287</v>
      </c>
      <c r="I119" s="16" t="s">
        <v>288</v>
      </c>
      <c r="J119" s="40">
        <v>67.72</v>
      </c>
      <c r="K119" s="5">
        <f t="shared" si="11"/>
        <v>67.72</v>
      </c>
      <c r="L119" s="40">
        <f t="shared" si="12"/>
        <v>135.44</v>
      </c>
      <c r="M119" s="40">
        <f t="shared" si="13"/>
        <v>3.8331800061330883</v>
      </c>
    </row>
    <row r="120" spans="1:13" ht="360" x14ac:dyDescent="0.3">
      <c r="A120" s="5">
        <v>8</v>
      </c>
      <c r="B120" s="16" t="s">
        <v>228</v>
      </c>
      <c r="C120" s="16">
        <v>1999</v>
      </c>
      <c r="D120" s="16">
        <v>1999</v>
      </c>
      <c r="E120" s="16">
        <v>1999</v>
      </c>
      <c r="F120" s="16" t="s">
        <v>83</v>
      </c>
      <c r="G120" s="16" t="s">
        <v>229</v>
      </c>
      <c r="H120" s="16" t="s">
        <v>13</v>
      </c>
      <c r="I120" s="16" t="s">
        <v>209</v>
      </c>
      <c r="J120" s="40">
        <v>68.290000000000006</v>
      </c>
      <c r="K120" s="5">
        <f t="shared" si="11"/>
        <v>68.290000000000006</v>
      </c>
      <c r="L120" s="40">
        <f t="shared" si="12"/>
        <v>136.58000000000001</v>
      </c>
      <c r="M120" s="40">
        <f t="shared" si="13"/>
        <v>4.7071450475314434</v>
      </c>
    </row>
    <row r="121" spans="1:13" ht="403.2" x14ac:dyDescent="0.3">
      <c r="A121" s="5">
        <v>9</v>
      </c>
      <c r="B121" s="16" t="s">
        <v>235</v>
      </c>
      <c r="C121" s="16">
        <v>2002</v>
      </c>
      <c r="D121" s="16">
        <v>2002</v>
      </c>
      <c r="E121" s="16">
        <v>2002</v>
      </c>
      <c r="F121" s="16" t="s">
        <v>11</v>
      </c>
      <c r="G121" s="16" t="s">
        <v>137</v>
      </c>
      <c r="H121" s="16" t="s">
        <v>236</v>
      </c>
      <c r="I121" s="16" t="s">
        <v>237</v>
      </c>
      <c r="J121" s="40">
        <v>68.400000000000006</v>
      </c>
      <c r="K121" s="5">
        <f t="shared" si="11"/>
        <v>68.400000000000006</v>
      </c>
      <c r="L121" s="40">
        <f t="shared" si="12"/>
        <v>136.80000000000001</v>
      </c>
      <c r="M121" s="40">
        <f t="shared" si="13"/>
        <v>4.8758049678012982</v>
      </c>
    </row>
    <row r="122" spans="1:13" ht="230.4" x14ac:dyDescent="0.3">
      <c r="A122" s="5">
        <v>10</v>
      </c>
      <c r="B122" s="16" t="s">
        <v>317</v>
      </c>
      <c r="C122" s="16">
        <v>2006</v>
      </c>
      <c r="D122" s="16">
        <v>2006</v>
      </c>
      <c r="E122" s="16">
        <v>2006</v>
      </c>
      <c r="F122" s="16" t="s">
        <v>11</v>
      </c>
      <c r="G122" s="16" t="s">
        <v>84</v>
      </c>
      <c r="H122" s="16" t="s">
        <v>91</v>
      </c>
      <c r="I122" s="16" t="s">
        <v>86</v>
      </c>
      <c r="J122" s="40">
        <v>68.540000000000006</v>
      </c>
      <c r="K122" s="5">
        <f t="shared" si="11"/>
        <v>68.540000000000006</v>
      </c>
      <c r="L122" s="40">
        <f t="shared" si="12"/>
        <v>137.08000000000001</v>
      </c>
      <c r="M122" s="40">
        <f t="shared" si="13"/>
        <v>5.0904630481447519</v>
      </c>
    </row>
    <row r="123" spans="1:13" ht="302.39999999999998" x14ac:dyDescent="0.3">
      <c r="A123" s="5">
        <v>11</v>
      </c>
      <c r="B123" s="16" t="s">
        <v>44</v>
      </c>
      <c r="C123" s="16">
        <v>2004</v>
      </c>
      <c r="D123" s="16">
        <v>2004</v>
      </c>
      <c r="E123" s="16">
        <v>2004</v>
      </c>
      <c r="F123" s="16" t="s">
        <v>11</v>
      </c>
      <c r="G123" s="16" t="s">
        <v>45</v>
      </c>
      <c r="H123" s="16" t="s">
        <v>46</v>
      </c>
      <c r="I123" s="16" t="s">
        <v>47</v>
      </c>
      <c r="J123" s="40">
        <v>68.67</v>
      </c>
      <c r="K123" s="5">
        <f t="shared" si="11"/>
        <v>68.67</v>
      </c>
      <c r="L123" s="40">
        <f t="shared" si="12"/>
        <v>137.34</v>
      </c>
      <c r="M123" s="40">
        <f t="shared" si="13"/>
        <v>5.2897884084636662</v>
      </c>
    </row>
    <row r="124" spans="1:13" ht="100.8" x14ac:dyDescent="0.3">
      <c r="A124" s="5">
        <v>12</v>
      </c>
      <c r="B124" s="16" t="s">
        <v>436</v>
      </c>
      <c r="C124" s="16">
        <v>2001</v>
      </c>
      <c r="D124" s="16">
        <v>2001</v>
      </c>
      <c r="E124" s="16">
        <v>2001</v>
      </c>
      <c r="F124" s="16" t="s">
        <v>83</v>
      </c>
      <c r="G124" s="16" t="s">
        <v>50</v>
      </c>
      <c r="H124" s="16" t="s">
        <v>367</v>
      </c>
      <c r="I124" s="16" t="s">
        <v>437</v>
      </c>
      <c r="J124" s="40">
        <v>69.28</v>
      </c>
      <c r="K124" s="5">
        <f t="shared" si="11"/>
        <v>69.28</v>
      </c>
      <c r="L124" s="40">
        <f t="shared" si="12"/>
        <v>138.56</v>
      </c>
      <c r="M124" s="40">
        <f t="shared" si="13"/>
        <v>6.2250843299601382</v>
      </c>
    </row>
    <row r="125" spans="1:13" ht="216" x14ac:dyDescent="0.3">
      <c r="A125" s="5">
        <v>13</v>
      </c>
      <c r="B125" s="16" t="s">
        <v>309</v>
      </c>
      <c r="C125" s="16">
        <v>2005</v>
      </c>
      <c r="D125" s="16">
        <v>2005</v>
      </c>
      <c r="E125" s="16">
        <v>2005</v>
      </c>
      <c r="F125" s="16" t="s">
        <v>11</v>
      </c>
      <c r="G125" s="16" t="s">
        <v>310</v>
      </c>
      <c r="H125" s="16" t="s">
        <v>102</v>
      </c>
      <c r="I125" s="16" t="s">
        <v>311</v>
      </c>
      <c r="J125" s="40">
        <v>69.38</v>
      </c>
      <c r="K125" s="5">
        <f t="shared" si="11"/>
        <v>69.38</v>
      </c>
      <c r="L125" s="40">
        <f t="shared" si="12"/>
        <v>138.76</v>
      </c>
      <c r="M125" s="40">
        <f t="shared" si="13"/>
        <v>6.3784115302054536</v>
      </c>
    </row>
    <row r="126" spans="1:13" ht="230.4" x14ac:dyDescent="0.3">
      <c r="A126" s="5">
        <v>14</v>
      </c>
      <c r="B126" s="16" t="s">
        <v>374</v>
      </c>
      <c r="C126" s="16">
        <v>2003</v>
      </c>
      <c r="D126" s="16">
        <v>2003</v>
      </c>
      <c r="E126" s="16">
        <v>2003</v>
      </c>
      <c r="F126" s="16" t="s">
        <v>11</v>
      </c>
      <c r="G126" s="16" t="s">
        <v>25</v>
      </c>
      <c r="H126" s="16" t="s">
        <v>371</v>
      </c>
      <c r="I126" s="16" t="s">
        <v>372</v>
      </c>
      <c r="J126" s="40">
        <v>70.61</v>
      </c>
      <c r="K126" s="5">
        <f t="shared" si="11"/>
        <v>70.61</v>
      </c>
      <c r="L126" s="40">
        <f t="shared" si="12"/>
        <v>141.22</v>
      </c>
      <c r="M126" s="40">
        <f t="shared" si="13"/>
        <v>8.2643360932229388</v>
      </c>
    </row>
    <row r="127" spans="1:13" ht="201.6" x14ac:dyDescent="0.3">
      <c r="A127" s="5">
        <v>15</v>
      </c>
      <c r="B127" s="16" t="s">
        <v>325</v>
      </c>
      <c r="C127" s="16">
        <v>2003</v>
      </c>
      <c r="D127" s="16">
        <v>2003</v>
      </c>
      <c r="E127" s="16">
        <v>2003</v>
      </c>
      <c r="F127" s="16" t="s">
        <v>83</v>
      </c>
      <c r="G127" s="16" t="s">
        <v>142</v>
      </c>
      <c r="H127" s="16" t="s">
        <v>302</v>
      </c>
      <c r="I127" s="16" t="s">
        <v>303</v>
      </c>
      <c r="J127" s="40">
        <v>70.66</v>
      </c>
      <c r="K127" s="5">
        <f t="shared" si="11"/>
        <v>70.66</v>
      </c>
      <c r="L127" s="40">
        <f t="shared" si="12"/>
        <v>141.32</v>
      </c>
      <c r="M127" s="40">
        <f t="shared" si="13"/>
        <v>8.3409996933455961</v>
      </c>
    </row>
    <row r="128" spans="1:13" ht="288" x14ac:dyDescent="0.3">
      <c r="A128" s="5">
        <v>16</v>
      </c>
      <c r="B128" s="16" t="s">
        <v>442</v>
      </c>
      <c r="C128" s="16">
        <v>2004</v>
      </c>
      <c r="D128" s="16">
        <v>2004</v>
      </c>
      <c r="E128" s="16">
        <v>2004</v>
      </c>
      <c r="F128" s="16" t="s">
        <v>11</v>
      </c>
      <c r="G128" s="16" t="s">
        <v>61</v>
      </c>
      <c r="H128" s="16" t="s">
        <v>62</v>
      </c>
      <c r="I128" s="16" t="s">
        <v>63</v>
      </c>
      <c r="J128" s="40">
        <v>70.930000000000007</v>
      </c>
      <c r="K128" s="5">
        <f t="shared" si="11"/>
        <v>70.930000000000007</v>
      </c>
      <c r="L128" s="40">
        <f t="shared" si="12"/>
        <v>141.86000000000001</v>
      </c>
      <c r="M128" s="40">
        <f t="shared" si="13"/>
        <v>8.7549831340079844</v>
      </c>
    </row>
    <row r="129" spans="1:13" ht="360" x14ac:dyDescent="0.3">
      <c r="A129" s="5">
        <v>17</v>
      </c>
      <c r="B129" s="16" t="s">
        <v>347</v>
      </c>
      <c r="C129" s="16">
        <v>2007</v>
      </c>
      <c r="D129" s="16">
        <v>2007</v>
      </c>
      <c r="E129" s="16">
        <v>2007</v>
      </c>
      <c r="F129" s="16" t="s">
        <v>11</v>
      </c>
      <c r="G129" s="16" t="s">
        <v>30</v>
      </c>
      <c r="H129" s="16" t="s">
        <v>31</v>
      </c>
      <c r="I129" s="16" t="s">
        <v>32</v>
      </c>
      <c r="J129" s="40">
        <v>71.14</v>
      </c>
      <c r="K129" s="5">
        <f t="shared" si="11"/>
        <v>71.14</v>
      </c>
      <c r="L129" s="40">
        <f t="shared" si="12"/>
        <v>142.28</v>
      </c>
      <c r="M129" s="40">
        <f t="shared" si="13"/>
        <v>9.0769702545231556</v>
      </c>
    </row>
    <row r="130" spans="1:13" ht="201.6" x14ac:dyDescent="0.3">
      <c r="A130" s="5">
        <v>18</v>
      </c>
      <c r="B130" s="16" t="s">
        <v>411</v>
      </c>
      <c r="C130" s="16">
        <v>2004</v>
      </c>
      <c r="D130" s="16">
        <v>2004</v>
      </c>
      <c r="E130" s="16">
        <v>2004</v>
      </c>
      <c r="F130" s="16" t="s">
        <v>11</v>
      </c>
      <c r="G130" s="16" t="s">
        <v>84</v>
      </c>
      <c r="H130" s="16" t="s">
        <v>91</v>
      </c>
      <c r="I130" s="16" t="s">
        <v>92</v>
      </c>
      <c r="J130" s="40">
        <v>71.55</v>
      </c>
      <c r="K130" s="5">
        <f t="shared" si="11"/>
        <v>71.55</v>
      </c>
      <c r="L130" s="40">
        <f t="shared" si="12"/>
        <v>143.1</v>
      </c>
      <c r="M130" s="40">
        <f t="shared" si="13"/>
        <v>9.7056117755289755</v>
      </c>
    </row>
    <row r="131" spans="1:13" ht="360" x14ac:dyDescent="0.3">
      <c r="A131" s="5">
        <v>19</v>
      </c>
      <c r="B131" s="16" t="s">
        <v>29</v>
      </c>
      <c r="C131" s="16">
        <v>2005</v>
      </c>
      <c r="D131" s="16">
        <v>2005</v>
      </c>
      <c r="E131" s="16">
        <v>2005</v>
      </c>
      <c r="F131" s="16" t="s">
        <v>11</v>
      </c>
      <c r="G131" s="16" t="s">
        <v>30</v>
      </c>
      <c r="H131" s="16" t="s">
        <v>31</v>
      </c>
      <c r="I131" s="16" t="s">
        <v>32</v>
      </c>
      <c r="J131" s="40">
        <v>71.61</v>
      </c>
      <c r="K131" s="5">
        <f t="shared" si="11"/>
        <v>71.61</v>
      </c>
      <c r="L131" s="40">
        <f t="shared" si="12"/>
        <v>143.22</v>
      </c>
      <c r="M131" s="40">
        <f t="shared" si="13"/>
        <v>9.7976080956761749</v>
      </c>
    </row>
    <row r="132" spans="1:13" ht="187.2" x14ac:dyDescent="0.3">
      <c r="A132" s="5">
        <v>20</v>
      </c>
      <c r="B132" s="16" t="s">
        <v>192</v>
      </c>
      <c r="C132" s="16">
        <v>2004</v>
      </c>
      <c r="D132" s="16">
        <v>2004</v>
      </c>
      <c r="E132" s="16">
        <v>2004</v>
      </c>
      <c r="F132" s="16" t="s">
        <v>11</v>
      </c>
      <c r="G132" s="16" t="s">
        <v>132</v>
      </c>
      <c r="H132" s="16" t="s">
        <v>133</v>
      </c>
      <c r="I132" s="16" t="s">
        <v>193</v>
      </c>
      <c r="J132" s="40">
        <v>72.16</v>
      </c>
      <c r="K132" s="5">
        <f t="shared" si="11"/>
        <v>72.16</v>
      </c>
      <c r="L132" s="40">
        <f t="shared" si="12"/>
        <v>144.32</v>
      </c>
      <c r="M132" s="40">
        <f t="shared" si="13"/>
        <v>10.640907697025449</v>
      </c>
    </row>
    <row r="133" spans="1:13" ht="288" x14ac:dyDescent="0.3">
      <c r="A133" s="5">
        <v>21</v>
      </c>
      <c r="B133" s="16" t="s">
        <v>153</v>
      </c>
      <c r="C133" s="16">
        <v>2005</v>
      </c>
      <c r="D133" s="16">
        <v>2005</v>
      </c>
      <c r="E133" s="16">
        <v>2005</v>
      </c>
      <c r="F133" s="16">
        <v>1</v>
      </c>
      <c r="G133" s="16" t="s">
        <v>12</v>
      </c>
      <c r="H133" s="16" t="s">
        <v>102</v>
      </c>
      <c r="I133" s="16" t="s">
        <v>103</v>
      </c>
      <c r="J133" s="40">
        <v>72.849999999999994</v>
      </c>
      <c r="K133" s="5">
        <f t="shared" si="11"/>
        <v>72.849999999999994</v>
      </c>
      <c r="L133" s="40">
        <f t="shared" si="12"/>
        <v>145.69999999999999</v>
      </c>
      <c r="M133" s="40">
        <f t="shared" si="13"/>
        <v>11.698865378718178</v>
      </c>
    </row>
    <row r="134" spans="1:13" ht="187.2" x14ac:dyDescent="0.3">
      <c r="A134" s="5">
        <v>22</v>
      </c>
      <c r="B134" s="16" t="s">
        <v>263</v>
      </c>
      <c r="C134" s="16">
        <v>2006</v>
      </c>
      <c r="D134" s="16">
        <v>2006</v>
      </c>
      <c r="E134" s="16">
        <v>2006</v>
      </c>
      <c r="F134" s="16" t="s">
        <v>11</v>
      </c>
      <c r="G134" s="16" t="s">
        <v>123</v>
      </c>
      <c r="H134" s="16" t="s">
        <v>124</v>
      </c>
      <c r="I134" s="16" t="s">
        <v>125</v>
      </c>
      <c r="J134" s="40">
        <v>73.3</v>
      </c>
      <c r="K134" s="5">
        <f t="shared" si="11"/>
        <v>73.3</v>
      </c>
      <c r="L134" s="40">
        <f t="shared" si="12"/>
        <v>146.6</v>
      </c>
      <c r="M134" s="40">
        <f t="shared" si="13"/>
        <v>12.388837779822138</v>
      </c>
    </row>
    <row r="135" spans="1:13" ht="360" x14ac:dyDescent="0.3">
      <c r="A135" s="5">
        <v>23</v>
      </c>
      <c r="B135" s="16" t="s">
        <v>68</v>
      </c>
      <c r="C135" s="16">
        <v>2006</v>
      </c>
      <c r="D135" s="16">
        <v>2006</v>
      </c>
      <c r="E135" s="16">
        <v>2006</v>
      </c>
      <c r="F135" s="16">
        <v>1</v>
      </c>
      <c r="G135" s="16" t="s">
        <v>12</v>
      </c>
      <c r="H135" s="16" t="s">
        <v>13</v>
      </c>
      <c r="I135" s="16" t="s">
        <v>69</v>
      </c>
      <c r="J135" s="40">
        <v>73.569999999999993</v>
      </c>
      <c r="K135" s="5">
        <f t="shared" si="11"/>
        <v>73.569999999999993</v>
      </c>
      <c r="L135" s="40">
        <f t="shared" si="12"/>
        <v>147.13999999999999</v>
      </c>
      <c r="M135" s="40">
        <f t="shared" si="13"/>
        <v>12.802821220484507</v>
      </c>
    </row>
    <row r="136" spans="1:13" ht="360" x14ac:dyDescent="0.3">
      <c r="A136" s="5">
        <v>24</v>
      </c>
      <c r="B136" s="16" t="s">
        <v>337</v>
      </c>
      <c r="C136" s="16">
        <v>2000</v>
      </c>
      <c r="D136" s="16">
        <v>2000</v>
      </c>
      <c r="E136" s="16">
        <v>2000</v>
      </c>
      <c r="F136" s="16" t="s">
        <v>83</v>
      </c>
      <c r="G136" s="16" t="s">
        <v>229</v>
      </c>
      <c r="H136" s="16" t="s">
        <v>13</v>
      </c>
      <c r="I136" s="16" t="s">
        <v>209</v>
      </c>
      <c r="J136" s="40">
        <v>73.819999999999993</v>
      </c>
      <c r="K136" s="5">
        <f t="shared" si="11"/>
        <v>73.819999999999993</v>
      </c>
      <c r="L136" s="40">
        <f t="shared" si="12"/>
        <v>147.63999999999999</v>
      </c>
      <c r="M136" s="40">
        <f t="shared" si="13"/>
        <v>13.186139221097815</v>
      </c>
    </row>
    <row r="137" spans="1:13" ht="187.2" x14ac:dyDescent="0.3">
      <c r="A137" s="5">
        <v>25</v>
      </c>
      <c r="B137" s="16" t="s">
        <v>327</v>
      </c>
      <c r="C137" s="16">
        <v>2005</v>
      </c>
      <c r="D137" s="16">
        <v>2005</v>
      </c>
      <c r="E137" s="16">
        <v>2005</v>
      </c>
      <c r="F137" s="16" t="s">
        <v>11</v>
      </c>
      <c r="G137" s="16" t="s">
        <v>132</v>
      </c>
      <c r="H137" s="16" t="s">
        <v>133</v>
      </c>
      <c r="I137" s="16" t="s">
        <v>193</v>
      </c>
      <c r="J137" s="40">
        <v>73.87</v>
      </c>
      <c r="K137" s="5">
        <f t="shared" si="11"/>
        <v>73.87</v>
      </c>
      <c r="L137" s="40">
        <f t="shared" si="12"/>
        <v>147.74</v>
      </c>
      <c r="M137" s="40">
        <f t="shared" si="13"/>
        <v>13.262802821220493</v>
      </c>
    </row>
    <row r="138" spans="1:13" ht="187.2" x14ac:dyDescent="0.3">
      <c r="A138" s="5">
        <v>26</v>
      </c>
      <c r="B138" s="16" t="s">
        <v>131</v>
      </c>
      <c r="C138" s="16">
        <v>2004</v>
      </c>
      <c r="D138" s="16">
        <v>2004</v>
      </c>
      <c r="E138" s="16">
        <v>2004</v>
      </c>
      <c r="F138" s="16" t="s">
        <v>11</v>
      </c>
      <c r="G138" s="16" t="s">
        <v>132</v>
      </c>
      <c r="H138" s="16" t="s">
        <v>133</v>
      </c>
      <c r="I138" s="16" t="s">
        <v>134</v>
      </c>
      <c r="J138" s="40">
        <v>74.069999999999993</v>
      </c>
      <c r="K138" s="5">
        <f t="shared" si="11"/>
        <v>74.069999999999993</v>
      </c>
      <c r="L138" s="40">
        <f t="shared" si="12"/>
        <v>148.13999999999999</v>
      </c>
      <c r="M138" s="40">
        <f t="shared" si="13"/>
        <v>13.569457221711122</v>
      </c>
    </row>
    <row r="139" spans="1:13" ht="216" x14ac:dyDescent="0.3">
      <c r="A139" s="5">
        <v>27</v>
      </c>
      <c r="B139" s="16" t="s">
        <v>268</v>
      </c>
      <c r="C139" s="16">
        <v>1998</v>
      </c>
      <c r="D139" s="16">
        <v>1998</v>
      </c>
      <c r="E139" s="16">
        <v>1998</v>
      </c>
      <c r="F139" s="16">
        <v>1</v>
      </c>
      <c r="G139" s="16" t="s">
        <v>78</v>
      </c>
      <c r="H139" s="16" t="s">
        <v>79</v>
      </c>
      <c r="I139" s="16" t="s">
        <v>80</v>
      </c>
      <c r="J139" s="40">
        <v>74.11</v>
      </c>
      <c r="K139" s="5">
        <f t="shared" si="11"/>
        <v>74.11</v>
      </c>
      <c r="L139" s="40">
        <f t="shared" si="12"/>
        <v>148.22</v>
      </c>
      <c r="M139" s="40">
        <f t="shared" si="13"/>
        <v>13.630788101809262</v>
      </c>
    </row>
    <row r="140" spans="1:13" ht="331.2" x14ac:dyDescent="0.3">
      <c r="A140" s="5">
        <v>28</v>
      </c>
      <c r="B140" s="16" t="s">
        <v>10</v>
      </c>
      <c r="C140" s="16">
        <v>2004</v>
      </c>
      <c r="D140" s="16">
        <v>2004</v>
      </c>
      <c r="E140" s="16">
        <v>2004</v>
      </c>
      <c r="F140" s="16" t="s">
        <v>11</v>
      </c>
      <c r="G140" s="16" t="s">
        <v>12</v>
      </c>
      <c r="H140" s="16" t="s">
        <v>13</v>
      </c>
      <c r="I140" s="16" t="s">
        <v>14</v>
      </c>
      <c r="J140" s="40">
        <v>74.239999999999995</v>
      </c>
      <c r="K140" s="5">
        <f t="shared" si="11"/>
        <v>74.239999999999995</v>
      </c>
      <c r="L140" s="40">
        <f t="shared" si="12"/>
        <v>148.47999999999999</v>
      </c>
      <c r="M140" s="40">
        <f t="shared" si="13"/>
        <v>13.830113462128176</v>
      </c>
    </row>
    <row r="141" spans="1:13" ht="331.2" x14ac:dyDescent="0.3">
      <c r="A141" s="5">
        <v>29</v>
      </c>
      <c r="B141" s="16" t="s">
        <v>476</v>
      </c>
      <c r="C141" s="16">
        <v>2004</v>
      </c>
      <c r="D141" s="16">
        <v>2004</v>
      </c>
      <c r="E141" s="16">
        <v>2004</v>
      </c>
      <c r="F141" s="16" t="s">
        <v>83</v>
      </c>
      <c r="G141" s="16" t="s">
        <v>12</v>
      </c>
      <c r="H141" s="16" t="s">
        <v>13</v>
      </c>
      <c r="I141" s="16" t="s">
        <v>14</v>
      </c>
      <c r="J141" s="40">
        <v>74.97</v>
      </c>
      <c r="K141" s="5">
        <f t="shared" si="11"/>
        <v>74.97</v>
      </c>
      <c r="L141" s="40">
        <f t="shared" si="12"/>
        <v>149.94</v>
      </c>
      <c r="M141" s="40">
        <f t="shared" si="13"/>
        <v>14.949402023919042</v>
      </c>
    </row>
    <row r="142" spans="1:13" ht="302.39999999999998" x14ac:dyDescent="0.3">
      <c r="A142" s="5">
        <v>30</v>
      </c>
      <c r="B142" s="16" t="s">
        <v>203</v>
      </c>
      <c r="C142" s="16">
        <v>2004</v>
      </c>
      <c r="D142" s="16">
        <v>2004</v>
      </c>
      <c r="E142" s="16">
        <v>2004</v>
      </c>
      <c r="F142" s="16" t="s">
        <v>11</v>
      </c>
      <c r="G142" s="16" t="s">
        <v>45</v>
      </c>
      <c r="H142" s="16" t="s">
        <v>46</v>
      </c>
      <c r="I142" s="16" t="s">
        <v>47</v>
      </c>
      <c r="J142" s="40">
        <v>75.48</v>
      </c>
      <c r="K142" s="5">
        <f t="shared" si="11"/>
        <v>75.48</v>
      </c>
      <c r="L142" s="40">
        <f t="shared" si="12"/>
        <v>150.96</v>
      </c>
      <c r="M142" s="40">
        <f t="shared" si="13"/>
        <v>15.731370745170201</v>
      </c>
    </row>
    <row r="143" spans="1:13" ht="144" x14ac:dyDescent="0.3">
      <c r="A143" s="5">
        <v>31</v>
      </c>
      <c r="B143" s="16" t="s">
        <v>468</v>
      </c>
      <c r="C143" s="16">
        <v>2006</v>
      </c>
      <c r="D143" s="16">
        <v>2006</v>
      </c>
      <c r="E143" s="16">
        <v>2006</v>
      </c>
      <c r="F143" s="16" t="s">
        <v>11</v>
      </c>
      <c r="G143" s="16" t="s">
        <v>50</v>
      </c>
      <c r="H143" s="16" t="s">
        <v>367</v>
      </c>
      <c r="I143" s="16" t="s">
        <v>469</v>
      </c>
      <c r="J143" s="40">
        <v>75.91</v>
      </c>
      <c r="K143" s="5">
        <f t="shared" si="11"/>
        <v>75.91</v>
      </c>
      <c r="L143" s="40">
        <f t="shared" si="12"/>
        <v>151.82</v>
      </c>
      <c r="M143" s="40">
        <f t="shared" si="13"/>
        <v>16.39067770622508</v>
      </c>
    </row>
    <row r="144" spans="1:13" ht="302.39999999999998" x14ac:dyDescent="0.3">
      <c r="A144" s="5">
        <v>32</v>
      </c>
      <c r="B144" s="16" t="s">
        <v>49</v>
      </c>
      <c r="C144" s="16">
        <v>2006</v>
      </c>
      <c r="D144" s="16">
        <v>2006</v>
      </c>
      <c r="E144" s="16">
        <v>2006</v>
      </c>
      <c r="F144" s="16">
        <v>1</v>
      </c>
      <c r="G144" s="16" t="s">
        <v>50</v>
      </c>
      <c r="H144" s="16" t="s">
        <v>51</v>
      </c>
      <c r="I144" s="16" t="s">
        <v>52</v>
      </c>
      <c r="J144" s="40">
        <v>76.400000000000006</v>
      </c>
      <c r="K144" s="5">
        <f t="shared" si="11"/>
        <v>76.400000000000006</v>
      </c>
      <c r="L144" s="40">
        <f t="shared" si="12"/>
        <v>152.80000000000001</v>
      </c>
      <c r="M144" s="40">
        <f t="shared" si="13"/>
        <v>17.141980987427178</v>
      </c>
    </row>
    <row r="145" spans="1:13" ht="288" x14ac:dyDescent="0.3">
      <c r="A145" s="5">
        <v>33</v>
      </c>
      <c r="B145" s="16" t="s">
        <v>387</v>
      </c>
      <c r="C145" s="16">
        <v>2002</v>
      </c>
      <c r="D145" s="16">
        <v>2002</v>
      </c>
      <c r="E145" s="16">
        <v>2002</v>
      </c>
      <c r="F145" s="16" t="s">
        <v>11</v>
      </c>
      <c r="G145" s="16" t="s">
        <v>61</v>
      </c>
      <c r="H145" s="16" t="s">
        <v>95</v>
      </c>
      <c r="I145" s="16" t="s">
        <v>96</v>
      </c>
      <c r="J145" s="40">
        <v>76.430000000000007</v>
      </c>
      <c r="K145" s="5">
        <f t="shared" ref="K145:K176" si="14">SUM(I145:J145)</f>
        <v>76.430000000000007</v>
      </c>
      <c r="L145" s="40">
        <f t="shared" ref="L145:L176" si="15">J145+K145</f>
        <v>152.86000000000001</v>
      </c>
      <c r="M145" s="40">
        <f t="shared" ref="M145:M176" si="16">IF( AND(ISNUMBER(L$113),ISNUMBER(L145)),(L145-L$113)/L$113*100,"")</f>
        <v>17.18797914750078</v>
      </c>
    </row>
    <row r="146" spans="1:13" ht="216" x14ac:dyDescent="0.3">
      <c r="A146" s="5">
        <v>34</v>
      </c>
      <c r="B146" s="16" t="s">
        <v>77</v>
      </c>
      <c r="C146" s="16">
        <v>2001</v>
      </c>
      <c r="D146" s="16">
        <v>2001</v>
      </c>
      <c r="E146" s="16">
        <v>2001</v>
      </c>
      <c r="F146" s="16">
        <v>1</v>
      </c>
      <c r="G146" s="16" t="s">
        <v>78</v>
      </c>
      <c r="H146" s="16" t="s">
        <v>79</v>
      </c>
      <c r="I146" s="16" t="s">
        <v>80</v>
      </c>
      <c r="J146" s="40">
        <v>76.7</v>
      </c>
      <c r="K146" s="5">
        <f t="shared" si="14"/>
        <v>76.7</v>
      </c>
      <c r="L146" s="40">
        <f t="shared" si="15"/>
        <v>153.4</v>
      </c>
      <c r="M146" s="40">
        <f t="shared" si="16"/>
        <v>17.601962588163147</v>
      </c>
    </row>
    <row r="147" spans="1:13" ht="360" x14ac:dyDescent="0.3">
      <c r="A147" s="5">
        <v>35</v>
      </c>
      <c r="B147" s="16" t="s">
        <v>207</v>
      </c>
      <c r="C147" s="16">
        <v>2007</v>
      </c>
      <c r="D147" s="16">
        <v>2007</v>
      </c>
      <c r="E147" s="16">
        <v>2007</v>
      </c>
      <c r="F147" s="16">
        <v>3</v>
      </c>
      <c r="G147" s="16" t="s">
        <v>12</v>
      </c>
      <c r="H147" s="16" t="s">
        <v>13</v>
      </c>
      <c r="I147" s="16" t="s">
        <v>209</v>
      </c>
      <c r="J147" s="40">
        <v>78.150000000000006</v>
      </c>
      <c r="K147" s="5">
        <f t="shared" si="14"/>
        <v>78.150000000000006</v>
      </c>
      <c r="L147" s="40">
        <f t="shared" si="15"/>
        <v>156.30000000000001</v>
      </c>
      <c r="M147" s="40">
        <f t="shared" si="16"/>
        <v>19.825206991720343</v>
      </c>
    </row>
    <row r="148" spans="1:13" ht="115.2" x14ac:dyDescent="0.3">
      <c r="A148" s="5">
        <v>36</v>
      </c>
      <c r="B148" s="16" t="s">
        <v>492</v>
      </c>
      <c r="C148" s="16">
        <v>2005</v>
      </c>
      <c r="D148" s="16">
        <v>2005</v>
      </c>
      <c r="E148" s="16">
        <v>2005</v>
      </c>
      <c r="F148" s="16" t="s">
        <v>11</v>
      </c>
      <c r="G148" s="16" t="s">
        <v>25</v>
      </c>
      <c r="H148" s="16" t="s">
        <v>40</v>
      </c>
      <c r="I148" s="16" t="s">
        <v>27</v>
      </c>
      <c r="J148" s="40">
        <v>81.16</v>
      </c>
      <c r="K148" s="5">
        <f t="shared" si="14"/>
        <v>81.16</v>
      </c>
      <c r="L148" s="40">
        <f t="shared" si="15"/>
        <v>162.32</v>
      </c>
      <c r="M148" s="40">
        <f t="shared" si="16"/>
        <v>24.440355719104566</v>
      </c>
    </row>
    <row r="149" spans="1:13" ht="316.8" x14ac:dyDescent="0.3">
      <c r="A149" s="5">
        <v>37</v>
      </c>
      <c r="B149" s="16" t="s">
        <v>283</v>
      </c>
      <c r="C149" s="16">
        <v>1999</v>
      </c>
      <c r="D149" s="16">
        <v>1999</v>
      </c>
      <c r="E149" s="16">
        <v>1999</v>
      </c>
      <c r="F149" s="16" t="s">
        <v>83</v>
      </c>
      <c r="G149" s="16" t="s">
        <v>229</v>
      </c>
      <c r="H149" s="16" t="s">
        <v>102</v>
      </c>
      <c r="I149" s="16" t="s">
        <v>284</v>
      </c>
      <c r="J149" s="40">
        <v>81.34</v>
      </c>
      <c r="K149" s="5">
        <f t="shared" si="14"/>
        <v>81.34</v>
      </c>
      <c r="L149" s="40">
        <f t="shared" si="15"/>
        <v>162.68</v>
      </c>
      <c r="M149" s="40">
        <f t="shared" si="16"/>
        <v>24.716344679546161</v>
      </c>
    </row>
    <row r="150" spans="1:13" ht="216" x14ac:dyDescent="0.3">
      <c r="A150" s="5">
        <v>38</v>
      </c>
      <c r="B150" s="16" t="s">
        <v>162</v>
      </c>
      <c r="C150" s="16">
        <v>2003</v>
      </c>
      <c r="D150" s="16">
        <v>2003</v>
      </c>
      <c r="E150" s="16">
        <v>2003</v>
      </c>
      <c r="F150" s="16" t="s">
        <v>11</v>
      </c>
      <c r="G150" s="16" t="s">
        <v>50</v>
      </c>
      <c r="H150" s="16" t="s">
        <v>106</v>
      </c>
      <c r="I150" s="16" t="s">
        <v>163</v>
      </c>
      <c r="J150" s="40">
        <v>84.74</v>
      </c>
      <c r="K150" s="5">
        <f t="shared" si="14"/>
        <v>84.74</v>
      </c>
      <c r="L150" s="40">
        <f t="shared" si="15"/>
        <v>169.48</v>
      </c>
      <c r="M150" s="40">
        <f t="shared" si="16"/>
        <v>29.929469487887143</v>
      </c>
    </row>
    <row r="151" spans="1:13" ht="201.6" x14ac:dyDescent="0.3">
      <c r="A151" s="5">
        <v>39</v>
      </c>
      <c r="B151" s="16" t="s">
        <v>464</v>
      </c>
      <c r="C151" s="16">
        <v>2006</v>
      </c>
      <c r="D151" s="16">
        <v>2006</v>
      </c>
      <c r="E151" s="16">
        <v>2006</v>
      </c>
      <c r="F151" s="16">
        <v>2</v>
      </c>
      <c r="G151" s="16" t="s">
        <v>84</v>
      </c>
      <c r="H151" s="16" t="s">
        <v>91</v>
      </c>
      <c r="I151" s="16" t="s">
        <v>394</v>
      </c>
      <c r="J151" s="40">
        <v>85.15</v>
      </c>
      <c r="K151" s="5">
        <f t="shared" si="14"/>
        <v>85.15</v>
      </c>
      <c r="L151" s="40">
        <f t="shared" si="15"/>
        <v>170.3</v>
      </c>
      <c r="M151" s="40">
        <f t="shared" si="16"/>
        <v>30.55811100889299</v>
      </c>
    </row>
    <row r="152" spans="1:13" ht="172.8" x14ac:dyDescent="0.3">
      <c r="A152" s="5">
        <v>40</v>
      </c>
      <c r="B152" s="16" t="s">
        <v>343</v>
      </c>
      <c r="C152" s="16">
        <v>2006</v>
      </c>
      <c r="D152" s="16">
        <v>2006</v>
      </c>
      <c r="E152" s="16">
        <v>2006</v>
      </c>
      <c r="F152" s="16">
        <v>1</v>
      </c>
      <c r="G152" s="16" t="s">
        <v>12</v>
      </c>
      <c r="H152" s="16" t="s">
        <v>13</v>
      </c>
      <c r="I152" s="16" t="s">
        <v>169</v>
      </c>
      <c r="J152" s="40">
        <v>85.2</v>
      </c>
      <c r="K152" s="5">
        <f t="shared" si="14"/>
        <v>85.2</v>
      </c>
      <c r="L152" s="40">
        <f t="shared" si="15"/>
        <v>170.4</v>
      </c>
      <c r="M152" s="40">
        <f t="shared" si="16"/>
        <v>30.634774609015647</v>
      </c>
    </row>
    <row r="153" spans="1:13" ht="187.2" x14ac:dyDescent="0.3">
      <c r="A153" s="5">
        <v>41</v>
      </c>
      <c r="B153" s="16" t="s">
        <v>333</v>
      </c>
      <c r="C153" s="16">
        <v>2006</v>
      </c>
      <c r="D153" s="16">
        <v>2006</v>
      </c>
      <c r="E153" s="16">
        <v>2006</v>
      </c>
      <c r="F153" s="16">
        <v>1</v>
      </c>
      <c r="G153" s="16" t="s">
        <v>132</v>
      </c>
      <c r="H153" s="16" t="s">
        <v>133</v>
      </c>
      <c r="I153" s="16" t="s">
        <v>134</v>
      </c>
      <c r="J153" s="40">
        <v>85.3</v>
      </c>
      <c r="K153" s="5">
        <f t="shared" si="14"/>
        <v>85.3</v>
      </c>
      <c r="L153" s="40">
        <f t="shared" si="15"/>
        <v>170.6</v>
      </c>
      <c r="M153" s="40">
        <f t="shared" si="16"/>
        <v>30.788101809260958</v>
      </c>
    </row>
    <row r="154" spans="1:13" ht="201.6" x14ac:dyDescent="0.3">
      <c r="A154" s="5">
        <v>42</v>
      </c>
      <c r="B154" s="16" t="s">
        <v>524</v>
      </c>
      <c r="C154" s="16">
        <v>2001</v>
      </c>
      <c r="D154" s="16">
        <v>2001</v>
      </c>
      <c r="E154" s="16">
        <v>2001</v>
      </c>
      <c r="F154" s="16" t="s">
        <v>11</v>
      </c>
      <c r="G154" s="16" t="s">
        <v>45</v>
      </c>
      <c r="H154" s="16" t="s">
        <v>525</v>
      </c>
      <c r="I154" s="16" t="s">
        <v>526</v>
      </c>
      <c r="J154" s="40">
        <v>86.03</v>
      </c>
      <c r="K154" s="5">
        <f t="shared" si="14"/>
        <v>86.03</v>
      </c>
      <c r="L154" s="40">
        <f t="shared" si="15"/>
        <v>172.06</v>
      </c>
      <c r="M154" s="40">
        <f t="shared" si="16"/>
        <v>31.907390371051829</v>
      </c>
    </row>
    <row r="155" spans="1:13" ht="288" x14ac:dyDescent="0.3">
      <c r="A155" s="5"/>
      <c r="B155" s="16" t="s">
        <v>101</v>
      </c>
      <c r="C155" s="16">
        <v>2005</v>
      </c>
      <c r="D155" s="16">
        <v>2005</v>
      </c>
      <c r="E155" s="16">
        <v>2005</v>
      </c>
      <c r="F155" s="16" t="s">
        <v>11</v>
      </c>
      <c r="G155" s="16" t="s">
        <v>12</v>
      </c>
      <c r="H155" s="16" t="s">
        <v>102</v>
      </c>
      <c r="I155" s="16" t="s">
        <v>103</v>
      </c>
      <c r="J155" s="40"/>
      <c r="K155" s="5">
        <f t="shared" si="14"/>
        <v>0</v>
      </c>
      <c r="L155" s="40" t="s">
        <v>970</v>
      </c>
      <c r="M155" s="40" t="str">
        <f t="shared" si="16"/>
        <v/>
      </c>
    </row>
    <row r="156" spans="1:13" ht="172.8" x14ac:dyDescent="0.3">
      <c r="A156" s="5"/>
      <c r="B156" s="16" t="s">
        <v>415</v>
      </c>
      <c r="C156" s="16">
        <v>2005</v>
      </c>
      <c r="D156" s="16">
        <v>2005</v>
      </c>
      <c r="E156" s="16">
        <v>2005</v>
      </c>
      <c r="F156" s="16" t="s">
        <v>11</v>
      </c>
      <c r="G156" s="16" t="s">
        <v>142</v>
      </c>
      <c r="H156" s="16" t="s">
        <v>416</v>
      </c>
      <c r="I156" s="16" t="s">
        <v>144</v>
      </c>
      <c r="J156" s="40">
        <v>74.7</v>
      </c>
      <c r="K156" s="5">
        <f t="shared" si="14"/>
        <v>74.7</v>
      </c>
      <c r="L156" s="40">
        <f t="shared" si="15"/>
        <v>149.4</v>
      </c>
      <c r="M156" s="40">
        <f t="shared" si="16"/>
        <v>14.535418583256677</v>
      </c>
    </row>
    <row r="157" spans="1:13" ht="302.39999999999998" x14ac:dyDescent="0.3">
      <c r="A157" s="5"/>
      <c r="B157" s="16" t="s">
        <v>360</v>
      </c>
      <c r="C157" s="16">
        <v>2006</v>
      </c>
      <c r="D157" s="16">
        <v>2006</v>
      </c>
      <c r="E157" s="16">
        <v>2006</v>
      </c>
      <c r="F157" s="16">
        <v>1</v>
      </c>
      <c r="G157" s="16" t="s">
        <v>45</v>
      </c>
      <c r="H157" s="16" t="s">
        <v>340</v>
      </c>
      <c r="I157" s="16" t="s">
        <v>341</v>
      </c>
      <c r="J157" s="40"/>
      <c r="K157" s="5">
        <f t="shared" si="14"/>
        <v>0</v>
      </c>
      <c r="L157" s="40" t="s">
        <v>970</v>
      </c>
      <c r="M157" s="40" t="str">
        <f t="shared" si="16"/>
        <v/>
      </c>
    </row>
    <row r="158" spans="1:13" ht="409.6" x14ac:dyDescent="0.3">
      <c r="A158" s="5"/>
      <c r="B158" s="16" t="s">
        <v>175</v>
      </c>
      <c r="C158" s="16">
        <v>2005</v>
      </c>
      <c r="D158" s="16">
        <v>2005</v>
      </c>
      <c r="E158" s="16">
        <v>2005</v>
      </c>
      <c r="F158" s="16" t="s">
        <v>11</v>
      </c>
      <c r="G158" s="16" t="s">
        <v>176</v>
      </c>
      <c r="H158" s="16" t="s">
        <v>177</v>
      </c>
      <c r="I158" s="16" t="s">
        <v>178</v>
      </c>
      <c r="J158" s="40">
        <v>77.400000000000006</v>
      </c>
      <c r="K158" s="5">
        <f t="shared" si="14"/>
        <v>77.400000000000006</v>
      </c>
      <c r="L158" s="40">
        <f t="shared" si="15"/>
        <v>154.80000000000001</v>
      </c>
      <c r="M158" s="40">
        <f t="shared" si="16"/>
        <v>18.675252989880413</v>
      </c>
    </row>
    <row r="159" spans="1:13" ht="360" x14ac:dyDescent="0.3">
      <c r="A159" s="5"/>
      <c r="B159" s="16" t="s">
        <v>379</v>
      </c>
      <c r="C159" s="16">
        <v>2005</v>
      </c>
      <c r="D159" s="16">
        <v>2005</v>
      </c>
      <c r="E159" s="16">
        <v>2005</v>
      </c>
      <c r="F159" s="16" t="s">
        <v>11</v>
      </c>
      <c r="G159" s="16" t="s">
        <v>50</v>
      </c>
      <c r="H159" s="16" t="s">
        <v>380</v>
      </c>
      <c r="I159" s="16" t="s">
        <v>381</v>
      </c>
      <c r="J159" s="40"/>
      <c r="K159" s="5">
        <f t="shared" si="14"/>
        <v>0</v>
      </c>
      <c r="L159" s="40" t="s">
        <v>1003</v>
      </c>
      <c r="M159" s="40" t="str">
        <f t="shared" si="16"/>
        <v/>
      </c>
    </row>
    <row r="160" spans="1:13" ht="331.2" x14ac:dyDescent="0.3">
      <c r="A160" s="5"/>
      <c r="B160" s="16" t="s">
        <v>376</v>
      </c>
      <c r="C160" s="16">
        <v>2004</v>
      </c>
      <c r="D160" s="16">
        <v>2004</v>
      </c>
      <c r="E160" s="16">
        <v>2004</v>
      </c>
      <c r="F160" s="16" t="s">
        <v>11</v>
      </c>
      <c r="G160" s="16" t="s">
        <v>12</v>
      </c>
      <c r="H160" s="16" t="s">
        <v>13</v>
      </c>
      <c r="I160" s="16" t="s">
        <v>377</v>
      </c>
      <c r="J160" s="40"/>
      <c r="K160" s="5">
        <f t="shared" si="14"/>
        <v>0</v>
      </c>
      <c r="L160" s="40" t="s">
        <v>1003</v>
      </c>
      <c r="M160" s="40" t="str">
        <f t="shared" si="16"/>
        <v/>
      </c>
    </row>
    <row r="161" spans="1:13" ht="409.6" x14ac:dyDescent="0.3">
      <c r="A161" s="5"/>
      <c r="B161" s="16" t="s">
        <v>321</v>
      </c>
      <c r="C161" s="16">
        <v>2004</v>
      </c>
      <c r="D161" s="16">
        <v>2004</v>
      </c>
      <c r="E161" s="16">
        <v>2004</v>
      </c>
      <c r="F161" s="16" t="s">
        <v>11</v>
      </c>
      <c r="G161" s="16" t="s">
        <v>176</v>
      </c>
      <c r="H161" s="16" t="s">
        <v>221</v>
      </c>
      <c r="I161" s="16" t="s">
        <v>178</v>
      </c>
      <c r="J161" s="40"/>
      <c r="K161" s="5">
        <f t="shared" si="14"/>
        <v>0</v>
      </c>
      <c r="L161" s="40" t="s">
        <v>1003</v>
      </c>
      <c r="M161" s="40" t="str">
        <f t="shared" si="16"/>
        <v/>
      </c>
    </row>
  </sheetData>
  <mergeCells count="34">
    <mergeCell ref="I111:I112"/>
    <mergeCell ref="A110:J110"/>
    <mergeCell ref="J111:J112"/>
    <mergeCell ref="K111:K112"/>
    <mergeCell ref="L111:L112"/>
    <mergeCell ref="M111:M112"/>
    <mergeCell ref="L8:L9"/>
    <mergeCell ref="M8:M9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tabSelected="1" workbookViewId="0">
      <selection sqref="A1:M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1332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960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1333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964</v>
      </c>
      <c r="K8" s="27" t="s">
        <v>965</v>
      </c>
      <c r="L8" s="27" t="s">
        <v>966</v>
      </c>
      <c r="M8" s="27" t="s">
        <v>969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57.6" x14ac:dyDescent="0.3">
      <c r="A10" s="37">
        <v>1</v>
      </c>
      <c r="B10" s="38" t="s">
        <v>275</v>
      </c>
      <c r="C10" s="38">
        <v>1999</v>
      </c>
      <c r="D10" s="38">
        <v>1999</v>
      </c>
      <c r="E10" s="38">
        <v>1999</v>
      </c>
      <c r="F10" s="38" t="s">
        <v>83</v>
      </c>
      <c r="G10" s="38" t="s">
        <v>12</v>
      </c>
      <c r="H10" s="38" t="s">
        <v>102</v>
      </c>
      <c r="I10" s="38" t="s">
        <v>226</v>
      </c>
      <c r="J10" s="39">
        <v>62.48</v>
      </c>
      <c r="K10" s="37">
        <v>0</v>
      </c>
      <c r="L10" s="39">
        <f t="shared" ref="L10:L41" si="0">J10+K10</f>
        <v>62.48</v>
      </c>
      <c r="M10" s="39">
        <f t="shared" ref="M10:M41" si="1">IF( AND(ISNUMBER(L$10),ISNUMBER(L10)),(L10-L$10)/L$10*100,"")</f>
        <v>0</v>
      </c>
    </row>
    <row r="11" spans="1:13" ht="28.8" x14ac:dyDescent="0.3">
      <c r="A11" s="5">
        <v>2</v>
      </c>
      <c r="B11" s="16" t="s">
        <v>490</v>
      </c>
      <c r="C11" s="16">
        <v>1999</v>
      </c>
      <c r="D11" s="16">
        <v>1999</v>
      </c>
      <c r="E11" s="16">
        <v>1999</v>
      </c>
      <c r="F11" s="16" t="s">
        <v>266</v>
      </c>
      <c r="G11" s="16" t="s">
        <v>35</v>
      </c>
      <c r="H11" s="16" t="s">
        <v>36</v>
      </c>
      <c r="I11" s="16" t="s">
        <v>482</v>
      </c>
      <c r="J11" s="40">
        <v>62.69</v>
      </c>
      <c r="K11" s="5">
        <v>0</v>
      </c>
      <c r="L11" s="40">
        <f t="shared" si="0"/>
        <v>62.69</v>
      </c>
      <c r="M11" s="40">
        <f t="shared" si="1"/>
        <v>0.33610755441741497</v>
      </c>
    </row>
    <row r="12" spans="1:13" ht="72" x14ac:dyDescent="0.3">
      <c r="A12" s="5">
        <v>3</v>
      </c>
      <c r="B12" s="16" t="s">
        <v>431</v>
      </c>
      <c r="C12" s="16">
        <v>2003</v>
      </c>
      <c r="D12" s="16">
        <v>2003</v>
      </c>
      <c r="E12" s="16">
        <v>2003</v>
      </c>
      <c r="F12" s="16" t="s">
        <v>83</v>
      </c>
      <c r="G12" s="16" t="s">
        <v>12</v>
      </c>
      <c r="H12" s="16" t="s">
        <v>13</v>
      </c>
      <c r="I12" s="16" t="s">
        <v>377</v>
      </c>
      <c r="J12" s="40">
        <v>62.71</v>
      </c>
      <c r="K12" s="5">
        <v>0</v>
      </c>
      <c r="L12" s="40">
        <f t="shared" si="0"/>
        <v>62.71</v>
      </c>
      <c r="M12" s="40">
        <f t="shared" si="1"/>
        <v>0.36811779769526887</v>
      </c>
    </row>
    <row r="13" spans="1:13" ht="43.2" x14ac:dyDescent="0.3">
      <c r="A13" s="5">
        <v>4</v>
      </c>
      <c r="B13" s="16" t="s">
        <v>296</v>
      </c>
      <c r="C13" s="16">
        <v>2000</v>
      </c>
      <c r="D13" s="16">
        <v>2000</v>
      </c>
      <c r="E13" s="16">
        <v>2000</v>
      </c>
      <c r="F13" s="16" t="s">
        <v>83</v>
      </c>
      <c r="G13" s="16" t="s">
        <v>35</v>
      </c>
      <c r="H13" s="16" t="s">
        <v>36</v>
      </c>
      <c r="I13" s="16" t="s">
        <v>116</v>
      </c>
      <c r="J13" s="40">
        <v>63.18</v>
      </c>
      <c r="K13" s="5">
        <v>0</v>
      </c>
      <c r="L13" s="40">
        <f t="shared" si="0"/>
        <v>63.18</v>
      </c>
      <c r="M13" s="40">
        <f t="shared" si="1"/>
        <v>1.1203585147247164</v>
      </c>
    </row>
    <row r="14" spans="1:13" ht="72" x14ac:dyDescent="0.3">
      <c r="A14" s="5">
        <v>4</v>
      </c>
      <c r="B14" s="16" t="s">
        <v>231</v>
      </c>
      <c r="C14" s="16">
        <v>2003</v>
      </c>
      <c r="D14" s="16">
        <v>2003</v>
      </c>
      <c r="E14" s="16">
        <v>2003</v>
      </c>
      <c r="F14" s="16" t="s">
        <v>83</v>
      </c>
      <c r="G14" s="16" t="s">
        <v>176</v>
      </c>
      <c r="H14" s="16" t="s">
        <v>177</v>
      </c>
      <c r="I14" s="16" t="s">
        <v>178</v>
      </c>
      <c r="J14" s="40">
        <v>63.19</v>
      </c>
      <c r="K14" s="5">
        <v>0</v>
      </c>
      <c r="L14" s="40">
        <f t="shared" si="0"/>
        <v>63.19</v>
      </c>
      <c r="M14" s="40">
        <f t="shared" si="1"/>
        <v>1.1363636363636378</v>
      </c>
    </row>
    <row r="15" spans="1:13" ht="28.8" x14ac:dyDescent="0.3">
      <c r="A15" s="5">
        <v>6</v>
      </c>
      <c r="B15" s="16" t="s">
        <v>389</v>
      </c>
      <c r="C15" s="16">
        <v>2000</v>
      </c>
      <c r="D15" s="16">
        <v>2000</v>
      </c>
      <c r="E15" s="16">
        <v>2000</v>
      </c>
      <c r="F15" s="16" t="s">
        <v>83</v>
      </c>
      <c r="G15" s="16" t="s">
        <v>50</v>
      </c>
      <c r="H15" s="16" t="s">
        <v>306</v>
      </c>
      <c r="I15" s="16" t="s">
        <v>307</v>
      </c>
      <c r="J15" s="40">
        <v>63.21</v>
      </c>
      <c r="K15" s="5">
        <v>0</v>
      </c>
      <c r="L15" s="40">
        <f t="shared" si="0"/>
        <v>63.21</v>
      </c>
      <c r="M15" s="40">
        <f t="shared" si="1"/>
        <v>1.1683738796414918</v>
      </c>
    </row>
    <row r="16" spans="1:13" ht="28.8" x14ac:dyDescent="0.3">
      <c r="A16" s="5">
        <v>7</v>
      </c>
      <c r="B16" s="16" t="s">
        <v>305</v>
      </c>
      <c r="C16" s="16">
        <v>2002</v>
      </c>
      <c r="D16" s="16">
        <v>2002</v>
      </c>
      <c r="E16" s="16">
        <v>2002</v>
      </c>
      <c r="F16" s="16" t="s">
        <v>83</v>
      </c>
      <c r="G16" s="16" t="s">
        <v>50</v>
      </c>
      <c r="H16" s="16" t="s">
        <v>306</v>
      </c>
      <c r="I16" s="16" t="s">
        <v>307</v>
      </c>
      <c r="J16" s="40">
        <v>63.22</v>
      </c>
      <c r="K16" s="5">
        <v>0</v>
      </c>
      <c r="L16" s="40">
        <f t="shared" si="0"/>
        <v>63.22</v>
      </c>
      <c r="M16" s="40">
        <f t="shared" si="1"/>
        <v>1.184379001280413</v>
      </c>
    </row>
    <row r="17" spans="1:13" ht="43.2" x14ac:dyDescent="0.3">
      <c r="A17" s="5">
        <v>8</v>
      </c>
      <c r="B17" s="16" t="s">
        <v>450</v>
      </c>
      <c r="C17" s="16">
        <v>2005</v>
      </c>
      <c r="D17" s="16">
        <v>2005</v>
      </c>
      <c r="E17" s="16">
        <v>2005</v>
      </c>
      <c r="F17" s="16" t="s">
        <v>11</v>
      </c>
      <c r="G17" s="16" t="s">
        <v>84</v>
      </c>
      <c r="H17" s="16" t="s">
        <v>91</v>
      </c>
      <c r="I17" s="16" t="s">
        <v>92</v>
      </c>
      <c r="J17" s="40">
        <v>63.34</v>
      </c>
      <c r="K17" s="5">
        <v>0</v>
      </c>
      <c r="L17" s="40">
        <f t="shared" si="0"/>
        <v>63.34</v>
      </c>
      <c r="M17" s="40">
        <f t="shared" si="1"/>
        <v>1.3764404609475138</v>
      </c>
    </row>
    <row r="18" spans="1:13" ht="28.8" x14ac:dyDescent="0.3">
      <c r="A18" s="5">
        <v>9</v>
      </c>
      <c r="B18" s="16" t="s">
        <v>494</v>
      </c>
      <c r="C18" s="16">
        <v>2004</v>
      </c>
      <c r="D18" s="16">
        <v>2004</v>
      </c>
      <c r="E18" s="16">
        <v>2004</v>
      </c>
      <c r="F18" s="16" t="s">
        <v>11</v>
      </c>
      <c r="G18" s="16" t="s">
        <v>50</v>
      </c>
      <c r="H18" s="16" t="s">
        <v>128</v>
      </c>
      <c r="I18" s="16" t="s">
        <v>495</v>
      </c>
      <c r="J18" s="40">
        <v>63.45</v>
      </c>
      <c r="K18" s="5">
        <v>0</v>
      </c>
      <c r="L18" s="40">
        <f t="shared" si="0"/>
        <v>63.45</v>
      </c>
      <c r="M18" s="40">
        <f t="shared" si="1"/>
        <v>1.5524967989756819</v>
      </c>
    </row>
    <row r="19" spans="1:13" ht="72" x14ac:dyDescent="0.3">
      <c r="A19" s="5">
        <v>10</v>
      </c>
      <c r="B19" s="16" t="s">
        <v>280</v>
      </c>
      <c r="C19" s="16">
        <v>1999</v>
      </c>
      <c r="D19" s="16">
        <v>1999</v>
      </c>
      <c r="E19" s="16">
        <v>1999</v>
      </c>
      <c r="F19" s="16" t="s">
        <v>83</v>
      </c>
      <c r="G19" s="16" t="s">
        <v>12</v>
      </c>
      <c r="H19" s="16" t="s">
        <v>13</v>
      </c>
      <c r="I19" s="16" t="s">
        <v>281</v>
      </c>
      <c r="J19" s="40">
        <v>63.66</v>
      </c>
      <c r="K19" s="5">
        <v>0</v>
      </c>
      <c r="L19" s="40">
        <f t="shared" si="0"/>
        <v>63.66</v>
      </c>
      <c r="M19" s="40">
        <f t="shared" si="1"/>
        <v>1.8886043533930852</v>
      </c>
    </row>
    <row r="20" spans="1:13" ht="100.8" x14ac:dyDescent="0.3">
      <c r="A20" s="5">
        <v>11</v>
      </c>
      <c r="B20" s="16" t="s">
        <v>118</v>
      </c>
      <c r="C20" s="16">
        <v>2003</v>
      </c>
      <c r="D20" s="16">
        <v>2003</v>
      </c>
      <c r="E20" s="16">
        <v>2003</v>
      </c>
      <c r="F20" s="16" t="s">
        <v>11</v>
      </c>
      <c r="G20" s="16" t="s">
        <v>19</v>
      </c>
      <c r="H20" s="16" t="s">
        <v>119</v>
      </c>
      <c r="I20" s="16" t="s">
        <v>120</v>
      </c>
      <c r="J20" s="40">
        <v>63.7</v>
      </c>
      <c r="K20" s="5">
        <v>0</v>
      </c>
      <c r="L20" s="40">
        <f t="shared" si="0"/>
        <v>63.7</v>
      </c>
      <c r="M20" s="40">
        <f t="shared" si="1"/>
        <v>1.9526248399487931</v>
      </c>
    </row>
    <row r="21" spans="1:13" ht="57.6" x14ac:dyDescent="0.3">
      <c r="A21" s="5">
        <v>11</v>
      </c>
      <c r="B21" s="16" t="s">
        <v>399</v>
      </c>
      <c r="C21" s="16">
        <v>2002</v>
      </c>
      <c r="D21" s="16">
        <v>2002</v>
      </c>
      <c r="E21" s="16">
        <v>2002</v>
      </c>
      <c r="F21" s="16" t="s">
        <v>83</v>
      </c>
      <c r="G21" s="16" t="s">
        <v>35</v>
      </c>
      <c r="H21" s="16" t="s">
        <v>400</v>
      </c>
      <c r="I21" s="16" t="s">
        <v>401</v>
      </c>
      <c r="J21" s="40">
        <v>63.7</v>
      </c>
      <c r="K21" s="5">
        <v>0</v>
      </c>
      <c r="L21" s="40">
        <f t="shared" si="0"/>
        <v>63.7</v>
      </c>
      <c r="M21" s="40">
        <f t="shared" si="1"/>
        <v>1.9526248399487931</v>
      </c>
    </row>
    <row r="22" spans="1:13" ht="43.2" x14ac:dyDescent="0.3">
      <c r="A22" s="5">
        <v>13</v>
      </c>
      <c r="B22" s="16" t="s">
        <v>512</v>
      </c>
      <c r="C22" s="16">
        <v>2003</v>
      </c>
      <c r="D22" s="16">
        <v>2003</v>
      </c>
      <c r="E22" s="16">
        <v>2003</v>
      </c>
      <c r="F22" s="16" t="s">
        <v>83</v>
      </c>
      <c r="G22" s="16" t="s">
        <v>45</v>
      </c>
      <c r="H22" s="16" t="s">
        <v>46</v>
      </c>
      <c r="I22" s="16" t="s">
        <v>47</v>
      </c>
      <c r="J22" s="40">
        <v>64.11</v>
      </c>
      <c r="K22" s="5">
        <v>0</v>
      </c>
      <c r="L22" s="40">
        <f t="shared" si="0"/>
        <v>64.11</v>
      </c>
      <c r="M22" s="40">
        <f t="shared" si="1"/>
        <v>2.6088348271446904</v>
      </c>
    </row>
    <row r="23" spans="1:13" ht="86.4" x14ac:dyDescent="0.3">
      <c r="A23" s="5">
        <v>14</v>
      </c>
      <c r="B23" s="16" t="s">
        <v>473</v>
      </c>
      <c r="C23" s="16">
        <v>2002</v>
      </c>
      <c r="D23" s="16">
        <v>2002</v>
      </c>
      <c r="E23" s="16">
        <v>2002</v>
      </c>
      <c r="F23" s="16" t="s">
        <v>11</v>
      </c>
      <c r="G23" s="16" t="s">
        <v>19</v>
      </c>
      <c r="H23" s="16" t="s">
        <v>474</v>
      </c>
      <c r="I23" s="16" t="s">
        <v>120</v>
      </c>
      <c r="J23" s="40">
        <v>64.38</v>
      </c>
      <c r="K23" s="5">
        <v>0</v>
      </c>
      <c r="L23" s="40">
        <f t="shared" si="0"/>
        <v>64.38</v>
      </c>
      <c r="M23" s="40">
        <f t="shared" si="1"/>
        <v>3.0409731113956444</v>
      </c>
    </row>
    <row r="24" spans="1:13" ht="28.8" x14ac:dyDescent="0.3">
      <c r="A24" s="5">
        <v>14</v>
      </c>
      <c r="B24" s="16" t="s">
        <v>270</v>
      </c>
      <c r="C24" s="16">
        <v>2003</v>
      </c>
      <c r="D24" s="16">
        <v>2003</v>
      </c>
      <c r="E24" s="16">
        <v>2003</v>
      </c>
      <c r="F24" s="16" t="s">
        <v>11</v>
      </c>
      <c r="G24" s="16" t="s">
        <v>271</v>
      </c>
      <c r="H24" s="16" t="s">
        <v>272</v>
      </c>
      <c r="I24" s="16" t="s">
        <v>273</v>
      </c>
      <c r="J24" s="40">
        <v>64.38</v>
      </c>
      <c r="K24" s="5">
        <v>0</v>
      </c>
      <c r="L24" s="40">
        <f t="shared" si="0"/>
        <v>64.38</v>
      </c>
      <c r="M24" s="40">
        <f t="shared" si="1"/>
        <v>3.0409731113956444</v>
      </c>
    </row>
    <row r="25" spans="1:13" ht="72" x14ac:dyDescent="0.3">
      <c r="A25" s="5">
        <v>16</v>
      </c>
      <c r="B25" s="16" t="s">
        <v>168</v>
      </c>
      <c r="C25" s="16">
        <v>2006</v>
      </c>
      <c r="D25" s="16">
        <v>2006</v>
      </c>
      <c r="E25" s="16">
        <v>2006</v>
      </c>
      <c r="F25" s="16">
        <v>1</v>
      </c>
      <c r="G25" s="16" t="s">
        <v>12</v>
      </c>
      <c r="H25" s="16" t="s">
        <v>13</v>
      </c>
      <c r="I25" s="16" t="s">
        <v>169</v>
      </c>
      <c r="J25" s="40">
        <v>64.400000000000006</v>
      </c>
      <c r="K25" s="5">
        <v>0</v>
      </c>
      <c r="L25" s="40">
        <f t="shared" si="0"/>
        <v>64.400000000000006</v>
      </c>
      <c r="M25" s="40">
        <f t="shared" si="1"/>
        <v>3.0729833546735095</v>
      </c>
    </row>
    <row r="26" spans="1:13" ht="57.6" x14ac:dyDescent="0.3">
      <c r="A26" s="5">
        <v>17</v>
      </c>
      <c r="B26" s="16" t="s">
        <v>197</v>
      </c>
      <c r="C26" s="16">
        <v>2004</v>
      </c>
      <c r="D26" s="16">
        <v>2004</v>
      </c>
      <c r="E26" s="16">
        <v>2004</v>
      </c>
      <c r="F26" s="16">
        <v>1</v>
      </c>
      <c r="G26" s="16" t="s">
        <v>19</v>
      </c>
      <c r="H26" s="16" t="s">
        <v>20</v>
      </c>
      <c r="I26" s="16" t="s">
        <v>21</v>
      </c>
      <c r="J26" s="40">
        <v>64.47</v>
      </c>
      <c r="K26" s="5">
        <v>0</v>
      </c>
      <c r="L26" s="40">
        <f t="shared" si="0"/>
        <v>64.47</v>
      </c>
      <c r="M26" s="40">
        <f t="shared" si="1"/>
        <v>3.1850192061459697</v>
      </c>
    </row>
    <row r="27" spans="1:13" ht="72" x14ac:dyDescent="0.3">
      <c r="A27" s="5">
        <v>18</v>
      </c>
      <c r="B27" s="16" t="s">
        <v>243</v>
      </c>
      <c r="C27" s="16">
        <v>2002</v>
      </c>
      <c r="D27" s="16">
        <v>2002</v>
      </c>
      <c r="E27" s="16">
        <v>2002</v>
      </c>
      <c r="F27" s="16" t="s">
        <v>11</v>
      </c>
      <c r="G27" s="16" t="s">
        <v>176</v>
      </c>
      <c r="H27" s="16" t="s">
        <v>244</v>
      </c>
      <c r="I27" s="16" t="s">
        <v>178</v>
      </c>
      <c r="J27" s="40">
        <v>64.55</v>
      </c>
      <c r="K27" s="5">
        <v>0</v>
      </c>
      <c r="L27" s="40">
        <f t="shared" si="0"/>
        <v>64.55</v>
      </c>
      <c r="M27" s="40">
        <f t="shared" si="1"/>
        <v>3.3130601792573628</v>
      </c>
    </row>
    <row r="28" spans="1:13" ht="57.6" x14ac:dyDescent="0.3">
      <c r="A28" s="5">
        <v>19</v>
      </c>
      <c r="B28" s="16" t="s">
        <v>403</v>
      </c>
      <c r="C28" s="16">
        <v>2004</v>
      </c>
      <c r="D28" s="16">
        <v>2004</v>
      </c>
      <c r="E28" s="16">
        <v>2004</v>
      </c>
      <c r="F28" s="16" t="s">
        <v>11</v>
      </c>
      <c r="G28" s="16" t="s">
        <v>132</v>
      </c>
      <c r="H28" s="16" t="s">
        <v>133</v>
      </c>
      <c r="I28" s="16" t="s">
        <v>193</v>
      </c>
      <c r="J28" s="40">
        <v>64.650000000000006</v>
      </c>
      <c r="K28" s="5">
        <v>0</v>
      </c>
      <c r="L28" s="40">
        <f t="shared" si="0"/>
        <v>64.650000000000006</v>
      </c>
      <c r="M28" s="40">
        <f t="shared" si="1"/>
        <v>3.4731113956466211</v>
      </c>
    </row>
    <row r="29" spans="1:13" ht="57.6" x14ac:dyDescent="0.3">
      <c r="A29" s="5">
        <v>20</v>
      </c>
      <c r="B29" s="16" t="s">
        <v>257</v>
      </c>
      <c r="C29" s="16">
        <v>1998</v>
      </c>
      <c r="D29" s="16">
        <v>1998</v>
      </c>
      <c r="E29" s="16">
        <v>1998</v>
      </c>
      <c r="F29" s="16" t="s">
        <v>83</v>
      </c>
      <c r="G29" s="16" t="s">
        <v>142</v>
      </c>
      <c r="H29" s="16" t="s">
        <v>143</v>
      </c>
      <c r="I29" s="16" t="s">
        <v>258</v>
      </c>
      <c r="J29" s="40">
        <v>64.760000000000005</v>
      </c>
      <c r="K29" s="5">
        <v>0</v>
      </c>
      <c r="L29" s="40">
        <f t="shared" si="0"/>
        <v>64.760000000000005</v>
      </c>
      <c r="M29" s="40">
        <f t="shared" si="1"/>
        <v>3.6491677336747892</v>
      </c>
    </row>
    <row r="30" spans="1:13" ht="43.2" x14ac:dyDescent="0.3">
      <c r="A30" s="5">
        <v>21</v>
      </c>
      <c r="B30" s="16" t="s">
        <v>115</v>
      </c>
      <c r="C30" s="16">
        <v>2004</v>
      </c>
      <c r="D30" s="16">
        <v>2004</v>
      </c>
      <c r="E30" s="16">
        <v>2004</v>
      </c>
      <c r="F30" s="16">
        <v>1</v>
      </c>
      <c r="G30" s="16" t="s">
        <v>35</v>
      </c>
      <c r="H30" s="16" t="s">
        <v>58</v>
      </c>
      <c r="I30" s="16" t="s">
        <v>116</v>
      </c>
      <c r="J30" s="40">
        <v>65.040000000000006</v>
      </c>
      <c r="K30" s="5">
        <v>0</v>
      </c>
      <c r="L30" s="40">
        <f t="shared" si="0"/>
        <v>65.040000000000006</v>
      </c>
      <c r="M30" s="40">
        <f t="shared" si="1"/>
        <v>4.0973111395646757</v>
      </c>
    </row>
    <row r="31" spans="1:13" ht="72" x14ac:dyDescent="0.3">
      <c r="A31" s="5">
        <v>22</v>
      </c>
      <c r="B31" s="16" t="s">
        <v>220</v>
      </c>
      <c r="C31" s="16">
        <v>2004</v>
      </c>
      <c r="D31" s="16">
        <v>2004</v>
      </c>
      <c r="E31" s="16">
        <v>2004</v>
      </c>
      <c r="F31" s="16" t="s">
        <v>11</v>
      </c>
      <c r="G31" s="16" t="s">
        <v>176</v>
      </c>
      <c r="H31" s="16" t="s">
        <v>221</v>
      </c>
      <c r="I31" s="16" t="s">
        <v>178</v>
      </c>
      <c r="J31" s="40">
        <v>65.19</v>
      </c>
      <c r="K31" s="5">
        <v>0</v>
      </c>
      <c r="L31" s="40">
        <f t="shared" si="0"/>
        <v>65.19</v>
      </c>
      <c r="M31" s="40">
        <f t="shared" si="1"/>
        <v>4.3373879641485296</v>
      </c>
    </row>
    <row r="32" spans="1:13" ht="57.6" x14ac:dyDescent="0.3">
      <c r="A32" s="5">
        <v>23</v>
      </c>
      <c r="B32" s="16" t="s">
        <v>98</v>
      </c>
      <c r="C32" s="16">
        <v>2006</v>
      </c>
      <c r="D32" s="16">
        <v>2006</v>
      </c>
      <c r="E32" s="16">
        <v>2006</v>
      </c>
      <c r="F32" s="16">
        <v>1</v>
      </c>
      <c r="G32" s="16" t="s">
        <v>61</v>
      </c>
      <c r="H32" s="16" t="s">
        <v>62</v>
      </c>
      <c r="I32" s="16" t="s">
        <v>99</v>
      </c>
      <c r="J32" s="40">
        <v>65.349999999999994</v>
      </c>
      <c r="K32" s="5">
        <v>0</v>
      </c>
      <c r="L32" s="40">
        <f t="shared" si="0"/>
        <v>65.349999999999994</v>
      </c>
      <c r="M32" s="40">
        <f t="shared" si="1"/>
        <v>4.593469910371315</v>
      </c>
    </row>
    <row r="33" spans="1:13" ht="43.2" x14ac:dyDescent="0.3">
      <c r="A33" s="5">
        <v>24</v>
      </c>
      <c r="B33" s="16" t="s">
        <v>223</v>
      </c>
      <c r="C33" s="16">
        <v>2004</v>
      </c>
      <c r="D33" s="16">
        <v>2004</v>
      </c>
      <c r="E33" s="16">
        <v>2004</v>
      </c>
      <c r="F33" s="16" t="s">
        <v>11</v>
      </c>
      <c r="G33" s="16" t="s">
        <v>84</v>
      </c>
      <c r="H33" s="16" t="s">
        <v>91</v>
      </c>
      <c r="I33" s="16" t="s">
        <v>86</v>
      </c>
      <c r="J33" s="40">
        <v>65.78</v>
      </c>
      <c r="K33" s="5">
        <v>0</v>
      </c>
      <c r="L33" s="40">
        <f t="shared" si="0"/>
        <v>65.78</v>
      </c>
      <c r="M33" s="40">
        <f t="shared" si="1"/>
        <v>5.2816901408450772</v>
      </c>
    </row>
    <row r="34" spans="1:13" ht="43.2" x14ac:dyDescent="0.3">
      <c r="A34" s="5">
        <v>25</v>
      </c>
      <c r="B34" s="16" t="s">
        <v>329</v>
      </c>
      <c r="C34" s="16">
        <v>2003</v>
      </c>
      <c r="D34" s="16">
        <v>2003</v>
      </c>
      <c r="E34" s="16">
        <v>2003</v>
      </c>
      <c r="F34" s="16" t="s">
        <v>11</v>
      </c>
      <c r="G34" s="16" t="s">
        <v>137</v>
      </c>
      <c r="H34" s="16" t="s">
        <v>330</v>
      </c>
      <c r="I34" s="16" t="s">
        <v>331</v>
      </c>
      <c r="J34" s="40">
        <v>66.31</v>
      </c>
      <c r="K34" s="5">
        <v>0</v>
      </c>
      <c r="L34" s="40">
        <f t="shared" si="0"/>
        <v>66.31</v>
      </c>
      <c r="M34" s="40">
        <f t="shared" si="1"/>
        <v>6.1299615877080758</v>
      </c>
    </row>
    <row r="35" spans="1:13" ht="72" x14ac:dyDescent="0.3">
      <c r="A35" s="5">
        <v>26</v>
      </c>
      <c r="B35" s="16" t="s">
        <v>173</v>
      </c>
      <c r="C35" s="16">
        <v>2005</v>
      </c>
      <c r="D35" s="16">
        <v>2005</v>
      </c>
      <c r="E35" s="16">
        <v>2005</v>
      </c>
      <c r="F35" s="16" t="s">
        <v>11</v>
      </c>
      <c r="G35" s="16" t="s">
        <v>12</v>
      </c>
      <c r="H35" s="16" t="s">
        <v>13</v>
      </c>
      <c r="I35" s="16" t="s">
        <v>69</v>
      </c>
      <c r="J35" s="40">
        <v>66.319999999999993</v>
      </c>
      <c r="K35" s="5">
        <v>0</v>
      </c>
      <c r="L35" s="40">
        <f t="shared" si="0"/>
        <v>66.319999999999993</v>
      </c>
      <c r="M35" s="40">
        <f t="shared" si="1"/>
        <v>6.1459667093469852</v>
      </c>
    </row>
    <row r="36" spans="1:13" ht="72" x14ac:dyDescent="0.3">
      <c r="A36" s="5">
        <v>27</v>
      </c>
      <c r="B36" s="16" t="s">
        <v>362</v>
      </c>
      <c r="C36" s="16">
        <v>2002</v>
      </c>
      <c r="D36" s="16">
        <v>2002</v>
      </c>
      <c r="E36" s="16">
        <v>2002</v>
      </c>
      <c r="F36" s="16" t="s">
        <v>11</v>
      </c>
      <c r="G36" s="16" t="s">
        <v>12</v>
      </c>
      <c r="H36" s="16" t="s">
        <v>13</v>
      </c>
      <c r="I36" s="16" t="s">
        <v>55</v>
      </c>
      <c r="J36" s="40">
        <v>66.459999999999994</v>
      </c>
      <c r="K36" s="5">
        <v>0</v>
      </c>
      <c r="L36" s="40">
        <f t="shared" si="0"/>
        <v>66.459999999999994</v>
      </c>
      <c r="M36" s="40">
        <f t="shared" si="1"/>
        <v>6.3700384122919287</v>
      </c>
    </row>
    <row r="37" spans="1:13" ht="43.2" x14ac:dyDescent="0.3">
      <c r="A37" s="5">
        <v>28</v>
      </c>
      <c r="B37" s="16" t="s">
        <v>319</v>
      </c>
      <c r="C37" s="16">
        <v>2006</v>
      </c>
      <c r="D37" s="16">
        <v>2006</v>
      </c>
      <c r="E37" s="16">
        <v>2006</v>
      </c>
      <c r="F37" s="16">
        <v>1</v>
      </c>
      <c r="G37" s="16" t="s">
        <v>35</v>
      </c>
      <c r="H37" s="16" t="s">
        <v>58</v>
      </c>
      <c r="I37" s="16" t="s">
        <v>37</v>
      </c>
      <c r="J37" s="40">
        <v>66.569999999999993</v>
      </c>
      <c r="K37" s="5">
        <v>0</v>
      </c>
      <c r="L37" s="40">
        <f t="shared" si="0"/>
        <v>66.569999999999993</v>
      </c>
      <c r="M37" s="40">
        <f t="shared" si="1"/>
        <v>6.5460947503200977</v>
      </c>
    </row>
    <row r="38" spans="1:13" ht="43.2" x14ac:dyDescent="0.3">
      <c r="A38" s="5">
        <v>29</v>
      </c>
      <c r="B38" s="16" t="s">
        <v>503</v>
      </c>
      <c r="C38" s="16">
        <v>2005</v>
      </c>
      <c r="D38" s="16">
        <v>2005</v>
      </c>
      <c r="E38" s="16">
        <v>2005</v>
      </c>
      <c r="F38" s="16">
        <v>1</v>
      </c>
      <c r="G38" s="16" t="s">
        <v>35</v>
      </c>
      <c r="H38" s="16" t="s">
        <v>504</v>
      </c>
      <c r="I38" s="16" t="s">
        <v>505</v>
      </c>
      <c r="J38" s="40">
        <v>66.66</v>
      </c>
      <c r="K38" s="5">
        <v>0</v>
      </c>
      <c r="L38" s="40">
        <f t="shared" si="0"/>
        <v>66.66</v>
      </c>
      <c r="M38" s="40">
        <f t="shared" si="1"/>
        <v>6.6901408450704221</v>
      </c>
    </row>
    <row r="39" spans="1:13" ht="72" x14ac:dyDescent="0.3">
      <c r="A39" s="5">
        <v>30</v>
      </c>
      <c r="B39" s="16" t="s">
        <v>148</v>
      </c>
      <c r="C39" s="16">
        <v>2005</v>
      </c>
      <c r="D39" s="16">
        <v>2005</v>
      </c>
      <c r="E39" s="16">
        <v>2005</v>
      </c>
      <c r="F39" s="16">
        <v>1</v>
      </c>
      <c r="G39" s="16" t="s">
        <v>12</v>
      </c>
      <c r="H39" s="16" t="s">
        <v>13</v>
      </c>
      <c r="I39" s="16" t="s">
        <v>14</v>
      </c>
      <c r="J39" s="40">
        <v>66.92</v>
      </c>
      <c r="K39" s="5">
        <v>0</v>
      </c>
      <c r="L39" s="40">
        <f t="shared" si="0"/>
        <v>66.92</v>
      </c>
      <c r="M39" s="40">
        <f t="shared" si="1"/>
        <v>7.1062740076824671</v>
      </c>
    </row>
    <row r="40" spans="1:13" ht="28.8" x14ac:dyDescent="0.3">
      <c r="A40" s="5">
        <v>31</v>
      </c>
      <c r="B40" s="16" t="s">
        <v>88</v>
      </c>
      <c r="C40" s="16">
        <v>1998</v>
      </c>
      <c r="D40" s="16">
        <v>1998</v>
      </c>
      <c r="E40" s="16">
        <v>1998</v>
      </c>
      <c r="F40" s="16" t="s">
        <v>11</v>
      </c>
      <c r="G40" s="16" t="s">
        <v>25</v>
      </c>
      <c r="H40" s="16" t="s">
        <v>26</v>
      </c>
      <c r="I40" s="16" t="s">
        <v>27</v>
      </c>
      <c r="J40" s="40">
        <v>67.14</v>
      </c>
      <c r="K40" s="5">
        <v>0</v>
      </c>
      <c r="L40" s="40">
        <f t="shared" si="0"/>
        <v>67.14</v>
      </c>
      <c r="M40" s="40">
        <f t="shared" si="1"/>
        <v>7.4583866837388033</v>
      </c>
    </row>
    <row r="41" spans="1:13" ht="43.2" x14ac:dyDescent="0.3">
      <c r="A41" s="5">
        <v>32</v>
      </c>
      <c r="B41" s="16" t="s">
        <v>105</v>
      </c>
      <c r="C41" s="16">
        <v>2002</v>
      </c>
      <c r="D41" s="16">
        <v>2002</v>
      </c>
      <c r="E41" s="16">
        <v>2002</v>
      </c>
      <c r="F41" s="16" t="s">
        <v>11</v>
      </c>
      <c r="G41" s="16" t="s">
        <v>50</v>
      </c>
      <c r="H41" s="16" t="s">
        <v>106</v>
      </c>
      <c r="I41" s="16" t="s">
        <v>107</v>
      </c>
      <c r="J41" s="40">
        <v>67.17</v>
      </c>
      <c r="K41" s="5">
        <v>0</v>
      </c>
      <c r="L41" s="40">
        <f t="shared" si="0"/>
        <v>67.17</v>
      </c>
      <c r="M41" s="40">
        <f t="shared" si="1"/>
        <v>7.5064020486555778</v>
      </c>
    </row>
    <row r="42" spans="1:13" ht="72" x14ac:dyDescent="0.3">
      <c r="A42" s="5">
        <v>33</v>
      </c>
      <c r="B42" s="16" t="s">
        <v>323</v>
      </c>
      <c r="C42" s="16">
        <v>2000</v>
      </c>
      <c r="D42" s="16">
        <v>2000</v>
      </c>
      <c r="E42" s="16">
        <v>2000</v>
      </c>
      <c r="F42" s="16" t="s">
        <v>11</v>
      </c>
      <c r="G42" s="16" t="s">
        <v>12</v>
      </c>
      <c r="H42" s="16" t="s">
        <v>13</v>
      </c>
      <c r="I42" s="16" t="s">
        <v>281</v>
      </c>
      <c r="J42" s="40">
        <v>67.19</v>
      </c>
      <c r="K42" s="5">
        <v>0</v>
      </c>
      <c r="L42" s="40">
        <f t="shared" ref="L42:L73" si="2">J42+K42</f>
        <v>67.19</v>
      </c>
      <c r="M42" s="40">
        <f t="shared" ref="M42:M73" si="3">IF( AND(ISNUMBER(L$10),ISNUMBER(L42)),(L42-L$10)/L$10*100,"")</f>
        <v>7.5384122919334207</v>
      </c>
    </row>
    <row r="43" spans="1:13" ht="72" x14ac:dyDescent="0.3">
      <c r="A43" s="5">
        <v>34</v>
      </c>
      <c r="B43" s="16" t="s">
        <v>444</v>
      </c>
      <c r="C43" s="16">
        <v>2006</v>
      </c>
      <c r="D43" s="16">
        <v>2006</v>
      </c>
      <c r="E43" s="16">
        <v>2006</v>
      </c>
      <c r="F43" s="16">
        <v>1</v>
      </c>
      <c r="G43" s="16" t="s">
        <v>12</v>
      </c>
      <c r="H43" s="16" t="s">
        <v>13</v>
      </c>
      <c r="I43" s="16" t="s">
        <v>69</v>
      </c>
      <c r="J43" s="40">
        <v>67.5</v>
      </c>
      <c r="K43" s="5">
        <v>0</v>
      </c>
      <c r="L43" s="40">
        <f t="shared" si="2"/>
        <v>67.5</v>
      </c>
      <c r="M43" s="40">
        <f t="shared" si="3"/>
        <v>8.034571062740083</v>
      </c>
    </row>
    <row r="44" spans="1:13" ht="28.8" x14ac:dyDescent="0.3">
      <c r="A44" s="5">
        <v>35</v>
      </c>
      <c r="B44" s="16" t="s">
        <v>452</v>
      </c>
      <c r="C44" s="16">
        <v>2003</v>
      </c>
      <c r="D44" s="16">
        <v>2003</v>
      </c>
      <c r="E44" s="16">
        <v>2003</v>
      </c>
      <c r="F44" s="16">
        <v>2</v>
      </c>
      <c r="G44" s="16" t="s">
        <v>61</v>
      </c>
      <c r="H44" s="16" t="s">
        <v>453</v>
      </c>
      <c r="I44" s="16" t="s">
        <v>454</v>
      </c>
      <c r="J44" s="40">
        <v>67.53</v>
      </c>
      <c r="K44" s="5">
        <v>0</v>
      </c>
      <c r="L44" s="40">
        <f t="shared" si="2"/>
        <v>67.53</v>
      </c>
      <c r="M44" s="40">
        <f t="shared" si="3"/>
        <v>8.0825864276568566</v>
      </c>
    </row>
    <row r="45" spans="1:13" ht="57.6" x14ac:dyDescent="0.3">
      <c r="A45" s="5">
        <v>36</v>
      </c>
      <c r="B45" s="16" t="s">
        <v>290</v>
      </c>
      <c r="C45" s="16">
        <v>2004</v>
      </c>
      <c r="D45" s="16">
        <v>2004</v>
      </c>
      <c r="E45" s="16">
        <v>2004</v>
      </c>
      <c r="F45" s="16" t="s">
        <v>11</v>
      </c>
      <c r="G45" s="16" t="s">
        <v>132</v>
      </c>
      <c r="H45" s="16" t="s">
        <v>133</v>
      </c>
      <c r="I45" s="16" t="s">
        <v>193</v>
      </c>
      <c r="J45" s="40">
        <v>67.58</v>
      </c>
      <c r="K45" s="5">
        <v>0</v>
      </c>
      <c r="L45" s="40">
        <f t="shared" si="2"/>
        <v>67.58</v>
      </c>
      <c r="M45" s="40">
        <f t="shared" si="3"/>
        <v>8.1626120358514758</v>
      </c>
    </row>
    <row r="46" spans="1:13" ht="43.2" x14ac:dyDescent="0.3">
      <c r="A46" s="5">
        <v>37</v>
      </c>
      <c r="B46" s="16" t="s">
        <v>57</v>
      </c>
      <c r="C46" s="16">
        <v>2006</v>
      </c>
      <c r="D46" s="16">
        <v>2006</v>
      </c>
      <c r="E46" s="16">
        <v>2006</v>
      </c>
      <c r="F46" s="16">
        <v>1</v>
      </c>
      <c r="G46" s="16" t="s">
        <v>35</v>
      </c>
      <c r="H46" s="16" t="s">
        <v>58</v>
      </c>
      <c r="I46" s="16" t="s">
        <v>37</v>
      </c>
      <c r="J46" s="40">
        <v>67.69</v>
      </c>
      <c r="K46" s="5">
        <v>0</v>
      </c>
      <c r="L46" s="40">
        <f t="shared" si="2"/>
        <v>67.69</v>
      </c>
      <c r="M46" s="40">
        <f t="shared" si="3"/>
        <v>8.3386683738796421</v>
      </c>
    </row>
    <row r="47" spans="1:13" ht="72" x14ac:dyDescent="0.3">
      <c r="A47" s="5">
        <v>38</v>
      </c>
      <c r="B47" s="16" t="s">
        <v>298</v>
      </c>
      <c r="C47" s="16">
        <v>2003</v>
      </c>
      <c r="D47" s="16">
        <v>2003</v>
      </c>
      <c r="E47" s="16">
        <v>2003</v>
      </c>
      <c r="F47" s="16" t="s">
        <v>11</v>
      </c>
      <c r="G47" s="16" t="s">
        <v>12</v>
      </c>
      <c r="H47" s="16" t="s">
        <v>13</v>
      </c>
      <c r="I47" s="16" t="s">
        <v>299</v>
      </c>
      <c r="J47" s="40">
        <v>67.8</v>
      </c>
      <c r="K47" s="5">
        <v>0</v>
      </c>
      <c r="L47" s="40">
        <f t="shared" si="2"/>
        <v>67.8</v>
      </c>
      <c r="M47" s="40">
        <f t="shared" si="3"/>
        <v>8.514724711907812</v>
      </c>
    </row>
    <row r="48" spans="1:13" ht="57.6" x14ac:dyDescent="0.3">
      <c r="A48" s="5">
        <v>39</v>
      </c>
      <c r="B48" s="16" t="s">
        <v>301</v>
      </c>
      <c r="C48" s="16">
        <v>2002</v>
      </c>
      <c r="D48" s="16">
        <v>2002</v>
      </c>
      <c r="E48" s="16">
        <v>2002</v>
      </c>
      <c r="F48" s="16">
        <v>1</v>
      </c>
      <c r="G48" s="16" t="s">
        <v>142</v>
      </c>
      <c r="H48" s="16" t="s">
        <v>302</v>
      </c>
      <c r="I48" s="16" t="s">
        <v>303</v>
      </c>
      <c r="J48" s="40">
        <v>68.150000000000006</v>
      </c>
      <c r="K48" s="5">
        <v>0</v>
      </c>
      <c r="L48" s="40">
        <f t="shared" si="2"/>
        <v>68.150000000000006</v>
      </c>
      <c r="M48" s="40">
        <f t="shared" si="3"/>
        <v>9.0749039692701814</v>
      </c>
    </row>
    <row r="49" spans="1:13" ht="57.6" x14ac:dyDescent="0.3">
      <c r="A49" s="5">
        <v>40</v>
      </c>
      <c r="B49" s="16" t="s">
        <v>141</v>
      </c>
      <c r="C49" s="16">
        <v>2003</v>
      </c>
      <c r="D49" s="16">
        <v>2003</v>
      </c>
      <c r="E49" s="16">
        <v>2003</v>
      </c>
      <c r="F49" s="16" t="s">
        <v>11</v>
      </c>
      <c r="G49" s="16" t="s">
        <v>142</v>
      </c>
      <c r="H49" s="16" t="s">
        <v>143</v>
      </c>
      <c r="I49" s="16" t="s">
        <v>144</v>
      </c>
      <c r="J49" s="40">
        <v>68.23</v>
      </c>
      <c r="K49" s="5">
        <v>0</v>
      </c>
      <c r="L49" s="40">
        <f t="shared" si="2"/>
        <v>68.23</v>
      </c>
      <c r="M49" s="40">
        <f t="shared" si="3"/>
        <v>9.2029449423815741</v>
      </c>
    </row>
    <row r="50" spans="1:13" ht="43.2" x14ac:dyDescent="0.3">
      <c r="A50" s="5">
        <v>41</v>
      </c>
      <c r="B50" s="16" t="s">
        <v>462</v>
      </c>
      <c r="C50" s="16">
        <v>2003</v>
      </c>
      <c r="D50" s="16">
        <v>2003</v>
      </c>
      <c r="E50" s="16">
        <v>2003</v>
      </c>
      <c r="F50" s="16">
        <v>1</v>
      </c>
      <c r="G50" s="16" t="s">
        <v>35</v>
      </c>
      <c r="H50" s="16" t="s">
        <v>36</v>
      </c>
      <c r="I50" s="16" t="s">
        <v>116</v>
      </c>
      <c r="J50" s="40">
        <v>68.52</v>
      </c>
      <c r="K50" s="5">
        <v>0</v>
      </c>
      <c r="L50" s="40">
        <f t="shared" si="2"/>
        <v>68.52</v>
      </c>
      <c r="M50" s="40">
        <f t="shared" si="3"/>
        <v>9.6670934699103697</v>
      </c>
    </row>
    <row r="51" spans="1:13" ht="57.6" x14ac:dyDescent="0.3">
      <c r="A51" s="5">
        <v>42</v>
      </c>
      <c r="B51" s="16" t="s">
        <v>353</v>
      </c>
      <c r="C51" s="16">
        <v>2002</v>
      </c>
      <c r="D51" s="16">
        <v>2002</v>
      </c>
      <c r="E51" s="16">
        <v>2002</v>
      </c>
      <c r="F51" s="16" t="s">
        <v>11</v>
      </c>
      <c r="G51" s="16" t="s">
        <v>142</v>
      </c>
      <c r="H51" s="16" t="s">
        <v>302</v>
      </c>
      <c r="I51" s="16" t="s">
        <v>303</v>
      </c>
      <c r="J51" s="40">
        <v>69.09</v>
      </c>
      <c r="K51" s="5">
        <v>0</v>
      </c>
      <c r="L51" s="40">
        <f t="shared" si="2"/>
        <v>69.09</v>
      </c>
      <c r="M51" s="40">
        <f t="shared" si="3"/>
        <v>10.579385403329077</v>
      </c>
    </row>
    <row r="52" spans="1:13" ht="57.6" x14ac:dyDescent="0.3">
      <c r="A52" s="5">
        <v>43</v>
      </c>
      <c r="B52" s="16" t="s">
        <v>17</v>
      </c>
      <c r="C52" s="16">
        <v>2004</v>
      </c>
      <c r="D52" s="16">
        <v>2004</v>
      </c>
      <c r="E52" s="16">
        <v>2004</v>
      </c>
      <c r="F52" s="16">
        <v>1</v>
      </c>
      <c r="G52" s="16" t="s">
        <v>19</v>
      </c>
      <c r="H52" s="16" t="s">
        <v>20</v>
      </c>
      <c r="I52" s="16" t="s">
        <v>21</v>
      </c>
      <c r="J52" s="40">
        <v>69.11</v>
      </c>
      <c r="K52" s="5">
        <v>0</v>
      </c>
      <c r="L52" s="40">
        <f t="shared" si="2"/>
        <v>69.11</v>
      </c>
      <c r="M52" s="40">
        <f t="shared" si="3"/>
        <v>10.611395646606919</v>
      </c>
    </row>
    <row r="53" spans="1:13" ht="43.2" x14ac:dyDescent="0.3">
      <c r="A53" s="5">
        <v>44</v>
      </c>
      <c r="B53" s="16" t="s">
        <v>339</v>
      </c>
      <c r="C53" s="16">
        <v>2005</v>
      </c>
      <c r="D53" s="16">
        <v>2005</v>
      </c>
      <c r="E53" s="16">
        <v>2005</v>
      </c>
      <c r="F53" s="16">
        <v>1</v>
      </c>
      <c r="G53" s="16" t="s">
        <v>45</v>
      </c>
      <c r="H53" s="16" t="s">
        <v>340</v>
      </c>
      <c r="I53" s="16" t="s">
        <v>341</v>
      </c>
      <c r="J53" s="40">
        <v>69.25</v>
      </c>
      <c r="K53" s="5">
        <v>0</v>
      </c>
      <c r="L53" s="40">
        <f t="shared" si="2"/>
        <v>69.25</v>
      </c>
      <c r="M53" s="40">
        <f t="shared" si="3"/>
        <v>10.835467349551863</v>
      </c>
    </row>
    <row r="54" spans="1:13" ht="86.4" x14ac:dyDescent="0.3">
      <c r="A54" s="5">
        <v>45</v>
      </c>
      <c r="B54" s="16" t="s">
        <v>233</v>
      </c>
      <c r="C54" s="16">
        <v>2005</v>
      </c>
      <c r="D54" s="16">
        <v>2005</v>
      </c>
      <c r="E54" s="16">
        <v>2005</v>
      </c>
      <c r="F54" s="16">
        <v>1</v>
      </c>
      <c r="G54" s="16" t="s">
        <v>188</v>
      </c>
      <c r="H54" s="16" t="s">
        <v>189</v>
      </c>
      <c r="I54" s="16" t="s">
        <v>190</v>
      </c>
      <c r="J54" s="40">
        <v>69.39</v>
      </c>
      <c r="K54" s="5">
        <v>0</v>
      </c>
      <c r="L54" s="40">
        <f t="shared" si="2"/>
        <v>69.39</v>
      </c>
      <c r="M54" s="40">
        <f t="shared" si="3"/>
        <v>11.059539052496806</v>
      </c>
    </row>
    <row r="55" spans="1:13" ht="86.4" x14ac:dyDescent="0.3">
      <c r="A55" s="5">
        <v>46</v>
      </c>
      <c r="B55" s="16" t="s">
        <v>187</v>
      </c>
      <c r="C55" s="16">
        <v>2007</v>
      </c>
      <c r="D55" s="16">
        <v>2007</v>
      </c>
      <c r="E55" s="16">
        <v>2007</v>
      </c>
      <c r="F55" s="16">
        <v>1</v>
      </c>
      <c r="G55" s="16" t="s">
        <v>188</v>
      </c>
      <c r="H55" s="16" t="s">
        <v>189</v>
      </c>
      <c r="I55" s="16" t="s">
        <v>190</v>
      </c>
      <c r="J55" s="40">
        <v>70.03</v>
      </c>
      <c r="K55" s="5">
        <v>0</v>
      </c>
      <c r="L55" s="40">
        <f t="shared" si="2"/>
        <v>70.03</v>
      </c>
      <c r="M55" s="40">
        <f t="shared" si="3"/>
        <v>12.083866837387971</v>
      </c>
    </row>
    <row r="56" spans="1:13" ht="28.8" x14ac:dyDescent="0.3">
      <c r="A56" s="5">
        <v>47</v>
      </c>
      <c r="B56" s="16" t="s">
        <v>122</v>
      </c>
      <c r="C56" s="16">
        <v>2006</v>
      </c>
      <c r="D56" s="16">
        <v>2006</v>
      </c>
      <c r="E56" s="16">
        <v>2006</v>
      </c>
      <c r="F56" s="16">
        <v>1</v>
      </c>
      <c r="G56" s="16" t="s">
        <v>123</v>
      </c>
      <c r="H56" s="16" t="s">
        <v>124</v>
      </c>
      <c r="I56" s="16" t="s">
        <v>125</v>
      </c>
      <c r="J56" s="40">
        <v>70.37</v>
      </c>
      <c r="K56" s="5">
        <v>0</v>
      </c>
      <c r="L56" s="40">
        <f t="shared" si="2"/>
        <v>70.37</v>
      </c>
      <c r="M56" s="40">
        <f t="shared" si="3"/>
        <v>12.62804097311141</v>
      </c>
    </row>
    <row r="57" spans="1:13" ht="57.6" x14ac:dyDescent="0.3">
      <c r="A57" s="5">
        <v>48</v>
      </c>
      <c r="B57" s="16" t="s">
        <v>345</v>
      </c>
      <c r="C57" s="16">
        <v>2004</v>
      </c>
      <c r="D57" s="16">
        <v>2004</v>
      </c>
      <c r="E57" s="16">
        <v>2004</v>
      </c>
      <c r="F57" s="16" t="s">
        <v>11</v>
      </c>
      <c r="G57" s="16" t="s">
        <v>30</v>
      </c>
      <c r="H57" s="16" t="s">
        <v>31</v>
      </c>
      <c r="I57" s="16" t="s">
        <v>32</v>
      </c>
      <c r="J57" s="40">
        <v>71.819999999999993</v>
      </c>
      <c r="K57" s="5">
        <v>0</v>
      </c>
      <c r="L57" s="40">
        <f t="shared" si="2"/>
        <v>71.819999999999993</v>
      </c>
      <c r="M57" s="40">
        <f t="shared" si="3"/>
        <v>14.948783610755436</v>
      </c>
    </row>
    <row r="58" spans="1:13" ht="28.8" x14ac:dyDescent="0.3">
      <c r="A58" s="5">
        <v>49</v>
      </c>
      <c r="B58" s="16" t="s">
        <v>24</v>
      </c>
      <c r="C58" s="16">
        <v>2003</v>
      </c>
      <c r="D58" s="16">
        <v>2003</v>
      </c>
      <c r="E58" s="16">
        <v>2003</v>
      </c>
      <c r="F58" s="16" t="s">
        <v>11</v>
      </c>
      <c r="G58" s="16" t="s">
        <v>25</v>
      </c>
      <c r="H58" s="16" t="s">
        <v>26</v>
      </c>
      <c r="I58" s="16" t="s">
        <v>27</v>
      </c>
      <c r="J58" s="40">
        <v>72.040000000000006</v>
      </c>
      <c r="K58" s="5">
        <v>0</v>
      </c>
      <c r="L58" s="40">
        <f t="shared" si="2"/>
        <v>72.040000000000006</v>
      </c>
      <c r="M58" s="40">
        <f t="shared" si="3"/>
        <v>15.300896286811797</v>
      </c>
    </row>
    <row r="59" spans="1:13" ht="57.6" x14ac:dyDescent="0.3">
      <c r="A59" s="5">
        <v>50</v>
      </c>
      <c r="B59" s="16" t="s">
        <v>358</v>
      </c>
      <c r="C59" s="16">
        <v>2006</v>
      </c>
      <c r="D59" s="16">
        <v>2006</v>
      </c>
      <c r="E59" s="16">
        <v>2006</v>
      </c>
      <c r="F59" s="16">
        <v>1</v>
      </c>
      <c r="G59" s="16" t="s">
        <v>61</v>
      </c>
      <c r="H59" s="16" t="s">
        <v>62</v>
      </c>
      <c r="I59" s="16" t="s">
        <v>99</v>
      </c>
      <c r="J59" s="40">
        <v>72.08</v>
      </c>
      <c r="K59" s="5">
        <v>0</v>
      </c>
      <c r="L59" s="40">
        <f t="shared" si="2"/>
        <v>72.08</v>
      </c>
      <c r="M59" s="40">
        <f t="shared" si="3"/>
        <v>15.364916773367481</v>
      </c>
    </row>
    <row r="60" spans="1:13" ht="57.6" x14ac:dyDescent="0.3">
      <c r="A60" s="5">
        <v>51</v>
      </c>
      <c r="B60" s="16" t="s">
        <v>252</v>
      </c>
      <c r="C60" s="16">
        <v>2007</v>
      </c>
      <c r="D60" s="16">
        <v>2007</v>
      </c>
      <c r="E60" s="16">
        <v>2007</v>
      </c>
      <c r="F60" s="16">
        <v>1</v>
      </c>
      <c r="G60" s="16" t="s">
        <v>30</v>
      </c>
      <c r="H60" s="16" t="s">
        <v>31</v>
      </c>
      <c r="I60" s="16" t="s">
        <v>32</v>
      </c>
      <c r="J60" s="40">
        <v>72.84</v>
      </c>
      <c r="K60" s="5">
        <v>0</v>
      </c>
      <c r="L60" s="40">
        <f t="shared" si="2"/>
        <v>72.84</v>
      </c>
      <c r="M60" s="40">
        <f t="shared" si="3"/>
        <v>16.581306017925748</v>
      </c>
    </row>
    <row r="61" spans="1:13" ht="57.6" x14ac:dyDescent="0.3">
      <c r="A61" s="5">
        <v>52</v>
      </c>
      <c r="B61" s="16" t="s">
        <v>146</v>
      </c>
      <c r="C61" s="16">
        <v>2005</v>
      </c>
      <c r="D61" s="16">
        <v>2005</v>
      </c>
      <c r="E61" s="16">
        <v>2005</v>
      </c>
      <c r="F61" s="16">
        <v>1</v>
      </c>
      <c r="G61" s="16" t="s">
        <v>132</v>
      </c>
      <c r="H61" s="16" t="s">
        <v>133</v>
      </c>
      <c r="I61" s="16" t="s">
        <v>134</v>
      </c>
      <c r="J61" s="40">
        <v>72.930000000000007</v>
      </c>
      <c r="K61" s="5">
        <v>0</v>
      </c>
      <c r="L61" s="40">
        <f t="shared" si="2"/>
        <v>72.930000000000007</v>
      </c>
      <c r="M61" s="40">
        <f t="shared" si="3"/>
        <v>16.725352112676074</v>
      </c>
    </row>
    <row r="62" spans="1:13" ht="57.6" x14ac:dyDescent="0.3">
      <c r="A62" s="5">
        <v>53</v>
      </c>
      <c r="B62" s="16" t="s">
        <v>425</v>
      </c>
      <c r="C62" s="16">
        <v>2006</v>
      </c>
      <c r="D62" s="16">
        <v>2006</v>
      </c>
      <c r="E62" s="16">
        <v>2006</v>
      </c>
      <c r="F62" s="16">
        <v>1</v>
      </c>
      <c r="G62" s="16" t="s">
        <v>61</v>
      </c>
      <c r="H62" s="16" t="s">
        <v>62</v>
      </c>
      <c r="I62" s="16" t="s">
        <v>261</v>
      </c>
      <c r="J62" s="40">
        <v>72.97</v>
      </c>
      <c r="K62" s="5">
        <v>0</v>
      </c>
      <c r="L62" s="40">
        <f t="shared" si="2"/>
        <v>72.97</v>
      </c>
      <c r="M62" s="40">
        <f t="shared" si="3"/>
        <v>16.789372599231758</v>
      </c>
    </row>
    <row r="63" spans="1:13" ht="28.8" x14ac:dyDescent="0.3">
      <c r="A63" s="5">
        <v>54</v>
      </c>
      <c r="B63" s="16" t="s">
        <v>201</v>
      </c>
      <c r="C63" s="16">
        <v>2005</v>
      </c>
      <c r="D63" s="16">
        <v>2005</v>
      </c>
      <c r="E63" s="16">
        <v>2005</v>
      </c>
      <c r="F63" s="16">
        <v>1</v>
      </c>
      <c r="G63" s="16" t="s">
        <v>78</v>
      </c>
      <c r="H63" s="16" t="s">
        <v>79</v>
      </c>
      <c r="I63" s="16" t="s">
        <v>80</v>
      </c>
      <c r="J63" s="40">
        <v>73.2</v>
      </c>
      <c r="K63" s="5">
        <v>0</v>
      </c>
      <c r="L63" s="40">
        <f t="shared" si="2"/>
        <v>73.2</v>
      </c>
      <c r="M63" s="40">
        <f t="shared" si="3"/>
        <v>17.157490396927027</v>
      </c>
    </row>
    <row r="64" spans="1:13" ht="43.2" x14ac:dyDescent="0.3">
      <c r="A64" s="5">
        <v>55</v>
      </c>
      <c r="B64" s="16" t="s">
        <v>90</v>
      </c>
      <c r="C64" s="16">
        <v>2004</v>
      </c>
      <c r="D64" s="16">
        <v>2004</v>
      </c>
      <c r="E64" s="16">
        <v>2004</v>
      </c>
      <c r="F64" s="16">
        <v>1</v>
      </c>
      <c r="G64" s="16" t="s">
        <v>84</v>
      </c>
      <c r="H64" s="16" t="s">
        <v>91</v>
      </c>
      <c r="I64" s="16" t="s">
        <v>92</v>
      </c>
      <c r="J64" s="40">
        <v>73.87</v>
      </c>
      <c r="K64" s="5">
        <v>0</v>
      </c>
      <c r="L64" s="40">
        <f t="shared" si="2"/>
        <v>73.87</v>
      </c>
      <c r="M64" s="40">
        <f t="shared" si="3"/>
        <v>18.229833546734969</v>
      </c>
    </row>
    <row r="65" spans="1:13" ht="28.8" x14ac:dyDescent="0.3">
      <c r="A65" s="5">
        <v>56</v>
      </c>
      <c r="B65" s="16" t="s">
        <v>335</v>
      </c>
      <c r="C65" s="16">
        <v>2002</v>
      </c>
      <c r="D65" s="16">
        <v>2002</v>
      </c>
      <c r="E65" s="16">
        <v>2002</v>
      </c>
      <c r="F65" s="16" t="s">
        <v>11</v>
      </c>
      <c r="G65" s="16" t="s">
        <v>123</v>
      </c>
      <c r="H65" s="16" t="s">
        <v>124</v>
      </c>
      <c r="I65" s="16" t="s">
        <v>125</v>
      </c>
      <c r="J65" s="40">
        <v>74.16</v>
      </c>
      <c r="K65" s="5">
        <v>0</v>
      </c>
      <c r="L65" s="40">
        <f t="shared" si="2"/>
        <v>74.16</v>
      </c>
      <c r="M65" s="40">
        <f t="shared" si="3"/>
        <v>18.693982074263765</v>
      </c>
    </row>
    <row r="66" spans="1:13" ht="72" x14ac:dyDescent="0.3">
      <c r="A66" s="5">
        <v>57</v>
      </c>
      <c r="B66" s="16" t="s">
        <v>522</v>
      </c>
      <c r="C66" s="16">
        <v>2007</v>
      </c>
      <c r="D66" s="16">
        <v>2007</v>
      </c>
      <c r="E66" s="16">
        <v>2007</v>
      </c>
      <c r="F66" s="16">
        <v>1</v>
      </c>
      <c r="G66" s="16" t="s">
        <v>12</v>
      </c>
      <c r="H66" s="16" t="s">
        <v>13</v>
      </c>
      <c r="I66" s="16" t="s">
        <v>14</v>
      </c>
      <c r="J66" s="40">
        <v>74.45</v>
      </c>
      <c r="K66" s="5">
        <v>0</v>
      </c>
      <c r="L66" s="40">
        <f t="shared" si="2"/>
        <v>74.45</v>
      </c>
      <c r="M66" s="40">
        <f t="shared" si="3"/>
        <v>19.158130601792582</v>
      </c>
    </row>
    <row r="67" spans="1:13" ht="43.2" x14ac:dyDescent="0.3">
      <c r="A67" s="5">
        <v>58</v>
      </c>
      <c r="B67" s="16" t="s">
        <v>393</v>
      </c>
      <c r="C67" s="16">
        <v>2006</v>
      </c>
      <c r="D67" s="16">
        <v>2006</v>
      </c>
      <c r="E67" s="16">
        <v>2006</v>
      </c>
      <c r="F67" s="16">
        <v>2</v>
      </c>
      <c r="G67" s="16" t="s">
        <v>84</v>
      </c>
      <c r="H67" s="16" t="s">
        <v>91</v>
      </c>
      <c r="I67" s="16" t="s">
        <v>394</v>
      </c>
      <c r="J67" s="40">
        <v>75.09</v>
      </c>
      <c r="K67" s="5">
        <v>0</v>
      </c>
      <c r="L67" s="40">
        <f t="shared" si="2"/>
        <v>75.09</v>
      </c>
      <c r="M67" s="40">
        <f t="shared" si="3"/>
        <v>20.182458386683749</v>
      </c>
    </row>
    <row r="68" spans="1:13" ht="43.2" x14ac:dyDescent="0.3">
      <c r="A68" s="5">
        <v>59</v>
      </c>
      <c r="B68" s="16" t="s">
        <v>370</v>
      </c>
      <c r="C68" s="16">
        <v>2000</v>
      </c>
      <c r="D68" s="16">
        <v>2000</v>
      </c>
      <c r="E68" s="16">
        <v>2000</v>
      </c>
      <c r="F68" s="16">
        <v>2</v>
      </c>
      <c r="G68" s="16" t="s">
        <v>25</v>
      </c>
      <c r="H68" s="16" t="s">
        <v>371</v>
      </c>
      <c r="I68" s="16" t="s">
        <v>372</v>
      </c>
      <c r="J68" s="40">
        <v>75.260000000000005</v>
      </c>
      <c r="K68" s="5">
        <v>0</v>
      </c>
      <c r="L68" s="40">
        <f t="shared" si="2"/>
        <v>75.260000000000005</v>
      </c>
      <c r="M68" s="40">
        <f t="shared" si="3"/>
        <v>20.454545454545471</v>
      </c>
    </row>
    <row r="69" spans="1:13" ht="72" x14ac:dyDescent="0.3">
      <c r="A69" s="5">
        <v>60</v>
      </c>
      <c r="B69" s="16" t="s">
        <v>520</v>
      </c>
      <c r="C69" s="16">
        <v>2006</v>
      </c>
      <c r="D69" s="16">
        <v>2006</v>
      </c>
      <c r="E69" s="16">
        <v>2006</v>
      </c>
      <c r="F69" s="16">
        <v>1</v>
      </c>
      <c r="G69" s="16" t="s">
        <v>176</v>
      </c>
      <c r="H69" s="16" t="s">
        <v>221</v>
      </c>
      <c r="I69" s="16" t="s">
        <v>178</v>
      </c>
      <c r="J69" s="40">
        <v>75.319999999999993</v>
      </c>
      <c r="K69" s="5">
        <v>0</v>
      </c>
      <c r="L69" s="40">
        <f t="shared" si="2"/>
        <v>75.319999999999993</v>
      </c>
      <c r="M69" s="40">
        <f t="shared" si="3"/>
        <v>20.550576184378997</v>
      </c>
    </row>
    <row r="70" spans="1:13" ht="72" x14ac:dyDescent="0.3">
      <c r="A70" s="5">
        <v>61</v>
      </c>
      <c r="B70" s="16" t="s">
        <v>315</v>
      </c>
      <c r="C70" s="16">
        <v>2007</v>
      </c>
      <c r="D70" s="16">
        <v>2007</v>
      </c>
      <c r="E70" s="16">
        <v>2007</v>
      </c>
      <c r="F70" s="16">
        <v>3</v>
      </c>
      <c r="G70" s="16" t="s">
        <v>12</v>
      </c>
      <c r="H70" s="16" t="s">
        <v>13</v>
      </c>
      <c r="I70" s="16" t="s">
        <v>209</v>
      </c>
      <c r="J70" s="40">
        <v>75.459999999999994</v>
      </c>
      <c r="K70" s="5">
        <v>0</v>
      </c>
      <c r="L70" s="40">
        <f t="shared" si="2"/>
        <v>75.459999999999994</v>
      </c>
      <c r="M70" s="40">
        <f t="shared" si="3"/>
        <v>20.77464788732394</v>
      </c>
    </row>
    <row r="71" spans="1:13" ht="57.6" x14ac:dyDescent="0.3">
      <c r="A71" s="5">
        <v>62</v>
      </c>
      <c r="B71" s="16" t="s">
        <v>405</v>
      </c>
      <c r="C71" s="16">
        <v>2007</v>
      </c>
      <c r="D71" s="16">
        <v>2007</v>
      </c>
      <c r="E71" s="16">
        <v>2007</v>
      </c>
      <c r="F71" s="16">
        <v>1</v>
      </c>
      <c r="G71" s="16" t="s">
        <v>30</v>
      </c>
      <c r="H71" s="16" t="s">
        <v>31</v>
      </c>
      <c r="I71" s="16" t="s">
        <v>32</v>
      </c>
      <c r="J71" s="40">
        <v>75.8</v>
      </c>
      <c r="K71" s="5">
        <v>0</v>
      </c>
      <c r="L71" s="40">
        <f t="shared" si="2"/>
        <v>75.8</v>
      </c>
      <c r="M71" s="40">
        <f t="shared" si="3"/>
        <v>21.318822023047375</v>
      </c>
    </row>
    <row r="72" spans="1:13" ht="72" x14ac:dyDescent="0.3">
      <c r="A72" s="5">
        <v>63</v>
      </c>
      <c r="B72" s="16" t="s">
        <v>313</v>
      </c>
      <c r="C72" s="16">
        <v>2005</v>
      </c>
      <c r="D72" s="16">
        <v>2005</v>
      </c>
      <c r="E72" s="16">
        <v>2005</v>
      </c>
      <c r="F72" s="16">
        <v>1</v>
      </c>
      <c r="G72" s="16" t="s">
        <v>12</v>
      </c>
      <c r="H72" s="16" t="s">
        <v>13</v>
      </c>
      <c r="I72" s="16" t="s">
        <v>169</v>
      </c>
      <c r="J72" s="40">
        <v>76.17</v>
      </c>
      <c r="K72" s="5">
        <v>0</v>
      </c>
      <c r="L72" s="40">
        <f t="shared" si="2"/>
        <v>76.17</v>
      </c>
      <c r="M72" s="40">
        <f t="shared" si="3"/>
        <v>21.911011523687591</v>
      </c>
    </row>
    <row r="73" spans="1:13" ht="72" x14ac:dyDescent="0.3">
      <c r="A73" s="5">
        <v>64</v>
      </c>
      <c r="B73" s="16" t="s">
        <v>109</v>
      </c>
      <c r="C73" s="16">
        <v>2002</v>
      </c>
      <c r="D73" s="16">
        <v>2002</v>
      </c>
      <c r="E73" s="16">
        <v>2002</v>
      </c>
      <c r="F73" s="16">
        <v>1</v>
      </c>
      <c r="G73" s="16" t="s">
        <v>12</v>
      </c>
      <c r="H73" s="16" t="s">
        <v>13</v>
      </c>
      <c r="I73" s="16" t="s">
        <v>110</v>
      </c>
      <c r="J73" s="40">
        <v>76.47</v>
      </c>
      <c r="K73" s="5">
        <v>0</v>
      </c>
      <c r="L73" s="40">
        <f t="shared" si="2"/>
        <v>76.47</v>
      </c>
      <c r="M73" s="40">
        <f t="shared" si="3"/>
        <v>22.391165172855317</v>
      </c>
    </row>
    <row r="74" spans="1:13" ht="28.8" x14ac:dyDescent="0.3">
      <c r="A74" s="5">
        <v>65</v>
      </c>
      <c r="B74" s="16" t="s">
        <v>391</v>
      </c>
      <c r="C74" s="16">
        <v>2003</v>
      </c>
      <c r="D74" s="16">
        <v>2003</v>
      </c>
      <c r="E74" s="16">
        <v>2003</v>
      </c>
      <c r="F74" s="16">
        <v>1</v>
      </c>
      <c r="G74" s="16" t="s">
        <v>123</v>
      </c>
      <c r="H74" s="16" t="s">
        <v>124</v>
      </c>
      <c r="I74" s="16" t="s">
        <v>125</v>
      </c>
      <c r="J74" s="40">
        <v>76.650000000000006</v>
      </c>
      <c r="K74" s="5">
        <v>0</v>
      </c>
      <c r="L74" s="40">
        <f t="shared" ref="L74:L105" si="4">J74+K74</f>
        <v>76.650000000000006</v>
      </c>
      <c r="M74" s="40">
        <f t="shared" ref="M74:M105" si="5">IF( AND(ISNUMBER(L$10),ISNUMBER(L74)),(L74-L$10)/L$10*100,"")</f>
        <v>22.679257362355969</v>
      </c>
    </row>
    <row r="75" spans="1:13" ht="28.8" x14ac:dyDescent="0.3">
      <c r="A75" s="5">
        <v>66</v>
      </c>
      <c r="B75" s="16" t="s">
        <v>218</v>
      </c>
      <c r="C75" s="16">
        <v>2006</v>
      </c>
      <c r="D75" s="16">
        <v>2006</v>
      </c>
      <c r="E75" s="16">
        <v>2006</v>
      </c>
      <c r="F75" s="16">
        <v>2</v>
      </c>
      <c r="G75" s="16" t="s">
        <v>158</v>
      </c>
      <c r="H75" s="16" t="s">
        <v>159</v>
      </c>
      <c r="I75" s="16" t="s">
        <v>160</v>
      </c>
      <c r="J75" s="40">
        <v>77.03</v>
      </c>
      <c r="K75" s="5">
        <v>0</v>
      </c>
      <c r="L75" s="40">
        <f t="shared" si="4"/>
        <v>77.03</v>
      </c>
      <c r="M75" s="40">
        <f t="shared" si="5"/>
        <v>23.287451984635091</v>
      </c>
    </row>
    <row r="76" spans="1:13" ht="43.2" x14ac:dyDescent="0.3">
      <c r="A76" s="5">
        <v>67</v>
      </c>
      <c r="B76" s="16" t="s">
        <v>42</v>
      </c>
      <c r="C76" s="16">
        <v>2006</v>
      </c>
      <c r="D76" s="16">
        <v>2006</v>
      </c>
      <c r="E76" s="16">
        <v>2006</v>
      </c>
      <c r="F76" s="16">
        <v>1</v>
      </c>
      <c r="G76" s="16" t="s">
        <v>25</v>
      </c>
      <c r="H76" s="16" t="s">
        <v>40</v>
      </c>
      <c r="I76" s="16" t="s">
        <v>27</v>
      </c>
      <c r="J76" s="40">
        <v>77.14</v>
      </c>
      <c r="K76" s="5">
        <v>0</v>
      </c>
      <c r="L76" s="40">
        <f t="shared" si="4"/>
        <v>77.14</v>
      </c>
      <c r="M76" s="40">
        <f t="shared" si="5"/>
        <v>23.463508322663259</v>
      </c>
    </row>
    <row r="77" spans="1:13" ht="43.2" x14ac:dyDescent="0.3">
      <c r="A77" s="5">
        <v>68</v>
      </c>
      <c r="B77" s="16" t="s">
        <v>165</v>
      </c>
      <c r="C77" s="16">
        <v>2007</v>
      </c>
      <c r="D77" s="16">
        <v>2007</v>
      </c>
      <c r="E77" s="16">
        <v>2007</v>
      </c>
      <c r="F77" s="16">
        <v>2</v>
      </c>
      <c r="G77" s="16" t="s">
        <v>35</v>
      </c>
      <c r="H77" s="16" t="s">
        <v>58</v>
      </c>
      <c r="I77" s="16" t="s">
        <v>166</v>
      </c>
      <c r="J77" s="40">
        <v>78.430000000000007</v>
      </c>
      <c r="K77" s="5">
        <v>0</v>
      </c>
      <c r="L77" s="40">
        <f t="shared" si="4"/>
        <v>78.430000000000007</v>
      </c>
      <c r="M77" s="40">
        <f t="shared" si="5"/>
        <v>25.528169014084522</v>
      </c>
    </row>
    <row r="78" spans="1:13" ht="86.4" x14ac:dyDescent="0.3">
      <c r="A78" s="5">
        <v>69</v>
      </c>
      <c r="B78" s="16" t="s">
        <v>466</v>
      </c>
      <c r="C78" s="16">
        <v>2007</v>
      </c>
      <c r="D78" s="16">
        <v>2007</v>
      </c>
      <c r="E78" s="16">
        <v>2007</v>
      </c>
      <c r="F78" s="16">
        <v>1</v>
      </c>
      <c r="G78" s="16" t="s">
        <v>188</v>
      </c>
      <c r="H78" s="16" t="s">
        <v>189</v>
      </c>
      <c r="I78" s="16" t="s">
        <v>190</v>
      </c>
      <c r="J78" s="40">
        <v>80.22</v>
      </c>
      <c r="K78" s="5">
        <v>0</v>
      </c>
      <c r="L78" s="40">
        <f t="shared" si="4"/>
        <v>80.22</v>
      </c>
      <c r="M78" s="40">
        <f t="shared" si="5"/>
        <v>28.393085787451987</v>
      </c>
    </row>
    <row r="79" spans="1:13" ht="28.8" x14ac:dyDescent="0.3">
      <c r="A79" s="5">
        <v>70</v>
      </c>
      <c r="B79" s="16" t="s">
        <v>396</v>
      </c>
      <c r="C79" s="16">
        <v>2003</v>
      </c>
      <c r="D79" s="16">
        <v>2003</v>
      </c>
      <c r="E79" s="16">
        <v>2003</v>
      </c>
      <c r="F79" s="16">
        <v>1</v>
      </c>
      <c r="G79" s="16" t="s">
        <v>123</v>
      </c>
      <c r="H79" s="16" t="s">
        <v>397</v>
      </c>
      <c r="I79" s="16" t="s">
        <v>125</v>
      </c>
      <c r="J79" s="40">
        <v>80.86</v>
      </c>
      <c r="K79" s="5">
        <v>0</v>
      </c>
      <c r="L79" s="40">
        <f t="shared" si="4"/>
        <v>80.86</v>
      </c>
      <c r="M79" s="40">
        <f t="shared" si="5"/>
        <v>29.417413572343154</v>
      </c>
    </row>
    <row r="80" spans="1:13" ht="72" x14ac:dyDescent="0.3">
      <c r="A80" s="5">
        <v>71</v>
      </c>
      <c r="B80" s="16" t="s">
        <v>514</v>
      </c>
      <c r="C80" s="16">
        <v>2006</v>
      </c>
      <c r="D80" s="16">
        <v>2006</v>
      </c>
      <c r="E80" s="16">
        <v>2006</v>
      </c>
      <c r="F80" s="16">
        <v>1</v>
      </c>
      <c r="G80" s="16" t="s">
        <v>176</v>
      </c>
      <c r="H80" s="16" t="s">
        <v>221</v>
      </c>
      <c r="I80" s="16" t="s">
        <v>178</v>
      </c>
      <c r="J80" s="40">
        <v>84.07</v>
      </c>
      <c r="K80" s="5">
        <v>0</v>
      </c>
      <c r="L80" s="40">
        <f t="shared" si="4"/>
        <v>84.07</v>
      </c>
      <c r="M80" s="40">
        <f t="shared" si="5"/>
        <v>34.555057618437893</v>
      </c>
    </row>
    <row r="81" spans="1:13" ht="43.2" x14ac:dyDescent="0.3">
      <c r="A81" s="5">
        <v>72</v>
      </c>
      <c r="B81" s="16" t="s">
        <v>39</v>
      </c>
      <c r="C81" s="16">
        <v>2006</v>
      </c>
      <c r="D81" s="16">
        <v>2006</v>
      </c>
      <c r="E81" s="16">
        <v>2006</v>
      </c>
      <c r="F81" s="16">
        <v>1</v>
      </c>
      <c r="G81" s="16" t="s">
        <v>25</v>
      </c>
      <c r="H81" s="16" t="s">
        <v>40</v>
      </c>
      <c r="I81" s="16" t="s">
        <v>27</v>
      </c>
      <c r="J81" s="40">
        <v>96.09</v>
      </c>
      <c r="K81" s="5">
        <v>0</v>
      </c>
      <c r="L81" s="40">
        <f t="shared" si="4"/>
        <v>96.09</v>
      </c>
      <c r="M81" s="40">
        <f t="shared" si="5"/>
        <v>53.79321382842511</v>
      </c>
    </row>
    <row r="82" spans="1:13" ht="28.8" x14ac:dyDescent="0.3">
      <c r="A82" s="5"/>
      <c r="B82" s="16" t="s">
        <v>277</v>
      </c>
      <c r="C82" s="16">
        <v>2000</v>
      </c>
      <c r="D82" s="16">
        <v>2000</v>
      </c>
      <c r="E82" s="16">
        <v>2000</v>
      </c>
      <c r="F82" s="16" t="s">
        <v>11</v>
      </c>
      <c r="G82" s="16" t="s">
        <v>12</v>
      </c>
      <c r="H82" s="16" t="s">
        <v>102</v>
      </c>
      <c r="I82" s="16" t="s">
        <v>278</v>
      </c>
      <c r="J82" s="40"/>
      <c r="K82" s="5"/>
      <c r="L82" s="40" t="s">
        <v>1334</v>
      </c>
      <c r="M82" s="40" t="str">
        <f t="shared" si="5"/>
        <v/>
      </c>
    </row>
    <row r="83" spans="1:13" ht="28.8" x14ac:dyDescent="0.3">
      <c r="A83" s="5"/>
      <c r="B83" s="16" t="s">
        <v>528</v>
      </c>
      <c r="C83" s="16">
        <v>2006</v>
      </c>
      <c r="D83" s="16">
        <v>2006</v>
      </c>
      <c r="E83" s="16">
        <v>2006</v>
      </c>
      <c r="F83" s="16">
        <v>1</v>
      </c>
      <c r="G83" s="16" t="s">
        <v>271</v>
      </c>
      <c r="H83" s="16" t="s">
        <v>529</v>
      </c>
      <c r="I83" s="16" t="s">
        <v>273</v>
      </c>
      <c r="J83" s="40"/>
      <c r="K83" s="5"/>
      <c r="L83" s="40" t="s">
        <v>1334</v>
      </c>
      <c r="M83" s="40" t="str">
        <f t="shared" si="5"/>
        <v/>
      </c>
    </row>
    <row r="84" spans="1:13" ht="43.2" x14ac:dyDescent="0.3">
      <c r="A84" s="5"/>
      <c r="B84" s="16" t="s">
        <v>94</v>
      </c>
      <c r="C84" s="16">
        <v>2001</v>
      </c>
      <c r="D84" s="16">
        <v>2001</v>
      </c>
      <c r="E84" s="16">
        <v>2001</v>
      </c>
      <c r="F84" s="16" t="s">
        <v>11</v>
      </c>
      <c r="G84" s="16" t="s">
        <v>61</v>
      </c>
      <c r="H84" s="16" t="s">
        <v>95</v>
      </c>
      <c r="I84" s="16" t="s">
        <v>96</v>
      </c>
      <c r="J84" s="40"/>
      <c r="K84" s="5"/>
      <c r="L84" s="40" t="s">
        <v>1334</v>
      </c>
      <c r="M84" s="40" t="str">
        <f t="shared" si="5"/>
        <v/>
      </c>
    </row>
    <row r="85" spans="1:13" ht="28.8" x14ac:dyDescent="0.3">
      <c r="A85" s="5"/>
      <c r="B85" s="16" t="s">
        <v>199</v>
      </c>
      <c r="C85" s="16">
        <v>2002</v>
      </c>
      <c r="D85" s="16">
        <v>2002</v>
      </c>
      <c r="E85" s="16">
        <v>2002</v>
      </c>
      <c r="F85" s="16">
        <v>1</v>
      </c>
      <c r="G85" s="16" t="s">
        <v>78</v>
      </c>
      <c r="H85" s="16" t="s">
        <v>79</v>
      </c>
      <c r="I85" s="16" t="s">
        <v>80</v>
      </c>
      <c r="J85" s="40"/>
      <c r="K85" s="5"/>
      <c r="L85" s="40" t="s">
        <v>1334</v>
      </c>
      <c r="M85" s="40" t="str">
        <f t="shared" si="5"/>
        <v/>
      </c>
    </row>
    <row r="86" spans="1:13" ht="72" x14ac:dyDescent="0.3">
      <c r="A86" s="5"/>
      <c r="B86" s="16" t="s">
        <v>448</v>
      </c>
      <c r="C86" s="16">
        <v>2003</v>
      </c>
      <c r="D86" s="16">
        <v>2003</v>
      </c>
      <c r="E86" s="16">
        <v>2003</v>
      </c>
      <c r="F86" s="16" t="s">
        <v>83</v>
      </c>
      <c r="G86" s="16" t="s">
        <v>12</v>
      </c>
      <c r="H86" s="16" t="s">
        <v>13</v>
      </c>
      <c r="I86" s="16" t="s">
        <v>69</v>
      </c>
      <c r="J86" s="40"/>
      <c r="K86" s="5"/>
      <c r="L86" s="40" t="s">
        <v>1334</v>
      </c>
      <c r="M86" s="40" t="str">
        <f t="shared" si="5"/>
        <v/>
      </c>
    </row>
    <row r="87" spans="1:13" ht="43.2" x14ac:dyDescent="0.3">
      <c r="A87" s="5"/>
      <c r="B87" s="16" t="s">
        <v>294</v>
      </c>
      <c r="C87" s="16">
        <v>2006</v>
      </c>
      <c r="D87" s="16">
        <v>2006</v>
      </c>
      <c r="E87" s="16">
        <v>2006</v>
      </c>
      <c r="F87" s="16">
        <v>1</v>
      </c>
      <c r="G87" s="16" t="s">
        <v>35</v>
      </c>
      <c r="H87" s="16" t="s">
        <v>58</v>
      </c>
      <c r="I87" s="16" t="s">
        <v>37</v>
      </c>
      <c r="J87" s="40"/>
      <c r="K87" s="5"/>
      <c r="L87" s="40" t="s">
        <v>1334</v>
      </c>
      <c r="M87" s="40" t="str">
        <f t="shared" si="5"/>
        <v/>
      </c>
    </row>
    <row r="88" spans="1:13" ht="28.8" x14ac:dyDescent="0.3">
      <c r="A88" s="5"/>
      <c r="B88" s="16" t="s">
        <v>127</v>
      </c>
      <c r="C88" s="16">
        <v>2005</v>
      </c>
      <c r="D88" s="16">
        <v>2005</v>
      </c>
      <c r="E88" s="16">
        <v>2005</v>
      </c>
      <c r="F88" s="16">
        <v>1</v>
      </c>
      <c r="G88" s="16" t="s">
        <v>50</v>
      </c>
      <c r="H88" s="16" t="s">
        <v>128</v>
      </c>
      <c r="I88" s="16" t="s">
        <v>129</v>
      </c>
      <c r="J88" s="40"/>
      <c r="K88" s="5"/>
      <c r="L88" s="40" t="s">
        <v>1334</v>
      </c>
      <c r="M88" s="40" t="str">
        <f t="shared" si="5"/>
        <v/>
      </c>
    </row>
    <row r="89" spans="1:13" ht="72" x14ac:dyDescent="0.3">
      <c r="A89" s="5"/>
      <c r="B89" s="16" t="s">
        <v>250</v>
      </c>
      <c r="C89" s="16">
        <v>2003</v>
      </c>
      <c r="D89" s="16">
        <v>2003</v>
      </c>
      <c r="E89" s="16">
        <v>2003</v>
      </c>
      <c r="F89" s="16" t="s">
        <v>83</v>
      </c>
      <c r="G89" s="16" t="s">
        <v>176</v>
      </c>
      <c r="H89" s="16" t="s">
        <v>244</v>
      </c>
      <c r="I89" s="16" t="s">
        <v>178</v>
      </c>
      <c r="J89" s="40"/>
      <c r="K89" s="5"/>
      <c r="L89" s="40" t="s">
        <v>1334</v>
      </c>
      <c r="M89" s="40" t="str">
        <f t="shared" si="5"/>
        <v/>
      </c>
    </row>
    <row r="90" spans="1:13" ht="43.2" x14ac:dyDescent="0.3">
      <c r="A90" s="5"/>
      <c r="B90" s="16" t="s">
        <v>484</v>
      </c>
      <c r="C90" s="16">
        <v>2002</v>
      </c>
      <c r="D90" s="16">
        <v>2002</v>
      </c>
      <c r="E90" s="16">
        <v>2002</v>
      </c>
      <c r="F90" s="16" t="s">
        <v>11</v>
      </c>
      <c r="G90" s="16" t="s">
        <v>45</v>
      </c>
      <c r="H90" s="16" t="s">
        <v>46</v>
      </c>
      <c r="I90" s="16" t="s">
        <v>47</v>
      </c>
      <c r="J90" s="40"/>
      <c r="K90" s="5"/>
      <c r="L90" s="40" t="s">
        <v>1334</v>
      </c>
      <c r="M90" s="40" t="str">
        <f t="shared" si="5"/>
        <v/>
      </c>
    </row>
    <row r="91" spans="1:13" ht="28.8" x14ac:dyDescent="0.3">
      <c r="A91" s="5"/>
      <c r="B91" s="16" t="s">
        <v>185</v>
      </c>
      <c r="C91" s="16">
        <v>2001</v>
      </c>
      <c r="D91" s="16">
        <v>2001</v>
      </c>
      <c r="E91" s="16">
        <v>2001</v>
      </c>
      <c r="F91" s="16">
        <v>2</v>
      </c>
      <c r="G91" s="16" t="s">
        <v>78</v>
      </c>
      <c r="H91" s="16" t="s">
        <v>79</v>
      </c>
      <c r="I91" s="16" t="s">
        <v>80</v>
      </c>
      <c r="J91" s="40"/>
      <c r="K91" s="5"/>
      <c r="L91" s="40" t="s">
        <v>970</v>
      </c>
      <c r="M91" s="40" t="str">
        <f t="shared" si="5"/>
        <v/>
      </c>
    </row>
    <row r="92" spans="1:13" ht="72" x14ac:dyDescent="0.3">
      <c r="A92" s="5"/>
      <c r="B92" s="16" t="s">
        <v>409</v>
      </c>
      <c r="C92" s="16">
        <v>2007</v>
      </c>
      <c r="D92" s="16">
        <v>2007</v>
      </c>
      <c r="E92" s="16">
        <v>2007</v>
      </c>
      <c r="F92" s="16">
        <v>3</v>
      </c>
      <c r="G92" s="16" t="s">
        <v>12</v>
      </c>
      <c r="H92" s="16" t="s">
        <v>13</v>
      </c>
      <c r="I92" s="16" t="s">
        <v>169</v>
      </c>
      <c r="J92" s="40"/>
      <c r="K92" s="5"/>
      <c r="L92" s="40" t="s">
        <v>1003</v>
      </c>
      <c r="M92" s="40" t="str">
        <f t="shared" si="5"/>
        <v/>
      </c>
    </row>
    <row r="93" spans="1:13" ht="43.2" x14ac:dyDescent="0.3">
      <c r="A93" s="5"/>
      <c r="B93" s="16" t="s">
        <v>155</v>
      </c>
      <c r="C93" s="16">
        <v>2003</v>
      </c>
      <c r="D93" s="16">
        <v>2003</v>
      </c>
      <c r="E93" s="16">
        <v>2003</v>
      </c>
      <c r="F93" s="16">
        <v>1</v>
      </c>
      <c r="G93" s="16" t="s">
        <v>35</v>
      </c>
      <c r="H93" s="16" t="s">
        <v>58</v>
      </c>
      <c r="I93" s="16" t="s">
        <v>116</v>
      </c>
      <c r="J93" s="40"/>
      <c r="K93" s="5"/>
      <c r="L93" s="40" t="s">
        <v>1003</v>
      </c>
      <c r="M93" s="40" t="str">
        <f t="shared" si="5"/>
        <v/>
      </c>
    </row>
    <row r="94" spans="1:13" ht="72" x14ac:dyDescent="0.3">
      <c r="A94" s="5"/>
      <c r="B94" s="16" t="s">
        <v>423</v>
      </c>
      <c r="C94" s="16">
        <v>2005</v>
      </c>
      <c r="D94" s="16">
        <v>2005</v>
      </c>
      <c r="E94" s="16">
        <v>2005</v>
      </c>
      <c r="F94" s="16">
        <v>2</v>
      </c>
      <c r="G94" s="16" t="s">
        <v>12</v>
      </c>
      <c r="H94" s="16" t="s">
        <v>13</v>
      </c>
      <c r="I94" s="16" t="s">
        <v>69</v>
      </c>
      <c r="J94" s="40"/>
      <c r="K94" s="5"/>
      <c r="L94" s="40" t="s">
        <v>1003</v>
      </c>
      <c r="M94" s="40" t="str">
        <f t="shared" si="5"/>
        <v/>
      </c>
    </row>
    <row r="95" spans="1:13" ht="72" x14ac:dyDescent="0.3">
      <c r="A95" s="5"/>
      <c r="B95" s="16" t="s">
        <v>171</v>
      </c>
      <c r="C95" s="16">
        <v>2004</v>
      </c>
      <c r="D95" s="16">
        <v>2004</v>
      </c>
      <c r="E95" s="16">
        <v>2004</v>
      </c>
      <c r="F95" s="16">
        <v>1</v>
      </c>
      <c r="G95" s="16" t="s">
        <v>12</v>
      </c>
      <c r="H95" s="16" t="s">
        <v>13</v>
      </c>
      <c r="I95" s="16" t="s">
        <v>69</v>
      </c>
      <c r="J95" s="40"/>
      <c r="K95" s="5"/>
      <c r="L95" s="40" t="s">
        <v>1003</v>
      </c>
      <c r="M95" s="40" t="str">
        <f t="shared" si="5"/>
        <v/>
      </c>
    </row>
    <row r="96" spans="1:13" ht="72" x14ac:dyDescent="0.3">
      <c r="A96" s="5"/>
      <c r="B96" s="16" t="s">
        <v>292</v>
      </c>
      <c r="C96" s="16">
        <v>2005</v>
      </c>
      <c r="D96" s="16">
        <v>2005</v>
      </c>
      <c r="E96" s="16">
        <v>2005</v>
      </c>
      <c r="F96" s="16">
        <v>1</v>
      </c>
      <c r="G96" s="16" t="s">
        <v>12</v>
      </c>
      <c r="H96" s="16" t="s">
        <v>13</v>
      </c>
      <c r="I96" s="16" t="s">
        <v>69</v>
      </c>
      <c r="J96" s="40"/>
      <c r="K96" s="5"/>
      <c r="L96" s="40" t="s">
        <v>1003</v>
      </c>
      <c r="M96" s="40" t="str">
        <f t="shared" si="5"/>
        <v/>
      </c>
    </row>
    <row r="97" spans="1:13" ht="72" x14ac:dyDescent="0.3">
      <c r="A97" s="5"/>
      <c r="B97" s="16" t="s">
        <v>239</v>
      </c>
      <c r="C97" s="16">
        <v>2002</v>
      </c>
      <c r="D97" s="16">
        <v>2002</v>
      </c>
      <c r="E97" s="16">
        <v>2002</v>
      </c>
      <c r="F97" s="16" t="s">
        <v>11</v>
      </c>
      <c r="G97" s="16" t="s">
        <v>12</v>
      </c>
      <c r="H97" s="16" t="s">
        <v>13</v>
      </c>
      <c r="I97" s="16" t="s">
        <v>181</v>
      </c>
      <c r="J97" s="40"/>
      <c r="K97" s="5"/>
      <c r="L97" s="40" t="s">
        <v>1003</v>
      </c>
      <c r="M97" s="40" t="str">
        <f t="shared" si="5"/>
        <v/>
      </c>
    </row>
    <row r="98" spans="1:13" ht="72" x14ac:dyDescent="0.3">
      <c r="A98" s="5"/>
      <c r="B98" s="16" t="s">
        <v>499</v>
      </c>
      <c r="C98" s="16">
        <v>2006</v>
      </c>
      <c r="D98" s="16">
        <v>2006</v>
      </c>
      <c r="E98" s="16">
        <v>2006</v>
      </c>
      <c r="F98" s="16">
        <v>1</v>
      </c>
      <c r="G98" s="16" t="s">
        <v>12</v>
      </c>
      <c r="H98" s="16" t="s">
        <v>13</v>
      </c>
      <c r="I98" s="16" t="s">
        <v>14</v>
      </c>
      <c r="J98" s="40"/>
      <c r="K98" s="5"/>
      <c r="L98" s="40" t="s">
        <v>1003</v>
      </c>
      <c r="M98" s="40" t="str">
        <f t="shared" si="5"/>
        <v/>
      </c>
    </row>
    <row r="99" spans="1:13" ht="72" x14ac:dyDescent="0.3">
      <c r="A99" s="5"/>
      <c r="B99" s="16" t="s">
        <v>501</v>
      </c>
      <c r="C99" s="16">
        <v>2005</v>
      </c>
      <c r="D99" s="16">
        <v>2005</v>
      </c>
      <c r="E99" s="16">
        <v>2005</v>
      </c>
      <c r="F99" s="16">
        <v>1</v>
      </c>
      <c r="G99" s="16" t="s">
        <v>176</v>
      </c>
      <c r="H99" s="16" t="s">
        <v>221</v>
      </c>
      <c r="I99" s="16" t="s">
        <v>178</v>
      </c>
      <c r="J99" s="40"/>
      <c r="K99" s="5"/>
      <c r="L99" s="40" t="s">
        <v>1003</v>
      </c>
      <c r="M99" s="40" t="str">
        <f t="shared" si="5"/>
        <v/>
      </c>
    </row>
    <row r="100" spans="1:13" ht="57.6" x14ac:dyDescent="0.3">
      <c r="A100" s="5"/>
      <c r="B100" s="16" t="s">
        <v>195</v>
      </c>
      <c r="C100" s="16">
        <v>2006</v>
      </c>
      <c r="D100" s="16">
        <v>2006</v>
      </c>
      <c r="E100" s="16">
        <v>2006</v>
      </c>
      <c r="F100" s="16">
        <v>1</v>
      </c>
      <c r="G100" s="16" t="s">
        <v>50</v>
      </c>
      <c r="H100" s="16" t="s">
        <v>113</v>
      </c>
      <c r="I100" s="16" t="s">
        <v>52</v>
      </c>
      <c r="J100" s="40"/>
      <c r="K100" s="5"/>
      <c r="L100" s="40" t="s">
        <v>1003</v>
      </c>
      <c r="M100" s="40" t="str">
        <f t="shared" si="5"/>
        <v/>
      </c>
    </row>
    <row r="101" spans="1:13" ht="72" x14ac:dyDescent="0.3">
      <c r="A101" s="5"/>
      <c r="B101" s="16" t="s">
        <v>225</v>
      </c>
      <c r="C101" s="16">
        <v>1998</v>
      </c>
      <c r="D101" s="16">
        <v>1998</v>
      </c>
      <c r="E101" s="16">
        <v>1998</v>
      </c>
      <c r="F101" s="16" t="s">
        <v>11</v>
      </c>
      <c r="G101" s="16" t="s">
        <v>12</v>
      </c>
      <c r="H101" s="16" t="s">
        <v>13</v>
      </c>
      <c r="I101" s="16" t="s">
        <v>226</v>
      </c>
      <c r="J101" s="40"/>
      <c r="K101" s="5"/>
      <c r="L101" s="40" t="s">
        <v>1003</v>
      </c>
      <c r="M101" s="40" t="str">
        <f t="shared" si="5"/>
        <v/>
      </c>
    </row>
    <row r="102" spans="1:13" ht="28.8" x14ac:dyDescent="0.3">
      <c r="A102" s="5"/>
      <c r="B102" s="16" t="s">
        <v>427</v>
      </c>
      <c r="C102" s="16">
        <v>2004</v>
      </c>
      <c r="D102" s="16">
        <v>2004</v>
      </c>
      <c r="E102" s="16">
        <v>2004</v>
      </c>
      <c r="F102" s="16">
        <v>1</v>
      </c>
      <c r="G102" s="16" t="s">
        <v>123</v>
      </c>
      <c r="H102" s="16" t="s">
        <v>124</v>
      </c>
      <c r="I102" s="16" t="s">
        <v>125</v>
      </c>
      <c r="J102" s="40"/>
      <c r="K102" s="5"/>
      <c r="L102" s="40" t="s">
        <v>1003</v>
      </c>
      <c r="M102" s="40" t="str">
        <f t="shared" si="5"/>
        <v/>
      </c>
    </row>
    <row r="103" spans="1:13" ht="72" x14ac:dyDescent="0.3">
      <c r="A103" s="5"/>
      <c r="B103" s="16" t="s">
        <v>180</v>
      </c>
      <c r="C103" s="16">
        <v>2002</v>
      </c>
      <c r="D103" s="16">
        <v>2002</v>
      </c>
      <c r="E103" s="16">
        <v>2002</v>
      </c>
      <c r="F103" s="16" t="s">
        <v>11</v>
      </c>
      <c r="G103" s="16" t="s">
        <v>12</v>
      </c>
      <c r="H103" s="16" t="s">
        <v>13</v>
      </c>
      <c r="I103" s="16" t="s">
        <v>181</v>
      </c>
      <c r="J103" s="40"/>
      <c r="K103" s="5"/>
      <c r="L103" s="40" t="s">
        <v>1003</v>
      </c>
      <c r="M103" s="40" t="str">
        <f t="shared" si="5"/>
        <v/>
      </c>
    </row>
    <row r="104" spans="1:13" ht="72" x14ac:dyDescent="0.3">
      <c r="A104" s="5"/>
      <c r="B104" s="16" t="s">
        <v>407</v>
      </c>
      <c r="C104" s="16">
        <v>2007</v>
      </c>
      <c r="D104" s="16">
        <v>2007</v>
      </c>
      <c r="E104" s="16">
        <v>2007</v>
      </c>
      <c r="F104" s="16">
        <v>2</v>
      </c>
      <c r="G104" s="16" t="s">
        <v>12</v>
      </c>
      <c r="H104" s="16" t="s">
        <v>13</v>
      </c>
      <c r="I104" s="16" t="s">
        <v>55</v>
      </c>
      <c r="J104" s="40"/>
      <c r="K104" s="5"/>
      <c r="L104" s="40" t="s">
        <v>1003</v>
      </c>
      <c r="M104" s="40" t="str">
        <f t="shared" si="5"/>
        <v/>
      </c>
    </row>
    <row r="105" spans="1:13" ht="72" x14ac:dyDescent="0.3">
      <c r="A105" s="5"/>
      <c r="B105" s="16" t="s">
        <v>54</v>
      </c>
      <c r="C105" s="16">
        <v>2002</v>
      </c>
      <c r="D105" s="16">
        <v>2002</v>
      </c>
      <c r="E105" s="16">
        <v>2002</v>
      </c>
      <c r="F105" s="16" t="s">
        <v>11</v>
      </c>
      <c r="G105" s="16" t="s">
        <v>12</v>
      </c>
      <c r="H105" s="16" t="s">
        <v>13</v>
      </c>
      <c r="I105" s="16" t="s">
        <v>55</v>
      </c>
      <c r="J105" s="40"/>
      <c r="K105" s="5"/>
      <c r="L105" s="40" t="s">
        <v>1003</v>
      </c>
      <c r="M105" s="40" t="str">
        <f t="shared" si="5"/>
        <v/>
      </c>
    </row>
    <row r="106" spans="1:13" ht="72" x14ac:dyDescent="0.3">
      <c r="A106" s="5"/>
      <c r="B106" s="16" t="s">
        <v>478</v>
      </c>
      <c r="C106" s="16">
        <v>2001</v>
      </c>
      <c r="D106" s="16">
        <v>2001</v>
      </c>
      <c r="E106" s="16">
        <v>2001</v>
      </c>
      <c r="F106" s="16" t="s">
        <v>11</v>
      </c>
      <c r="G106" s="16" t="s">
        <v>12</v>
      </c>
      <c r="H106" s="16" t="s">
        <v>13</v>
      </c>
      <c r="I106" s="16" t="s">
        <v>479</v>
      </c>
      <c r="J106" s="40"/>
      <c r="K106" s="5"/>
      <c r="L106" s="40" t="s">
        <v>1003</v>
      </c>
      <c r="M106" s="40" t="str">
        <f t="shared" ref="M106:M137" si="6">IF( AND(ISNUMBER(L$10),ISNUMBER(L106)),(L106-L$10)/L$10*100,"")</f>
        <v/>
      </c>
    </row>
    <row r="107" spans="1:13" ht="72" x14ac:dyDescent="0.3">
      <c r="A107" s="5"/>
      <c r="B107" s="16" t="s">
        <v>497</v>
      </c>
      <c r="C107" s="16">
        <v>2006</v>
      </c>
      <c r="D107" s="16">
        <v>2006</v>
      </c>
      <c r="E107" s="16">
        <v>2006</v>
      </c>
      <c r="F107" s="16">
        <v>2</v>
      </c>
      <c r="G107" s="16" t="s">
        <v>12</v>
      </c>
      <c r="H107" s="16" t="s">
        <v>13</v>
      </c>
      <c r="I107" s="16" t="s">
        <v>69</v>
      </c>
      <c r="J107" s="40"/>
      <c r="K107" s="5"/>
      <c r="L107" s="40" t="s">
        <v>1003</v>
      </c>
      <c r="M107" s="40" t="str">
        <f t="shared" si="6"/>
        <v/>
      </c>
    </row>
    <row r="108" spans="1:13" ht="72" x14ac:dyDescent="0.3">
      <c r="A108" s="5"/>
      <c r="B108" s="16" t="s">
        <v>456</v>
      </c>
      <c r="C108" s="16">
        <v>2007</v>
      </c>
      <c r="D108" s="16">
        <v>2007</v>
      </c>
      <c r="E108" s="16">
        <v>2007</v>
      </c>
      <c r="F108" s="16">
        <v>3</v>
      </c>
      <c r="G108" s="16" t="s">
        <v>12</v>
      </c>
      <c r="H108" s="16" t="s">
        <v>13</v>
      </c>
      <c r="I108" s="16" t="s">
        <v>457</v>
      </c>
      <c r="J108" s="40"/>
      <c r="K108" s="5"/>
      <c r="L108" s="40" t="s">
        <v>1003</v>
      </c>
      <c r="M108" s="40" t="str">
        <f t="shared" si="6"/>
        <v/>
      </c>
    </row>
    <row r="110" spans="1:13" ht="18" x14ac:dyDescent="0.3">
      <c r="A110" s="20" t="s">
        <v>1335</v>
      </c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3" x14ac:dyDescent="0.3">
      <c r="A111" s="27" t="s">
        <v>961</v>
      </c>
      <c r="B111" s="27" t="s">
        <v>1</v>
      </c>
      <c r="C111" s="27" t="s">
        <v>2</v>
      </c>
      <c r="D111" s="27" t="s">
        <v>543</v>
      </c>
      <c r="E111" s="27" t="s">
        <v>544</v>
      </c>
      <c r="F111" s="27" t="s">
        <v>3</v>
      </c>
      <c r="G111" s="27" t="s">
        <v>4</v>
      </c>
      <c r="H111" s="27" t="s">
        <v>5</v>
      </c>
      <c r="I111" s="27" t="s">
        <v>6</v>
      </c>
      <c r="J111" s="27" t="s">
        <v>964</v>
      </c>
      <c r="K111" s="27" t="s">
        <v>965</v>
      </c>
      <c r="L111" s="27" t="s">
        <v>966</v>
      </c>
      <c r="M111" s="27" t="s">
        <v>969</v>
      </c>
    </row>
    <row r="112" spans="1:13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 ht="72" x14ac:dyDescent="0.3">
      <c r="A113" s="37">
        <v>1</v>
      </c>
      <c r="B113" s="38" t="s">
        <v>136</v>
      </c>
      <c r="C113" s="38">
        <v>2003</v>
      </c>
      <c r="D113" s="38">
        <v>2003</v>
      </c>
      <c r="E113" s="38">
        <v>2003</v>
      </c>
      <c r="F113" s="38" t="s">
        <v>83</v>
      </c>
      <c r="G113" s="38" t="s">
        <v>137</v>
      </c>
      <c r="H113" s="38" t="s">
        <v>138</v>
      </c>
      <c r="I113" s="38" t="s">
        <v>139</v>
      </c>
      <c r="J113" s="39">
        <v>65.22</v>
      </c>
      <c r="K113" s="37">
        <v>0</v>
      </c>
      <c r="L113" s="39">
        <f t="shared" ref="L113:L144" si="7">J113+K113</f>
        <v>65.22</v>
      </c>
      <c r="M113" s="39">
        <f t="shared" ref="M113:M144" si="8">IF( AND(ISNUMBER(L$113),ISNUMBER(L113)),(L113-L$113)/L$113*100,"")</f>
        <v>0</v>
      </c>
    </row>
    <row r="114" spans="1:13" ht="86.4" x14ac:dyDescent="0.3">
      <c r="A114" s="5">
        <v>2</v>
      </c>
      <c r="B114" s="16" t="s">
        <v>507</v>
      </c>
      <c r="C114" s="16">
        <v>2000</v>
      </c>
      <c r="D114" s="16">
        <v>2000</v>
      </c>
      <c r="E114" s="16">
        <v>2000</v>
      </c>
      <c r="F114" s="16" t="s">
        <v>83</v>
      </c>
      <c r="G114" s="16" t="s">
        <v>508</v>
      </c>
      <c r="H114" s="16" t="s">
        <v>509</v>
      </c>
      <c r="I114" s="16" t="s">
        <v>510</v>
      </c>
      <c r="J114" s="40">
        <v>66.02</v>
      </c>
      <c r="K114" s="5">
        <v>0</v>
      </c>
      <c r="L114" s="40">
        <f t="shared" si="7"/>
        <v>66.02</v>
      </c>
      <c r="M114" s="40">
        <f t="shared" si="8"/>
        <v>1.2266176019625838</v>
      </c>
    </row>
    <row r="115" spans="1:13" ht="57.6" x14ac:dyDescent="0.3">
      <c r="A115" s="5">
        <v>3</v>
      </c>
      <c r="B115" s="16" t="s">
        <v>254</v>
      </c>
      <c r="C115" s="16">
        <v>1998</v>
      </c>
      <c r="D115" s="16">
        <v>1998</v>
      </c>
      <c r="E115" s="16">
        <v>1998</v>
      </c>
      <c r="F115" s="16" t="s">
        <v>83</v>
      </c>
      <c r="G115" s="16" t="s">
        <v>84</v>
      </c>
      <c r="H115" s="16" t="s">
        <v>85</v>
      </c>
      <c r="I115" s="16" t="s">
        <v>255</v>
      </c>
      <c r="J115" s="40">
        <v>66.040000000000006</v>
      </c>
      <c r="K115" s="5">
        <v>0</v>
      </c>
      <c r="L115" s="40">
        <f t="shared" si="7"/>
        <v>66.040000000000006</v>
      </c>
      <c r="M115" s="40">
        <f t="shared" si="8"/>
        <v>1.2572830420116643</v>
      </c>
    </row>
    <row r="116" spans="1:13" ht="57.6" x14ac:dyDescent="0.3">
      <c r="A116" s="5">
        <v>4</v>
      </c>
      <c r="B116" s="16" t="s">
        <v>82</v>
      </c>
      <c r="C116" s="16">
        <v>2002</v>
      </c>
      <c r="D116" s="16">
        <v>2002</v>
      </c>
      <c r="E116" s="16">
        <v>2002</v>
      </c>
      <c r="F116" s="16" t="s">
        <v>83</v>
      </c>
      <c r="G116" s="16" t="s">
        <v>84</v>
      </c>
      <c r="H116" s="16" t="s">
        <v>85</v>
      </c>
      <c r="I116" s="16" t="s">
        <v>86</v>
      </c>
      <c r="J116" s="40">
        <v>66.489999999999995</v>
      </c>
      <c r="K116" s="5">
        <v>0</v>
      </c>
      <c r="L116" s="40">
        <f t="shared" si="7"/>
        <v>66.489999999999995</v>
      </c>
      <c r="M116" s="40">
        <f t="shared" si="8"/>
        <v>1.9472554431156026</v>
      </c>
    </row>
    <row r="117" spans="1:13" ht="43.2" x14ac:dyDescent="0.3">
      <c r="A117" s="5">
        <v>5</v>
      </c>
      <c r="B117" s="16" t="s">
        <v>459</v>
      </c>
      <c r="C117" s="16">
        <v>2001</v>
      </c>
      <c r="D117" s="16">
        <v>2001</v>
      </c>
      <c r="E117" s="16">
        <v>2001</v>
      </c>
      <c r="F117" s="16" t="s">
        <v>83</v>
      </c>
      <c r="G117" s="16" t="s">
        <v>12</v>
      </c>
      <c r="H117" s="16" t="s">
        <v>102</v>
      </c>
      <c r="I117" s="16" t="s">
        <v>460</v>
      </c>
      <c r="J117" s="40">
        <v>67.3</v>
      </c>
      <c r="K117" s="5">
        <v>0</v>
      </c>
      <c r="L117" s="40">
        <f t="shared" si="7"/>
        <v>67.3</v>
      </c>
      <c r="M117" s="40">
        <f t="shared" si="8"/>
        <v>3.1892057651027268</v>
      </c>
    </row>
    <row r="118" spans="1:13" ht="72" x14ac:dyDescent="0.3">
      <c r="A118" s="5">
        <v>6</v>
      </c>
      <c r="B118" s="16" t="s">
        <v>349</v>
      </c>
      <c r="C118" s="16">
        <v>2003</v>
      </c>
      <c r="D118" s="16">
        <v>2003</v>
      </c>
      <c r="E118" s="16">
        <v>2003</v>
      </c>
      <c r="F118" s="16" t="s">
        <v>83</v>
      </c>
      <c r="G118" s="16" t="s">
        <v>137</v>
      </c>
      <c r="H118" s="16" t="s">
        <v>350</v>
      </c>
      <c r="I118" s="16" t="s">
        <v>351</v>
      </c>
      <c r="J118" s="40">
        <v>67.489999999999995</v>
      </c>
      <c r="K118" s="5">
        <v>0</v>
      </c>
      <c r="L118" s="40">
        <f t="shared" si="7"/>
        <v>67.489999999999995</v>
      </c>
      <c r="M118" s="40">
        <f t="shared" si="8"/>
        <v>3.4805274455688382</v>
      </c>
    </row>
    <row r="119" spans="1:13" ht="43.2" x14ac:dyDescent="0.3">
      <c r="A119" s="5">
        <v>7</v>
      </c>
      <c r="B119" s="16" t="s">
        <v>286</v>
      </c>
      <c r="C119" s="16">
        <v>1999</v>
      </c>
      <c r="D119" s="16">
        <v>1999</v>
      </c>
      <c r="E119" s="16">
        <v>1999</v>
      </c>
      <c r="F119" s="16" t="s">
        <v>83</v>
      </c>
      <c r="G119" s="16" t="s">
        <v>137</v>
      </c>
      <c r="H119" s="16" t="s">
        <v>287</v>
      </c>
      <c r="I119" s="16" t="s">
        <v>288</v>
      </c>
      <c r="J119" s="40">
        <v>67.72</v>
      </c>
      <c r="K119" s="5">
        <v>0</v>
      </c>
      <c r="L119" s="40">
        <f t="shared" si="7"/>
        <v>67.72</v>
      </c>
      <c r="M119" s="40">
        <f t="shared" si="8"/>
        <v>3.8331800061330883</v>
      </c>
    </row>
    <row r="120" spans="1:13" ht="72" x14ac:dyDescent="0.3">
      <c r="A120" s="5">
        <v>8</v>
      </c>
      <c r="B120" s="16" t="s">
        <v>228</v>
      </c>
      <c r="C120" s="16">
        <v>1999</v>
      </c>
      <c r="D120" s="16">
        <v>1999</v>
      </c>
      <c r="E120" s="16">
        <v>1999</v>
      </c>
      <c r="F120" s="16" t="s">
        <v>83</v>
      </c>
      <c r="G120" s="16" t="s">
        <v>229</v>
      </c>
      <c r="H120" s="16" t="s">
        <v>13</v>
      </c>
      <c r="I120" s="16" t="s">
        <v>209</v>
      </c>
      <c r="J120" s="40">
        <v>68.290000000000006</v>
      </c>
      <c r="K120" s="5">
        <v>0</v>
      </c>
      <c r="L120" s="40">
        <f t="shared" si="7"/>
        <v>68.290000000000006</v>
      </c>
      <c r="M120" s="40">
        <f t="shared" si="8"/>
        <v>4.7071450475314434</v>
      </c>
    </row>
    <row r="121" spans="1:13" ht="57.6" x14ac:dyDescent="0.3">
      <c r="A121" s="5">
        <v>9</v>
      </c>
      <c r="B121" s="16" t="s">
        <v>235</v>
      </c>
      <c r="C121" s="16">
        <v>2002</v>
      </c>
      <c r="D121" s="16">
        <v>2002</v>
      </c>
      <c r="E121" s="16">
        <v>2002</v>
      </c>
      <c r="F121" s="16" t="s">
        <v>11</v>
      </c>
      <c r="G121" s="16" t="s">
        <v>137</v>
      </c>
      <c r="H121" s="16" t="s">
        <v>236</v>
      </c>
      <c r="I121" s="16" t="s">
        <v>237</v>
      </c>
      <c r="J121" s="40">
        <v>68.400000000000006</v>
      </c>
      <c r="K121" s="5">
        <v>0</v>
      </c>
      <c r="L121" s="40">
        <f t="shared" si="7"/>
        <v>68.400000000000006</v>
      </c>
      <c r="M121" s="40">
        <f t="shared" si="8"/>
        <v>4.8758049678012982</v>
      </c>
    </row>
    <row r="122" spans="1:13" ht="43.2" x14ac:dyDescent="0.3">
      <c r="A122" s="5">
        <v>10</v>
      </c>
      <c r="B122" s="16" t="s">
        <v>317</v>
      </c>
      <c r="C122" s="16">
        <v>2006</v>
      </c>
      <c r="D122" s="16">
        <v>2006</v>
      </c>
      <c r="E122" s="16">
        <v>2006</v>
      </c>
      <c r="F122" s="16" t="s">
        <v>11</v>
      </c>
      <c r="G122" s="16" t="s">
        <v>84</v>
      </c>
      <c r="H122" s="16" t="s">
        <v>91</v>
      </c>
      <c r="I122" s="16" t="s">
        <v>86</v>
      </c>
      <c r="J122" s="40">
        <v>68.540000000000006</v>
      </c>
      <c r="K122" s="5">
        <v>0</v>
      </c>
      <c r="L122" s="40">
        <f t="shared" si="7"/>
        <v>68.540000000000006</v>
      </c>
      <c r="M122" s="40">
        <f t="shared" si="8"/>
        <v>5.0904630481447519</v>
      </c>
    </row>
    <row r="123" spans="1:13" ht="43.2" x14ac:dyDescent="0.3">
      <c r="A123" s="5">
        <v>11</v>
      </c>
      <c r="B123" s="16" t="s">
        <v>44</v>
      </c>
      <c r="C123" s="16">
        <v>2004</v>
      </c>
      <c r="D123" s="16">
        <v>2004</v>
      </c>
      <c r="E123" s="16">
        <v>2004</v>
      </c>
      <c r="F123" s="16" t="s">
        <v>11</v>
      </c>
      <c r="G123" s="16" t="s">
        <v>45</v>
      </c>
      <c r="H123" s="16" t="s">
        <v>46</v>
      </c>
      <c r="I123" s="16" t="s">
        <v>47</v>
      </c>
      <c r="J123" s="40">
        <v>68.67</v>
      </c>
      <c r="K123" s="5">
        <v>0</v>
      </c>
      <c r="L123" s="40">
        <f t="shared" si="7"/>
        <v>68.67</v>
      </c>
      <c r="M123" s="40">
        <f t="shared" si="8"/>
        <v>5.2897884084636662</v>
      </c>
    </row>
    <row r="124" spans="1:13" x14ac:dyDescent="0.3">
      <c r="A124" s="5">
        <v>12</v>
      </c>
      <c r="B124" s="16" t="s">
        <v>436</v>
      </c>
      <c r="C124" s="16">
        <v>2001</v>
      </c>
      <c r="D124" s="16">
        <v>2001</v>
      </c>
      <c r="E124" s="16">
        <v>2001</v>
      </c>
      <c r="F124" s="16" t="s">
        <v>83</v>
      </c>
      <c r="G124" s="16" t="s">
        <v>50</v>
      </c>
      <c r="H124" s="16" t="s">
        <v>367</v>
      </c>
      <c r="I124" s="16" t="s">
        <v>437</v>
      </c>
      <c r="J124" s="40">
        <v>69.28</v>
      </c>
      <c r="K124" s="5">
        <v>0</v>
      </c>
      <c r="L124" s="40">
        <f t="shared" si="7"/>
        <v>69.28</v>
      </c>
      <c r="M124" s="40">
        <f t="shared" si="8"/>
        <v>6.2250843299601382</v>
      </c>
    </row>
    <row r="125" spans="1:13" ht="28.8" x14ac:dyDescent="0.3">
      <c r="A125" s="5">
        <v>13</v>
      </c>
      <c r="B125" s="16" t="s">
        <v>309</v>
      </c>
      <c r="C125" s="16">
        <v>2005</v>
      </c>
      <c r="D125" s="16">
        <v>2005</v>
      </c>
      <c r="E125" s="16">
        <v>2005</v>
      </c>
      <c r="F125" s="16" t="s">
        <v>11</v>
      </c>
      <c r="G125" s="16" t="s">
        <v>310</v>
      </c>
      <c r="H125" s="16" t="s">
        <v>102</v>
      </c>
      <c r="I125" s="16" t="s">
        <v>311</v>
      </c>
      <c r="J125" s="40">
        <v>69.38</v>
      </c>
      <c r="K125" s="5">
        <v>0</v>
      </c>
      <c r="L125" s="40">
        <f t="shared" si="7"/>
        <v>69.38</v>
      </c>
      <c r="M125" s="40">
        <f t="shared" si="8"/>
        <v>6.3784115302054536</v>
      </c>
    </row>
    <row r="126" spans="1:13" ht="43.2" x14ac:dyDescent="0.3">
      <c r="A126" s="5">
        <v>14</v>
      </c>
      <c r="B126" s="16" t="s">
        <v>374</v>
      </c>
      <c r="C126" s="16">
        <v>2003</v>
      </c>
      <c r="D126" s="16">
        <v>2003</v>
      </c>
      <c r="E126" s="16">
        <v>2003</v>
      </c>
      <c r="F126" s="16" t="s">
        <v>11</v>
      </c>
      <c r="G126" s="16" t="s">
        <v>25</v>
      </c>
      <c r="H126" s="16" t="s">
        <v>371</v>
      </c>
      <c r="I126" s="16" t="s">
        <v>372</v>
      </c>
      <c r="J126" s="40">
        <v>70.61</v>
      </c>
      <c r="K126" s="5">
        <v>0</v>
      </c>
      <c r="L126" s="40">
        <f t="shared" si="7"/>
        <v>70.61</v>
      </c>
      <c r="M126" s="40">
        <f t="shared" si="8"/>
        <v>8.2643360932229388</v>
      </c>
    </row>
    <row r="127" spans="1:13" ht="57.6" x14ac:dyDescent="0.3">
      <c r="A127" s="5">
        <v>15</v>
      </c>
      <c r="B127" s="16" t="s">
        <v>325</v>
      </c>
      <c r="C127" s="16">
        <v>2003</v>
      </c>
      <c r="D127" s="16">
        <v>2003</v>
      </c>
      <c r="E127" s="16">
        <v>2003</v>
      </c>
      <c r="F127" s="16" t="s">
        <v>83</v>
      </c>
      <c r="G127" s="16" t="s">
        <v>142</v>
      </c>
      <c r="H127" s="16" t="s">
        <v>302</v>
      </c>
      <c r="I127" s="16" t="s">
        <v>303</v>
      </c>
      <c r="J127" s="40">
        <v>70.66</v>
      </c>
      <c r="K127" s="5">
        <v>0</v>
      </c>
      <c r="L127" s="40">
        <f t="shared" si="7"/>
        <v>70.66</v>
      </c>
      <c r="M127" s="40">
        <f t="shared" si="8"/>
        <v>8.3409996933455961</v>
      </c>
    </row>
    <row r="128" spans="1:13" ht="57.6" x14ac:dyDescent="0.3">
      <c r="A128" s="5">
        <v>16</v>
      </c>
      <c r="B128" s="16" t="s">
        <v>442</v>
      </c>
      <c r="C128" s="16">
        <v>2004</v>
      </c>
      <c r="D128" s="16">
        <v>2004</v>
      </c>
      <c r="E128" s="16">
        <v>2004</v>
      </c>
      <c r="F128" s="16" t="s">
        <v>11</v>
      </c>
      <c r="G128" s="16" t="s">
        <v>61</v>
      </c>
      <c r="H128" s="16" t="s">
        <v>62</v>
      </c>
      <c r="I128" s="16" t="s">
        <v>63</v>
      </c>
      <c r="J128" s="40">
        <v>70.930000000000007</v>
      </c>
      <c r="K128" s="5">
        <v>0</v>
      </c>
      <c r="L128" s="40">
        <f t="shared" si="7"/>
        <v>70.930000000000007</v>
      </c>
      <c r="M128" s="40">
        <f t="shared" si="8"/>
        <v>8.7549831340079844</v>
      </c>
    </row>
    <row r="129" spans="1:13" ht="57.6" x14ac:dyDescent="0.3">
      <c r="A129" s="5">
        <v>17</v>
      </c>
      <c r="B129" s="16" t="s">
        <v>347</v>
      </c>
      <c r="C129" s="16">
        <v>2007</v>
      </c>
      <c r="D129" s="16">
        <v>2007</v>
      </c>
      <c r="E129" s="16">
        <v>2007</v>
      </c>
      <c r="F129" s="16" t="s">
        <v>11</v>
      </c>
      <c r="G129" s="16" t="s">
        <v>30</v>
      </c>
      <c r="H129" s="16" t="s">
        <v>31</v>
      </c>
      <c r="I129" s="16" t="s">
        <v>32</v>
      </c>
      <c r="J129" s="40">
        <v>71.14</v>
      </c>
      <c r="K129" s="5">
        <v>0</v>
      </c>
      <c r="L129" s="40">
        <f t="shared" si="7"/>
        <v>71.14</v>
      </c>
      <c r="M129" s="40">
        <f t="shared" si="8"/>
        <v>9.0769702545231556</v>
      </c>
    </row>
    <row r="130" spans="1:13" ht="43.2" x14ac:dyDescent="0.3">
      <c r="A130" s="5">
        <v>18</v>
      </c>
      <c r="B130" s="16" t="s">
        <v>411</v>
      </c>
      <c r="C130" s="16">
        <v>2004</v>
      </c>
      <c r="D130" s="16">
        <v>2004</v>
      </c>
      <c r="E130" s="16">
        <v>2004</v>
      </c>
      <c r="F130" s="16" t="s">
        <v>11</v>
      </c>
      <c r="G130" s="16" t="s">
        <v>84</v>
      </c>
      <c r="H130" s="16" t="s">
        <v>91</v>
      </c>
      <c r="I130" s="16" t="s">
        <v>92</v>
      </c>
      <c r="J130" s="40">
        <v>71.55</v>
      </c>
      <c r="K130" s="5">
        <v>0</v>
      </c>
      <c r="L130" s="40">
        <f t="shared" si="7"/>
        <v>71.55</v>
      </c>
      <c r="M130" s="40">
        <f t="shared" si="8"/>
        <v>9.7056117755289755</v>
      </c>
    </row>
    <row r="131" spans="1:13" ht="57.6" x14ac:dyDescent="0.3">
      <c r="A131" s="5">
        <v>19</v>
      </c>
      <c r="B131" s="16" t="s">
        <v>29</v>
      </c>
      <c r="C131" s="16">
        <v>2005</v>
      </c>
      <c r="D131" s="16">
        <v>2005</v>
      </c>
      <c r="E131" s="16">
        <v>2005</v>
      </c>
      <c r="F131" s="16" t="s">
        <v>11</v>
      </c>
      <c r="G131" s="16" t="s">
        <v>30</v>
      </c>
      <c r="H131" s="16" t="s">
        <v>31</v>
      </c>
      <c r="I131" s="16" t="s">
        <v>32</v>
      </c>
      <c r="J131" s="40">
        <v>71.61</v>
      </c>
      <c r="K131" s="5">
        <v>0</v>
      </c>
      <c r="L131" s="40">
        <f t="shared" si="7"/>
        <v>71.61</v>
      </c>
      <c r="M131" s="40">
        <f t="shared" si="8"/>
        <v>9.7976080956761749</v>
      </c>
    </row>
    <row r="132" spans="1:13" ht="57.6" x14ac:dyDescent="0.3">
      <c r="A132" s="5">
        <v>20</v>
      </c>
      <c r="B132" s="16" t="s">
        <v>192</v>
      </c>
      <c r="C132" s="16">
        <v>2004</v>
      </c>
      <c r="D132" s="16">
        <v>2004</v>
      </c>
      <c r="E132" s="16">
        <v>2004</v>
      </c>
      <c r="F132" s="16" t="s">
        <v>11</v>
      </c>
      <c r="G132" s="16" t="s">
        <v>132</v>
      </c>
      <c r="H132" s="16" t="s">
        <v>133</v>
      </c>
      <c r="I132" s="16" t="s">
        <v>193</v>
      </c>
      <c r="J132" s="40">
        <v>72.16</v>
      </c>
      <c r="K132" s="5">
        <v>0</v>
      </c>
      <c r="L132" s="40">
        <f t="shared" si="7"/>
        <v>72.16</v>
      </c>
      <c r="M132" s="40">
        <f t="shared" si="8"/>
        <v>10.640907697025449</v>
      </c>
    </row>
    <row r="133" spans="1:13" ht="43.2" x14ac:dyDescent="0.3">
      <c r="A133" s="5">
        <v>21</v>
      </c>
      <c r="B133" s="16" t="s">
        <v>153</v>
      </c>
      <c r="C133" s="16">
        <v>2005</v>
      </c>
      <c r="D133" s="16">
        <v>2005</v>
      </c>
      <c r="E133" s="16">
        <v>2005</v>
      </c>
      <c r="F133" s="16">
        <v>1</v>
      </c>
      <c r="G133" s="16" t="s">
        <v>12</v>
      </c>
      <c r="H133" s="16" t="s">
        <v>102</v>
      </c>
      <c r="I133" s="16" t="s">
        <v>103</v>
      </c>
      <c r="J133" s="40">
        <v>72.849999999999994</v>
      </c>
      <c r="K133" s="5">
        <v>0</v>
      </c>
      <c r="L133" s="40">
        <f t="shared" si="7"/>
        <v>72.849999999999994</v>
      </c>
      <c r="M133" s="40">
        <f t="shared" si="8"/>
        <v>11.698865378718178</v>
      </c>
    </row>
    <row r="134" spans="1:13" ht="28.8" x14ac:dyDescent="0.3">
      <c r="A134" s="5">
        <v>22</v>
      </c>
      <c r="B134" s="16" t="s">
        <v>263</v>
      </c>
      <c r="C134" s="16">
        <v>2006</v>
      </c>
      <c r="D134" s="16">
        <v>2006</v>
      </c>
      <c r="E134" s="16">
        <v>2006</v>
      </c>
      <c r="F134" s="16" t="s">
        <v>11</v>
      </c>
      <c r="G134" s="16" t="s">
        <v>123</v>
      </c>
      <c r="H134" s="16" t="s">
        <v>124</v>
      </c>
      <c r="I134" s="16" t="s">
        <v>125</v>
      </c>
      <c r="J134" s="40">
        <v>73.3</v>
      </c>
      <c r="K134" s="5">
        <v>0</v>
      </c>
      <c r="L134" s="40">
        <f t="shared" si="7"/>
        <v>73.3</v>
      </c>
      <c r="M134" s="40">
        <f t="shared" si="8"/>
        <v>12.388837779822138</v>
      </c>
    </row>
    <row r="135" spans="1:13" ht="72" x14ac:dyDescent="0.3">
      <c r="A135" s="5">
        <v>23</v>
      </c>
      <c r="B135" s="16" t="s">
        <v>68</v>
      </c>
      <c r="C135" s="16">
        <v>2006</v>
      </c>
      <c r="D135" s="16">
        <v>2006</v>
      </c>
      <c r="E135" s="16">
        <v>2006</v>
      </c>
      <c r="F135" s="16">
        <v>1</v>
      </c>
      <c r="G135" s="16" t="s">
        <v>12</v>
      </c>
      <c r="H135" s="16" t="s">
        <v>13</v>
      </c>
      <c r="I135" s="16" t="s">
        <v>69</v>
      </c>
      <c r="J135" s="40">
        <v>73.569999999999993</v>
      </c>
      <c r="K135" s="5">
        <v>0</v>
      </c>
      <c r="L135" s="40">
        <f t="shared" si="7"/>
        <v>73.569999999999993</v>
      </c>
      <c r="M135" s="40">
        <f t="shared" si="8"/>
        <v>12.802821220484507</v>
      </c>
    </row>
    <row r="136" spans="1:13" ht="72" x14ac:dyDescent="0.3">
      <c r="A136" s="5">
        <v>24</v>
      </c>
      <c r="B136" s="16" t="s">
        <v>337</v>
      </c>
      <c r="C136" s="16">
        <v>2000</v>
      </c>
      <c r="D136" s="16">
        <v>2000</v>
      </c>
      <c r="E136" s="16">
        <v>2000</v>
      </c>
      <c r="F136" s="16" t="s">
        <v>83</v>
      </c>
      <c r="G136" s="16" t="s">
        <v>229</v>
      </c>
      <c r="H136" s="16" t="s">
        <v>13</v>
      </c>
      <c r="I136" s="16" t="s">
        <v>209</v>
      </c>
      <c r="J136" s="40">
        <v>73.819999999999993</v>
      </c>
      <c r="K136" s="5">
        <v>0</v>
      </c>
      <c r="L136" s="40">
        <f t="shared" si="7"/>
        <v>73.819999999999993</v>
      </c>
      <c r="M136" s="40">
        <f t="shared" si="8"/>
        <v>13.186139221097815</v>
      </c>
    </row>
    <row r="137" spans="1:13" ht="57.6" x14ac:dyDescent="0.3">
      <c r="A137" s="5">
        <v>25</v>
      </c>
      <c r="B137" s="16" t="s">
        <v>327</v>
      </c>
      <c r="C137" s="16">
        <v>2005</v>
      </c>
      <c r="D137" s="16">
        <v>2005</v>
      </c>
      <c r="E137" s="16">
        <v>2005</v>
      </c>
      <c r="F137" s="16" t="s">
        <v>11</v>
      </c>
      <c r="G137" s="16" t="s">
        <v>132</v>
      </c>
      <c r="H137" s="16" t="s">
        <v>133</v>
      </c>
      <c r="I137" s="16" t="s">
        <v>193</v>
      </c>
      <c r="J137" s="40">
        <v>73.87</v>
      </c>
      <c r="K137" s="5">
        <v>0</v>
      </c>
      <c r="L137" s="40">
        <f t="shared" si="7"/>
        <v>73.87</v>
      </c>
      <c r="M137" s="40">
        <f t="shared" si="8"/>
        <v>13.262802821220493</v>
      </c>
    </row>
    <row r="138" spans="1:13" ht="57.6" x14ac:dyDescent="0.3">
      <c r="A138" s="5">
        <v>26</v>
      </c>
      <c r="B138" s="16" t="s">
        <v>131</v>
      </c>
      <c r="C138" s="16">
        <v>2004</v>
      </c>
      <c r="D138" s="16">
        <v>2004</v>
      </c>
      <c r="E138" s="16">
        <v>2004</v>
      </c>
      <c r="F138" s="16" t="s">
        <v>11</v>
      </c>
      <c r="G138" s="16" t="s">
        <v>132</v>
      </c>
      <c r="H138" s="16" t="s">
        <v>133</v>
      </c>
      <c r="I138" s="16" t="s">
        <v>134</v>
      </c>
      <c r="J138" s="40">
        <v>74.069999999999993</v>
      </c>
      <c r="K138" s="5">
        <v>0</v>
      </c>
      <c r="L138" s="40">
        <f t="shared" si="7"/>
        <v>74.069999999999993</v>
      </c>
      <c r="M138" s="40">
        <f t="shared" si="8"/>
        <v>13.569457221711122</v>
      </c>
    </row>
    <row r="139" spans="1:13" ht="28.8" x14ac:dyDescent="0.3">
      <c r="A139" s="5">
        <v>27</v>
      </c>
      <c r="B139" s="16" t="s">
        <v>268</v>
      </c>
      <c r="C139" s="16">
        <v>1998</v>
      </c>
      <c r="D139" s="16">
        <v>1998</v>
      </c>
      <c r="E139" s="16">
        <v>1998</v>
      </c>
      <c r="F139" s="16">
        <v>1</v>
      </c>
      <c r="G139" s="16" t="s">
        <v>78</v>
      </c>
      <c r="H139" s="16" t="s">
        <v>79</v>
      </c>
      <c r="I139" s="16" t="s">
        <v>80</v>
      </c>
      <c r="J139" s="40">
        <v>74.11</v>
      </c>
      <c r="K139" s="5">
        <v>0</v>
      </c>
      <c r="L139" s="40">
        <f t="shared" si="7"/>
        <v>74.11</v>
      </c>
      <c r="M139" s="40">
        <f t="shared" si="8"/>
        <v>13.630788101809262</v>
      </c>
    </row>
    <row r="140" spans="1:13" ht="72" x14ac:dyDescent="0.3">
      <c r="A140" s="5">
        <v>28</v>
      </c>
      <c r="B140" s="16" t="s">
        <v>10</v>
      </c>
      <c r="C140" s="16">
        <v>2004</v>
      </c>
      <c r="D140" s="16">
        <v>2004</v>
      </c>
      <c r="E140" s="16">
        <v>2004</v>
      </c>
      <c r="F140" s="16" t="s">
        <v>11</v>
      </c>
      <c r="G140" s="16" t="s">
        <v>12</v>
      </c>
      <c r="H140" s="16" t="s">
        <v>13</v>
      </c>
      <c r="I140" s="16" t="s">
        <v>14</v>
      </c>
      <c r="J140" s="40">
        <v>74.239999999999995</v>
      </c>
      <c r="K140" s="5">
        <v>0</v>
      </c>
      <c r="L140" s="40">
        <f t="shared" si="7"/>
        <v>74.239999999999995</v>
      </c>
      <c r="M140" s="40">
        <f t="shared" si="8"/>
        <v>13.830113462128176</v>
      </c>
    </row>
    <row r="141" spans="1:13" ht="72" x14ac:dyDescent="0.3">
      <c r="A141" s="5">
        <v>29</v>
      </c>
      <c r="B141" s="16" t="s">
        <v>476</v>
      </c>
      <c r="C141" s="16">
        <v>2004</v>
      </c>
      <c r="D141" s="16">
        <v>2004</v>
      </c>
      <c r="E141" s="16">
        <v>2004</v>
      </c>
      <c r="F141" s="16" t="s">
        <v>83</v>
      </c>
      <c r="G141" s="16" t="s">
        <v>12</v>
      </c>
      <c r="H141" s="16" t="s">
        <v>13</v>
      </c>
      <c r="I141" s="16" t="s">
        <v>14</v>
      </c>
      <c r="J141" s="40">
        <v>74.97</v>
      </c>
      <c r="K141" s="5">
        <v>0</v>
      </c>
      <c r="L141" s="40">
        <f t="shared" si="7"/>
        <v>74.97</v>
      </c>
      <c r="M141" s="40">
        <f t="shared" si="8"/>
        <v>14.949402023919042</v>
      </c>
    </row>
    <row r="142" spans="1:13" ht="43.2" x14ac:dyDescent="0.3">
      <c r="A142" s="5">
        <v>30</v>
      </c>
      <c r="B142" s="16" t="s">
        <v>203</v>
      </c>
      <c r="C142" s="16">
        <v>2004</v>
      </c>
      <c r="D142" s="16">
        <v>2004</v>
      </c>
      <c r="E142" s="16">
        <v>2004</v>
      </c>
      <c r="F142" s="16" t="s">
        <v>11</v>
      </c>
      <c r="G142" s="16" t="s">
        <v>45</v>
      </c>
      <c r="H142" s="16" t="s">
        <v>46</v>
      </c>
      <c r="I142" s="16" t="s">
        <v>47</v>
      </c>
      <c r="J142" s="40">
        <v>75.48</v>
      </c>
      <c r="K142" s="5">
        <v>0</v>
      </c>
      <c r="L142" s="40">
        <f t="shared" si="7"/>
        <v>75.48</v>
      </c>
      <c r="M142" s="40">
        <f t="shared" si="8"/>
        <v>15.731370745170201</v>
      </c>
    </row>
    <row r="143" spans="1:13" ht="28.8" x14ac:dyDescent="0.3">
      <c r="A143" s="5">
        <v>31</v>
      </c>
      <c r="B143" s="16" t="s">
        <v>468</v>
      </c>
      <c r="C143" s="16">
        <v>2006</v>
      </c>
      <c r="D143" s="16">
        <v>2006</v>
      </c>
      <c r="E143" s="16">
        <v>2006</v>
      </c>
      <c r="F143" s="16" t="s">
        <v>11</v>
      </c>
      <c r="G143" s="16" t="s">
        <v>50</v>
      </c>
      <c r="H143" s="16" t="s">
        <v>367</v>
      </c>
      <c r="I143" s="16" t="s">
        <v>469</v>
      </c>
      <c r="J143" s="40">
        <v>75.91</v>
      </c>
      <c r="K143" s="5">
        <v>0</v>
      </c>
      <c r="L143" s="40">
        <f t="shared" si="7"/>
        <v>75.91</v>
      </c>
      <c r="M143" s="40">
        <f t="shared" si="8"/>
        <v>16.39067770622508</v>
      </c>
    </row>
    <row r="144" spans="1:13" ht="57.6" x14ac:dyDescent="0.3">
      <c r="A144" s="5">
        <v>32</v>
      </c>
      <c r="B144" s="16" t="s">
        <v>49</v>
      </c>
      <c r="C144" s="16">
        <v>2006</v>
      </c>
      <c r="D144" s="16">
        <v>2006</v>
      </c>
      <c r="E144" s="16">
        <v>2006</v>
      </c>
      <c r="F144" s="16">
        <v>1</v>
      </c>
      <c r="G144" s="16" t="s">
        <v>50</v>
      </c>
      <c r="H144" s="16" t="s">
        <v>51</v>
      </c>
      <c r="I144" s="16" t="s">
        <v>52</v>
      </c>
      <c r="J144" s="40">
        <v>76.400000000000006</v>
      </c>
      <c r="K144" s="5">
        <v>0</v>
      </c>
      <c r="L144" s="40">
        <f t="shared" si="7"/>
        <v>76.400000000000006</v>
      </c>
      <c r="M144" s="40">
        <f t="shared" si="8"/>
        <v>17.141980987427178</v>
      </c>
    </row>
    <row r="145" spans="1:13" ht="43.2" x14ac:dyDescent="0.3">
      <c r="A145" s="5">
        <v>33</v>
      </c>
      <c r="B145" s="16" t="s">
        <v>387</v>
      </c>
      <c r="C145" s="16">
        <v>2002</v>
      </c>
      <c r="D145" s="16">
        <v>2002</v>
      </c>
      <c r="E145" s="16">
        <v>2002</v>
      </c>
      <c r="F145" s="16" t="s">
        <v>11</v>
      </c>
      <c r="G145" s="16" t="s">
        <v>61</v>
      </c>
      <c r="H145" s="16" t="s">
        <v>95</v>
      </c>
      <c r="I145" s="16" t="s">
        <v>96</v>
      </c>
      <c r="J145" s="40">
        <v>76.430000000000007</v>
      </c>
      <c r="K145" s="5">
        <v>0</v>
      </c>
      <c r="L145" s="40">
        <f t="shared" ref="L145:L176" si="9">J145+K145</f>
        <v>76.430000000000007</v>
      </c>
      <c r="M145" s="40">
        <f t="shared" ref="M145:M176" si="10">IF( AND(ISNUMBER(L$113),ISNUMBER(L145)),(L145-L$113)/L$113*100,"")</f>
        <v>17.18797914750078</v>
      </c>
    </row>
    <row r="146" spans="1:13" ht="28.8" x14ac:dyDescent="0.3">
      <c r="A146" s="5">
        <v>34</v>
      </c>
      <c r="B146" s="16" t="s">
        <v>77</v>
      </c>
      <c r="C146" s="16">
        <v>2001</v>
      </c>
      <c r="D146" s="16">
        <v>2001</v>
      </c>
      <c r="E146" s="16">
        <v>2001</v>
      </c>
      <c r="F146" s="16">
        <v>1</v>
      </c>
      <c r="G146" s="16" t="s">
        <v>78</v>
      </c>
      <c r="H146" s="16" t="s">
        <v>79</v>
      </c>
      <c r="I146" s="16" t="s">
        <v>80</v>
      </c>
      <c r="J146" s="40">
        <v>76.7</v>
      </c>
      <c r="K146" s="5">
        <v>0</v>
      </c>
      <c r="L146" s="40">
        <f t="shared" si="9"/>
        <v>76.7</v>
      </c>
      <c r="M146" s="40">
        <f t="shared" si="10"/>
        <v>17.601962588163147</v>
      </c>
    </row>
    <row r="147" spans="1:13" ht="72" x14ac:dyDescent="0.3">
      <c r="A147" s="5">
        <v>35</v>
      </c>
      <c r="B147" s="16" t="s">
        <v>207</v>
      </c>
      <c r="C147" s="16">
        <v>2007</v>
      </c>
      <c r="D147" s="16">
        <v>2007</v>
      </c>
      <c r="E147" s="16">
        <v>2007</v>
      </c>
      <c r="F147" s="16">
        <v>3</v>
      </c>
      <c r="G147" s="16" t="s">
        <v>12</v>
      </c>
      <c r="H147" s="16" t="s">
        <v>13</v>
      </c>
      <c r="I147" s="16" t="s">
        <v>209</v>
      </c>
      <c r="J147" s="40">
        <v>78.150000000000006</v>
      </c>
      <c r="K147" s="5">
        <v>0</v>
      </c>
      <c r="L147" s="40">
        <f t="shared" si="9"/>
        <v>78.150000000000006</v>
      </c>
      <c r="M147" s="40">
        <f t="shared" si="10"/>
        <v>19.825206991720343</v>
      </c>
    </row>
    <row r="148" spans="1:13" ht="43.2" x14ac:dyDescent="0.3">
      <c r="A148" s="5">
        <v>36</v>
      </c>
      <c r="B148" s="16" t="s">
        <v>492</v>
      </c>
      <c r="C148" s="16">
        <v>2005</v>
      </c>
      <c r="D148" s="16">
        <v>2005</v>
      </c>
      <c r="E148" s="16">
        <v>2005</v>
      </c>
      <c r="F148" s="16" t="s">
        <v>11</v>
      </c>
      <c r="G148" s="16" t="s">
        <v>25</v>
      </c>
      <c r="H148" s="16" t="s">
        <v>40</v>
      </c>
      <c r="I148" s="16" t="s">
        <v>27</v>
      </c>
      <c r="J148" s="40">
        <v>81.16</v>
      </c>
      <c r="K148" s="5">
        <v>0</v>
      </c>
      <c r="L148" s="40">
        <f t="shared" si="9"/>
        <v>81.16</v>
      </c>
      <c r="M148" s="40">
        <f t="shared" si="10"/>
        <v>24.440355719104566</v>
      </c>
    </row>
    <row r="149" spans="1:13" ht="43.2" x14ac:dyDescent="0.3">
      <c r="A149" s="5">
        <v>37</v>
      </c>
      <c r="B149" s="16" t="s">
        <v>283</v>
      </c>
      <c r="C149" s="16">
        <v>1999</v>
      </c>
      <c r="D149" s="16">
        <v>1999</v>
      </c>
      <c r="E149" s="16">
        <v>1999</v>
      </c>
      <c r="F149" s="16" t="s">
        <v>83</v>
      </c>
      <c r="G149" s="16" t="s">
        <v>229</v>
      </c>
      <c r="H149" s="16" t="s">
        <v>102</v>
      </c>
      <c r="I149" s="16" t="s">
        <v>284</v>
      </c>
      <c r="J149" s="40">
        <v>81.34</v>
      </c>
      <c r="K149" s="5">
        <v>0</v>
      </c>
      <c r="L149" s="40">
        <f t="shared" si="9"/>
        <v>81.34</v>
      </c>
      <c r="M149" s="40">
        <f t="shared" si="10"/>
        <v>24.716344679546161</v>
      </c>
    </row>
    <row r="150" spans="1:13" ht="43.2" x14ac:dyDescent="0.3">
      <c r="A150" s="5">
        <v>38</v>
      </c>
      <c r="B150" s="16" t="s">
        <v>162</v>
      </c>
      <c r="C150" s="16">
        <v>2003</v>
      </c>
      <c r="D150" s="16">
        <v>2003</v>
      </c>
      <c r="E150" s="16">
        <v>2003</v>
      </c>
      <c r="F150" s="16" t="s">
        <v>11</v>
      </c>
      <c r="G150" s="16" t="s">
        <v>50</v>
      </c>
      <c r="H150" s="16" t="s">
        <v>106</v>
      </c>
      <c r="I150" s="16" t="s">
        <v>163</v>
      </c>
      <c r="J150" s="40">
        <v>84.74</v>
      </c>
      <c r="K150" s="5">
        <v>0</v>
      </c>
      <c r="L150" s="40">
        <f t="shared" si="9"/>
        <v>84.74</v>
      </c>
      <c r="M150" s="40">
        <f t="shared" si="10"/>
        <v>29.929469487887143</v>
      </c>
    </row>
    <row r="151" spans="1:13" ht="43.2" x14ac:dyDescent="0.3">
      <c r="A151" s="5">
        <v>39</v>
      </c>
      <c r="B151" s="16" t="s">
        <v>464</v>
      </c>
      <c r="C151" s="16">
        <v>2006</v>
      </c>
      <c r="D151" s="16">
        <v>2006</v>
      </c>
      <c r="E151" s="16">
        <v>2006</v>
      </c>
      <c r="F151" s="16">
        <v>2</v>
      </c>
      <c r="G151" s="16" t="s">
        <v>84</v>
      </c>
      <c r="H151" s="16" t="s">
        <v>91</v>
      </c>
      <c r="I151" s="16" t="s">
        <v>394</v>
      </c>
      <c r="J151" s="40">
        <v>85.15</v>
      </c>
      <c r="K151" s="5">
        <v>0</v>
      </c>
      <c r="L151" s="40">
        <f t="shared" si="9"/>
        <v>85.15</v>
      </c>
      <c r="M151" s="40">
        <f t="shared" si="10"/>
        <v>30.55811100889299</v>
      </c>
    </row>
    <row r="152" spans="1:13" ht="72" x14ac:dyDescent="0.3">
      <c r="A152" s="5">
        <v>40</v>
      </c>
      <c r="B152" s="16" t="s">
        <v>343</v>
      </c>
      <c r="C152" s="16">
        <v>2006</v>
      </c>
      <c r="D152" s="16">
        <v>2006</v>
      </c>
      <c r="E152" s="16">
        <v>2006</v>
      </c>
      <c r="F152" s="16">
        <v>1</v>
      </c>
      <c r="G152" s="16" t="s">
        <v>12</v>
      </c>
      <c r="H152" s="16" t="s">
        <v>13</v>
      </c>
      <c r="I152" s="16" t="s">
        <v>169</v>
      </c>
      <c r="J152" s="40">
        <v>85.2</v>
      </c>
      <c r="K152" s="5">
        <v>0</v>
      </c>
      <c r="L152" s="40">
        <f t="shared" si="9"/>
        <v>85.2</v>
      </c>
      <c r="M152" s="40">
        <f t="shared" si="10"/>
        <v>30.634774609015647</v>
      </c>
    </row>
    <row r="153" spans="1:13" ht="57.6" x14ac:dyDescent="0.3">
      <c r="A153" s="5">
        <v>41</v>
      </c>
      <c r="B153" s="16" t="s">
        <v>333</v>
      </c>
      <c r="C153" s="16">
        <v>2006</v>
      </c>
      <c r="D153" s="16">
        <v>2006</v>
      </c>
      <c r="E153" s="16">
        <v>2006</v>
      </c>
      <c r="F153" s="16">
        <v>1</v>
      </c>
      <c r="G153" s="16" t="s">
        <v>132</v>
      </c>
      <c r="H153" s="16" t="s">
        <v>133</v>
      </c>
      <c r="I153" s="16" t="s">
        <v>134</v>
      </c>
      <c r="J153" s="40">
        <v>85.3</v>
      </c>
      <c r="K153" s="5">
        <v>0</v>
      </c>
      <c r="L153" s="40">
        <f t="shared" si="9"/>
        <v>85.3</v>
      </c>
      <c r="M153" s="40">
        <f t="shared" si="10"/>
        <v>30.788101809260958</v>
      </c>
    </row>
    <row r="154" spans="1:13" ht="28.8" x14ac:dyDescent="0.3">
      <c r="A154" s="5">
        <v>42</v>
      </c>
      <c r="B154" s="16" t="s">
        <v>524</v>
      </c>
      <c r="C154" s="16">
        <v>2001</v>
      </c>
      <c r="D154" s="16">
        <v>2001</v>
      </c>
      <c r="E154" s="16">
        <v>2001</v>
      </c>
      <c r="F154" s="16" t="s">
        <v>11</v>
      </c>
      <c r="G154" s="16" t="s">
        <v>45</v>
      </c>
      <c r="H154" s="16" t="s">
        <v>525</v>
      </c>
      <c r="I154" s="16" t="s">
        <v>526</v>
      </c>
      <c r="J154" s="40">
        <v>86.03</v>
      </c>
      <c r="K154" s="5">
        <v>0</v>
      </c>
      <c r="L154" s="40">
        <f t="shared" si="9"/>
        <v>86.03</v>
      </c>
      <c r="M154" s="40">
        <f t="shared" si="10"/>
        <v>31.907390371051829</v>
      </c>
    </row>
    <row r="155" spans="1:13" ht="72" x14ac:dyDescent="0.3">
      <c r="A155" s="5"/>
      <c r="B155" s="16" t="s">
        <v>415</v>
      </c>
      <c r="C155" s="16">
        <v>2005</v>
      </c>
      <c r="D155" s="16">
        <v>2005</v>
      </c>
      <c r="E155" s="16">
        <v>2005</v>
      </c>
      <c r="F155" s="16" t="s">
        <v>11</v>
      </c>
      <c r="G155" s="16" t="s">
        <v>142</v>
      </c>
      <c r="H155" s="16" t="s">
        <v>416</v>
      </c>
      <c r="I155" s="16" t="s">
        <v>144</v>
      </c>
      <c r="J155" s="40"/>
      <c r="K155" s="5"/>
      <c r="L155" s="40" t="s">
        <v>1334</v>
      </c>
      <c r="M155" s="40" t="str">
        <f t="shared" si="10"/>
        <v/>
      </c>
    </row>
    <row r="156" spans="1:13" ht="43.2" x14ac:dyDescent="0.3">
      <c r="A156" s="5"/>
      <c r="B156" s="16" t="s">
        <v>360</v>
      </c>
      <c r="C156" s="16">
        <v>2006</v>
      </c>
      <c r="D156" s="16">
        <v>2006</v>
      </c>
      <c r="E156" s="16">
        <v>2006</v>
      </c>
      <c r="F156" s="16">
        <v>1</v>
      </c>
      <c r="G156" s="16" t="s">
        <v>45</v>
      </c>
      <c r="H156" s="16" t="s">
        <v>340</v>
      </c>
      <c r="I156" s="16" t="s">
        <v>341</v>
      </c>
      <c r="J156" s="40"/>
      <c r="K156" s="5"/>
      <c r="L156" s="40" t="s">
        <v>970</v>
      </c>
      <c r="M156" s="40" t="str">
        <f t="shared" si="10"/>
        <v/>
      </c>
    </row>
    <row r="157" spans="1:13" ht="72" x14ac:dyDescent="0.3">
      <c r="A157" s="5"/>
      <c r="B157" s="16" t="s">
        <v>175</v>
      </c>
      <c r="C157" s="16">
        <v>2005</v>
      </c>
      <c r="D157" s="16">
        <v>2005</v>
      </c>
      <c r="E157" s="16">
        <v>2005</v>
      </c>
      <c r="F157" s="16" t="s">
        <v>11</v>
      </c>
      <c r="G157" s="16" t="s">
        <v>176</v>
      </c>
      <c r="H157" s="16" t="s">
        <v>177</v>
      </c>
      <c r="I157" s="16" t="s">
        <v>178</v>
      </c>
      <c r="J157" s="40"/>
      <c r="K157" s="5"/>
      <c r="L157" s="40" t="s">
        <v>1334</v>
      </c>
      <c r="M157" s="40" t="str">
        <f t="shared" si="10"/>
        <v/>
      </c>
    </row>
    <row r="158" spans="1:13" ht="43.2" x14ac:dyDescent="0.3">
      <c r="A158" s="5"/>
      <c r="B158" s="16" t="s">
        <v>101</v>
      </c>
      <c r="C158" s="16">
        <v>2005</v>
      </c>
      <c r="D158" s="16">
        <v>2005</v>
      </c>
      <c r="E158" s="16">
        <v>2005</v>
      </c>
      <c r="F158" s="16" t="s">
        <v>11</v>
      </c>
      <c r="G158" s="16" t="s">
        <v>12</v>
      </c>
      <c r="H158" s="16" t="s">
        <v>102</v>
      </c>
      <c r="I158" s="16" t="s">
        <v>103</v>
      </c>
      <c r="J158" s="40"/>
      <c r="K158" s="5"/>
      <c r="L158" s="40" t="s">
        <v>970</v>
      </c>
      <c r="M158" s="40" t="str">
        <f t="shared" si="10"/>
        <v/>
      </c>
    </row>
    <row r="159" spans="1:13" ht="72" x14ac:dyDescent="0.3">
      <c r="A159" s="5"/>
      <c r="B159" s="16" t="s">
        <v>376</v>
      </c>
      <c r="C159" s="16">
        <v>2004</v>
      </c>
      <c r="D159" s="16">
        <v>2004</v>
      </c>
      <c r="E159" s="16">
        <v>2004</v>
      </c>
      <c r="F159" s="16" t="s">
        <v>11</v>
      </c>
      <c r="G159" s="16" t="s">
        <v>12</v>
      </c>
      <c r="H159" s="16" t="s">
        <v>13</v>
      </c>
      <c r="I159" s="16" t="s">
        <v>377</v>
      </c>
      <c r="J159" s="40"/>
      <c r="K159" s="5"/>
      <c r="L159" s="40" t="s">
        <v>1003</v>
      </c>
      <c r="M159" s="40" t="str">
        <f t="shared" si="10"/>
        <v/>
      </c>
    </row>
    <row r="160" spans="1:13" ht="72" x14ac:dyDescent="0.3">
      <c r="A160" s="5"/>
      <c r="B160" s="16" t="s">
        <v>321</v>
      </c>
      <c r="C160" s="16">
        <v>2004</v>
      </c>
      <c r="D160" s="16">
        <v>2004</v>
      </c>
      <c r="E160" s="16">
        <v>2004</v>
      </c>
      <c r="F160" s="16" t="s">
        <v>11</v>
      </c>
      <c r="G160" s="16" t="s">
        <v>176</v>
      </c>
      <c r="H160" s="16" t="s">
        <v>221</v>
      </c>
      <c r="I160" s="16" t="s">
        <v>178</v>
      </c>
      <c r="J160" s="40"/>
      <c r="K160" s="5"/>
      <c r="L160" s="40" t="s">
        <v>1003</v>
      </c>
      <c r="M160" s="40" t="str">
        <f t="shared" si="10"/>
        <v/>
      </c>
    </row>
    <row r="161" spans="1:13" ht="72" x14ac:dyDescent="0.3">
      <c r="A161" s="5"/>
      <c r="B161" s="16" t="s">
        <v>379</v>
      </c>
      <c r="C161" s="16">
        <v>2005</v>
      </c>
      <c r="D161" s="16">
        <v>2005</v>
      </c>
      <c r="E161" s="16">
        <v>2005</v>
      </c>
      <c r="F161" s="16" t="s">
        <v>11</v>
      </c>
      <c r="G161" s="16" t="s">
        <v>50</v>
      </c>
      <c r="H161" s="16" t="s">
        <v>380</v>
      </c>
      <c r="I161" s="16" t="s">
        <v>381</v>
      </c>
      <c r="J161" s="40"/>
      <c r="K161" s="5"/>
      <c r="L161" s="40" t="s">
        <v>1003</v>
      </c>
      <c r="M161" s="40" t="str">
        <f t="shared" si="10"/>
        <v/>
      </c>
    </row>
  </sheetData>
  <mergeCells count="34">
    <mergeCell ref="I111:I112"/>
    <mergeCell ref="A110:J110"/>
    <mergeCell ref="J111:J112"/>
    <mergeCell ref="K111:K112"/>
    <mergeCell ref="L111:L112"/>
    <mergeCell ref="M111:M112"/>
    <mergeCell ref="L8:L9"/>
    <mergeCell ref="M8:M9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1" width="3.109375" style="1" customWidth="1"/>
    <col min="32" max="32" width="7.109375" style="1" customWidth="1"/>
    <col min="33" max="33" width="4.88671875" style="1" customWidth="1"/>
    <col min="34" max="34" width="7.109375" style="1" customWidth="1"/>
    <col min="35" max="16384" width="8.88671875" style="1"/>
  </cols>
  <sheetData>
    <row r="1" spans="1:35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21" x14ac:dyDescent="0.3">
      <c r="A4" s="23" t="s">
        <v>1303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23.4" x14ac:dyDescent="0.3">
      <c r="A5" s="24" t="s">
        <v>1044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7" spans="1:35" ht="18" x14ac:dyDescent="0.3">
      <c r="A7" s="20" t="s">
        <v>962</v>
      </c>
      <c r="B7" s="20"/>
      <c r="C7" s="20"/>
      <c r="D7" s="20"/>
      <c r="E7" s="20"/>
      <c r="F7" s="20"/>
      <c r="G7" s="20"/>
      <c r="H7" s="20"/>
      <c r="I7" s="20"/>
      <c r="J7" s="20"/>
    </row>
    <row r="8" spans="1:35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>
        <v>21</v>
      </c>
      <c r="AE8" s="27" t="s">
        <v>1304</v>
      </c>
      <c r="AF8" s="27" t="s">
        <v>964</v>
      </c>
      <c r="AG8" s="27" t="s">
        <v>965</v>
      </c>
      <c r="AH8" s="27" t="s">
        <v>966</v>
      </c>
      <c r="AI8" s="27" t="s">
        <v>969</v>
      </c>
    </row>
    <row r="9" spans="1:35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72" x14ac:dyDescent="0.3">
      <c r="A10" s="41">
        <v>1</v>
      </c>
      <c r="B10" s="38" t="s">
        <v>280</v>
      </c>
      <c r="C10" s="38">
        <v>1999</v>
      </c>
      <c r="D10" s="43">
        <v>2003</v>
      </c>
      <c r="E10" s="43">
        <v>1999</v>
      </c>
      <c r="F10" s="38" t="s">
        <v>83</v>
      </c>
      <c r="G10" s="38" t="s">
        <v>12</v>
      </c>
      <c r="H10" s="38" t="s">
        <v>13</v>
      </c>
      <c r="I10" s="38" t="s">
        <v>281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2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2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41"/>
      <c r="AF10" s="45">
        <v>101.15</v>
      </c>
      <c r="AG10" s="41">
        <f t="shared" ref="AG10:AG12" si="0">SUM(J10:AE12)</f>
        <v>4</v>
      </c>
      <c r="AH10" s="45">
        <f t="shared" ref="AH10:AH12" si="1">AF10+AG10</f>
        <v>105.15</v>
      </c>
      <c r="AI10" s="45">
        <f t="shared" ref="AI10:AI12" si="2">IF( AND(ISNUMBER(AH$10),ISNUMBER(AH10)),(AH10-AH$10)/AH$10*100,"")</f>
        <v>0</v>
      </c>
    </row>
    <row r="11" spans="1:35" ht="72" x14ac:dyDescent="0.3">
      <c r="A11" s="42"/>
      <c r="B11" s="16" t="s">
        <v>431</v>
      </c>
      <c r="C11" s="16">
        <v>2003</v>
      </c>
      <c r="D11" s="44"/>
      <c r="E11" s="44"/>
      <c r="F11" s="16" t="s">
        <v>83</v>
      </c>
      <c r="G11" s="16" t="s">
        <v>12</v>
      </c>
      <c r="H11" s="16" t="s">
        <v>13</v>
      </c>
      <c r="I11" s="16" t="s">
        <v>377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42"/>
      <c r="AF11" s="46"/>
      <c r="AG11" s="42"/>
      <c r="AH11" s="46"/>
      <c r="AI11" s="46"/>
    </row>
    <row r="12" spans="1:35" ht="72" x14ac:dyDescent="0.3">
      <c r="A12" s="48"/>
      <c r="B12" s="49" t="s">
        <v>448</v>
      </c>
      <c r="C12" s="49">
        <v>2003</v>
      </c>
      <c r="D12" s="50"/>
      <c r="E12" s="50"/>
      <c r="F12" s="49" t="s">
        <v>83</v>
      </c>
      <c r="G12" s="49" t="s">
        <v>12</v>
      </c>
      <c r="H12" s="49" t="s">
        <v>13</v>
      </c>
      <c r="I12" s="49" t="s">
        <v>69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48"/>
      <c r="AF12" s="52"/>
      <c r="AG12" s="48"/>
      <c r="AH12" s="52"/>
      <c r="AI12" s="52"/>
    </row>
    <row r="13" spans="1:35" ht="28.8" x14ac:dyDescent="0.3">
      <c r="A13" s="41">
        <v>2</v>
      </c>
      <c r="B13" s="47" t="s">
        <v>305</v>
      </c>
      <c r="C13" s="47">
        <v>2002</v>
      </c>
      <c r="D13" s="43">
        <v>2004</v>
      </c>
      <c r="E13" s="43">
        <v>2000</v>
      </c>
      <c r="F13" s="47" t="s">
        <v>83</v>
      </c>
      <c r="G13" s="47" t="s">
        <v>50</v>
      </c>
      <c r="H13" s="47" t="s">
        <v>306</v>
      </c>
      <c r="I13" s="47" t="s">
        <v>307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41"/>
      <c r="AF13" s="45">
        <v>106.14</v>
      </c>
      <c r="AG13" s="41">
        <f t="shared" ref="AG13:AG15" si="3">SUM(J13:AE15)</f>
        <v>0</v>
      </c>
      <c r="AH13" s="45">
        <f t="shared" ref="AH13:AH15" si="4">AF13+AG13</f>
        <v>106.14</v>
      </c>
      <c r="AI13" s="45">
        <f t="shared" ref="AI13:AI15" si="5">IF( AND(ISNUMBER(AH$13),ISNUMBER(AH13)),(AH13-AH$13)/AH$13*100,"")</f>
        <v>0</v>
      </c>
    </row>
    <row r="14" spans="1:35" ht="28.8" x14ac:dyDescent="0.3">
      <c r="A14" s="42"/>
      <c r="B14" s="16" t="s">
        <v>389</v>
      </c>
      <c r="C14" s="16">
        <v>2000</v>
      </c>
      <c r="D14" s="44"/>
      <c r="E14" s="44"/>
      <c r="F14" s="16" t="s">
        <v>83</v>
      </c>
      <c r="G14" s="16" t="s">
        <v>50</v>
      </c>
      <c r="H14" s="16" t="s">
        <v>306</v>
      </c>
      <c r="I14" s="16" t="s">
        <v>307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42"/>
      <c r="AF14" s="46"/>
      <c r="AG14" s="42"/>
      <c r="AH14" s="46"/>
      <c r="AI14" s="46"/>
    </row>
    <row r="15" spans="1:35" ht="28.8" x14ac:dyDescent="0.3">
      <c r="A15" s="48"/>
      <c r="B15" s="49" t="s">
        <v>494</v>
      </c>
      <c r="C15" s="49">
        <v>2004</v>
      </c>
      <c r="D15" s="50"/>
      <c r="E15" s="50"/>
      <c r="F15" s="49" t="s">
        <v>11</v>
      </c>
      <c r="G15" s="49" t="s">
        <v>50</v>
      </c>
      <c r="H15" s="49" t="s">
        <v>128</v>
      </c>
      <c r="I15" s="49" t="s">
        <v>495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48"/>
      <c r="AF15" s="52"/>
      <c r="AG15" s="48"/>
      <c r="AH15" s="52"/>
      <c r="AI15" s="52"/>
    </row>
    <row r="16" spans="1:35" ht="43.2" x14ac:dyDescent="0.3">
      <c r="A16" s="41">
        <v>3</v>
      </c>
      <c r="B16" s="47" t="s">
        <v>296</v>
      </c>
      <c r="C16" s="47">
        <v>2000</v>
      </c>
      <c r="D16" s="43">
        <v>2002</v>
      </c>
      <c r="E16" s="43">
        <v>1999</v>
      </c>
      <c r="F16" s="47" t="s">
        <v>83</v>
      </c>
      <c r="G16" s="47" t="s">
        <v>35</v>
      </c>
      <c r="H16" s="47" t="s">
        <v>36</v>
      </c>
      <c r="I16" s="47" t="s">
        <v>116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41"/>
      <c r="AF16" s="45">
        <v>109.99</v>
      </c>
      <c r="AG16" s="41">
        <f t="shared" ref="AG16:AG18" si="6">SUM(J16:AE18)</f>
        <v>2</v>
      </c>
      <c r="AH16" s="45">
        <f t="shared" ref="AH16:AH18" si="7">AF16+AG16</f>
        <v>111.99</v>
      </c>
      <c r="AI16" s="45">
        <f t="shared" ref="AI16:AI18" si="8">IF( AND(ISNUMBER(AH$16),ISNUMBER(AH16)),(AH16-AH$16)/AH$16*100,"")</f>
        <v>0</v>
      </c>
    </row>
    <row r="17" spans="1:35" ht="57.6" x14ac:dyDescent="0.3">
      <c r="A17" s="42"/>
      <c r="B17" s="16" t="s">
        <v>399</v>
      </c>
      <c r="C17" s="16">
        <v>2002</v>
      </c>
      <c r="D17" s="44"/>
      <c r="E17" s="44"/>
      <c r="F17" s="16" t="s">
        <v>83</v>
      </c>
      <c r="G17" s="16" t="s">
        <v>35</v>
      </c>
      <c r="H17" s="16" t="s">
        <v>400</v>
      </c>
      <c r="I17" s="16" t="s">
        <v>401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42"/>
      <c r="AF17" s="46"/>
      <c r="AG17" s="42"/>
      <c r="AH17" s="46"/>
      <c r="AI17" s="46"/>
    </row>
    <row r="18" spans="1:35" ht="28.8" x14ac:dyDescent="0.3">
      <c r="A18" s="48"/>
      <c r="B18" s="49" t="s">
        <v>490</v>
      </c>
      <c r="C18" s="49">
        <v>1999</v>
      </c>
      <c r="D18" s="50"/>
      <c r="E18" s="50"/>
      <c r="F18" s="49" t="s">
        <v>266</v>
      </c>
      <c r="G18" s="49" t="s">
        <v>35</v>
      </c>
      <c r="H18" s="49" t="s">
        <v>36</v>
      </c>
      <c r="I18" s="49" t="s">
        <v>482</v>
      </c>
      <c r="J18" s="51">
        <v>0</v>
      </c>
      <c r="K18" s="51">
        <v>2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48"/>
      <c r="AF18" s="52"/>
      <c r="AG18" s="48"/>
      <c r="AH18" s="52"/>
      <c r="AI18" s="52"/>
    </row>
    <row r="19" spans="1:35" ht="100.8" x14ac:dyDescent="0.3">
      <c r="A19" s="41">
        <v>4</v>
      </c>
      <c r="B19" s="47" t="s">
        <v>118</v>
      </c>
      <c r="C19" s="47">
        <v>2003</v>
      </c>
      <c r="D19" s="43">
        <v>2003</v>
      </c>
      <c r="E19" s="43">
        <v>2002</v>
      </c>
      <c r="F19" s="47" t="s">
        <v>11</v>
      </c>
      <c r="G19" s="47" t="s">
        <v>19</v>
      </c>
      <c r="H19" s="47" t="s">
        <v>119</v>
      </c>
      <c r="I19" s="47" t="s">
        <v>120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41"/>
      <c r="AF19" s="45">
        <v>111.47</v>
      </c>
      <c r="AG19" s="41">
        <f t="shared" ref="AG19:AG21" si="9">SUM(J19:AE21)</f>
        <v>2</v>
      </c>
      <c r="AH19" s="45">
        <f t="shared" ref="AH19:AH21" si="10">AF19+AG19</f>
        <v>113.47</v>
      </c>
      <c r="AI19" s="45">
        <f t="shared" ref="AI19:AI21" si="11">IF( AND(ISNUMBER(AH$19),ISNUMBER(AH19)),(AH19-AH$19)/AH$19*100,"")</f>
        <v>0</v>
      </c>
    </row>
    <row r="20" spans="1:35" ht="43.2" x14ac:dyDescent="0.3">
      <c r="A20" s="42"/>
      <c r="B20" s="16" t="s">
        <v>329</v>
      </c>
      <c r="C20" s="16">
        <v>2003</v>
      </c>
      <c r="D20" s="44"/>
      <c r="E20" s="44"/>
      <c r="F20" s="16" t="s">
        <v>11</v>
      </c>
      <c r="G20" s="16" t="s">
        <v>137</v>
      </c>
      <c r="H20" s="16" t="s">
        <v>330</v>
      </c>
      <c r="I20" s="16" t="s">
        <v>331</v>
      </c>
      <c r="J20" s="5">
        <v>0</v>
      </c>
      <c r="K20" s="5">
        <v>0</v>
      </c>
      <c r="L20" s="5">
        <v>0</v>
      </c>
      <c r="M20" s="5">
        <v>2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42"/>
      <c r="AF20" s="46"/>
      <c r="AG20" s="42"/>
      <c r="AH20" s="46"/>
      <c r="AI20" s="46"/>
    </row>
    <row r="21" spans="1:35" ht="86.4" x14ac:dyDescent="0.3">
      <c r="A21" s="48"/>
      <c r="B21" s="49" t="s">
        <v>473</v>
      </c>
      <c r="C21" s="49">
        <v>2002</v>
      </c>
      <c r="D21" s="50"/>
      <c r="E21" s="50"/>
      <c r="F21" s="49" t="s">
        <v>11</v>
      </c>
      <c r="G21" s="49" t="s">
        <v>19</v>
      </c>
      <c r="H21" s="49" t="s">
        <v>474</v>
      </c>
      <c r="I21" s="49" t="s">
        <v>120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48"/>
      <c r="AF21" s="52"/>
      <c r="AG21" s="48"/>
      <c r="AH21" s="52"/>
      <c r="AI21" s="52"/>
    </row>
    <row r="22" spans="1:35" ht="72" x14ac:dyDescent="0.3">
      <c r="A22" s="41">
        <v>5</v>
      </c>
      <c r="B22" s="47" t="s">
        <v>250</v>
      </c>
      <c r="C22" s="47">
        <v>2003</v>
      </c>
      <c r="D22" s="43">
        <v>2003</v>
      </c>
      <c r="E22" s="43">
        <v>2002</v>
      </c>
      <c r="F22" s="47" t="s">
        <v>83</v>
      </c>
      <c r="G22" s="47" t="s">
        <v>176</v>
      </c>
      <c r="H22" s="47" t="s">
        <v>244</v>
      </c>
      <c r="I22" s="47" t="s">
        <v>178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2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41"/>
      <c r="AF22" s="45">
        <v>108.57</v>
      </c>
      <c r="AG22" s="41">
        <f t="shared" ref="AG22:AG24" si="12">SUM(J22:AE24)</f>
        <v>8</v>
      </c>
      <c r="AH22" s="45">
        <f t="shared" ref="AH22:AH24" si="13">AF22+AG22</f>
        <v>116.57</v>
      </c>
      <c r="AI22" s="45">
        <f t="shared" ref="AI22:AI24" si="14">IF( AND(ISNUMBER(AH$22),ISNUMBER(AH22)),(AH22-AH$22)/AH$22*100,"")</f>
        <v>0</v>
      </c>
    </row>
    <row r="23" spans="1:35" ht="72" x14ac:dyDescent="0.3">
      <c r="A23" s="42"/>
      <c r="B23" s="16" t="s">
        <v>231</v>
      </c>
      <c r="C23" s="16">
        <v>2003</v>
      </c>
      <c r="D23" s="44"/>
      <c r="E23" s="44"/>
      <c r="F23" s="16" t="s">
        <v>83</v>
      </c>
      <c r="G23" s="16" t="s">
        <v>176</v>
      </c>
      <c r="H23" s="16" t="s">
        <v>177</v>
      </c>
      <c r="I23" s="16" t="s">
        <v>178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2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</v>
      </c>
      <c r="AC23" s="5">
        <v>0</v>
      </c>
      <c r="AD23" s="5">
        <v>0</v>
      </c>
      <c r="AE23" s="42"/>
      <c r="AF23" s="46"/>
      <c r="AG23" s="42"/>
      <c r="AH23" s="46"/>
      <c r="AI23" s="46"/>
    </row>
    <row r="24" spans="1:35" ht="72" x14ac:dyDescent="0.3">
      <c r="A24" s="48"/>
      <c r="B24" s="49" t="s">
        <v>243</v>
      </c>
      <c r="C24" s="49">
        <v>2002</v>
      </c>
      <c r="D24" s="50"/>
      <c r="E24" s="50"/>
      <c r="F24" s="49" t="s">
        <v>11</v>
      </c>
      <c r="G24" s="49" t="s">
        <v>176</v>
      </c>
      <c r="H24" s="49" t="s">
        <v>244</v>
      </c>
      <c r="I24" s="49" t="s">
        <v>178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2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48"/>
      <c r="AF24" s="52"/>
      <c r="AG24" s="48"/>
      <c r="AH24" s="52"/>
      <c r="AI24" s="52"/>
    </row>
    <row r="25" spans="1:35" ht="72" x14ac:dyDescent="0.3">
      <c r="A25" s="41">
        <v>6</v>
      </c>
      <c r="B25" s="47" t="s">
        <v>298</v>
      </c>
      <c r="C25" s="47">
        <v>2003</v>
      </c>
      <c r="D25" s="43">
        <v>2003</v>
      </c>
      <c r="E25" s="43">
        <v>2000</v>
      </c>
      <c r="F25" s="47" t="s">
        <v>11</v>
      </c>
      <c r="G25" s="47" t="s">
        <v>12</v>
      </c>
      <c r="H25" s="47" t="s">
        <v>13</v>
      </c>
      <c r="I25" s="47" t="s">
        <v>299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41"/>
      <c r="AF25" s="45">
        <v>121.98</v>
      </c>
      <c r="AG25" s="41">
        <f t="shared" ref="AG25:AG27" si="15">SUM(J25:AE27)</f>
        <v>2</v>
      </c>
      <c r="AH25" s="45">
        <f t="shared" ref="AH25:AH27" si="16">AF25+AG25</f>
        <v>123.98</v>
      </c>
      <c r="AI25" s="45">
        <f t="shared" ref="AI25:AI27" si="17">IF( AND(ISNUMBER(AH$25),ISNUMBER(AH25)),(AH25-AH$25)/AH$25*100,"")</f>
        <v>0</v>
      </c>
    </row>
    <row r="26" spans="1:35" ht="72" x14ac:dyDescent="0.3">
      <c r="A26" s="42"/>
      <c r="B26" s="16" t="s">
        <v>323</v>
      </c>
      <c r="C26" s="16">
        <v>2000</v>
      </c>
      <c r="D26" s="44"/>
      <c r="E26" s="44"/>
      <c r="F26" s="16" t="s">
        <v>11</v>
      </c>
      <c r="G26" s="16" t="s">
        <v>12</v>
      </c>
      <c r="H26" s="16" t="s">
        <v>13</v>
      </c>
      <c r="I26" s="16" t="s">
        <v>281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42"/>
      <c r="AF26" s="46"/>
      <c r="AG26" s="42"/>
      <c r="AH26" s="46"/>
      <c r="AI26" s="46"/>
    </row>
    <row r="27" spans="1:35" ht="72" x14ac:dyDescent="0.3">
      <c r="A27" s="48"/>
      <c r="B27" s="49" t="s">
        <v>362</v>
      </c>
      <c r="C27" s="49">
        <v>2002</v>
      </c>
      <c r="D27" s="50"/>
      <c r="E27" s="50"/>
      <c r="F27" s="49" t="s">
        <v>11</v>
      </c>
      <c r="G27" s="49" t="s">
        <v>12</v>
      </c>
      <c r="H27" s="49" t="s">
        <v>13</v>
      </c>
      <c r="I27" s="49" t="s">
        <v>55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48"/>
      <c r="AF27" s="52"/>
      <c r="AG27" s="48"/>
      <c r="AH27" s="52"/>
      <c r="AI27" s="52"/>
    </row>
    <row r="28" spans="1:35" ht="43.2" x14ac:dyDescent="0.3">
      <c r="A28" s="41">
        <v>7</v>
      </c>
      <c r="B28" s="47" t="s">
        <v>57</v>
      </c>
      <c r="C28" s="47">
        <v>2006</v>
      </c>
      <c r="D28" s="43">
        <v>2006</v>
      </c>
      <c r="E28" s="43">
        <v>2004</v>
      </c>
      <c r="F28" s="47">
        <v>1</v>
      </c>
      <c r="G28" s="47" t="s">
        <v>35</v>
      </c>
      <c r="H28" s="47" t="s">
        <v>58</v>
      </c>
      <c r="I28" s="47" t="s">
        <v>37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41"/>
      <c r="AF28" s="45">
        <v>121.3</v>
      </c>
      <c r="AG28" s="41">
        <f t="shared" ref="AG28:AG30" si="18">SUM(J28:AE30)</f>
        <v>6</v>
      </c>
      <c r="AH28" s="45">
        <f t="shared" ref="AH28:AH30" si="19">AF28+AG28</f>
        <v>127.3</v>
      </c>
      <c r="AI28" s="45">
        <f t="shared" ref="AI28:AI30" si="20">IF( AND(ISNUMBER(AH$28),ISNUMBER(AH28)),(AH28-AH$28)/AH$28*100,"")</f>
        <v>0</v>
      </c>
    </row>
    <row r="29" spans="1:35" ht="43.2" x14ac:dyDescent="0.3">
      <c r="A29" s="42"/>
      <c r="B29" s="16" t="s">
        <v>115</v>
      </c>
      <c r="C29" s="16">
        <v>2004</v>
      </c>
      <c r="D29" s="44"/>
      <c r="E29" s="44"/>
      <c r="F29" s="16">
        <v>1</v>
      </c>
      <c r="G29" s="16" t="s">
        <v>35</v>
      </c>
      <c r="H29" s="16" t="s">
        <v>58</v>
      </c>
      <c r="I29" s="16" t="s">
        <v>116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2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2</v>
      </c>
      <c r="AB29" s="5">
        <v>0</v>
      </c>
      <c r="AC29" s="5">
        <v>0</v>
      </c>
      <c r="AD29" s="5">
        <v>0</v>
      </c>
      <c r="AE29" s="42"/>
      <c r="AF29" s="46"/>
      <c r="AG29" s="42"/>
      <c r="AH29" s="46"/>
      <c r="AI29" s="46"/>
    </row>
    <row r="30" spans="1:35" ht="43.2" x14ac:dyDescent="0.3">
      <c r="A30" s="48"/>
      <c r="B30" s="49" t="s">
        <v>319</v>
      </c>
      <c r="C30" s="49">
        <v>2006</v>
      </c>
      <c r="D30" s="50"/>
      <c r="E30" s="50"/>
      <c r="F30" s="49">
        <v>1</v>
      </c>
      <c r="G30" s="49" t="s">
        <v>35</v>
      </c>
      <c r="H30" s="49" t="s">
        <v>58</v>
      </c>
      <c r="I30" s="49" t="s">
        <v>37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2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48"/>
      <c r="AF30" s="52"/>
      <c r="AG30" s="48"/>
      <c r="AH30" s="52"/>
      <c r="AI30" s="52"/>
    </row>
    <row r="31" spans="1:35" ht="57.6" x14ac:dyDescent="0.3">
      <c r="A31" s="41">
        <v>8</v>
      </c>
      <c r="B31" s="47" t="s">
        <v>290</v>
      </c>
      <c r="C31" s="47">
        <v>2004</v>
      </c>
      <c r="D31" s="43">
        <v>2004</v>
      </c>
      <c r="E31" s="43">
        <v>2002</v>
      </c>
      <c r="F31" s="47" t="s">
        <v>11</v>
      </c>
      <c r="G31" s="47" t="s">
        <v>132</v>
      </c>
      <c r="H31" s="47" t="s">
        <v>133</v>
      </c>
      <c r="I31" s="47" t="s">
        <v>193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0</v>
      </c>
      <c r="AB31" s="2">
        <v>0</v>
      </c>
      <c r="AC31" s="2">
        <v>0</v>
      </c>
      <c r="AD31" s="2">
        <v>0</v>
      </c>
      <c r="AE31" s="41"/>
      <c r="AF31" s="45">
        <v>125.33</v>
      </c>
      <c r="AG31" s="41">
        <f t="shared" ref="AG31:AG33" si="21">SUM(J31:AE33)</f>
        <v>6</v>
      </c>
      <c r="AH31" s="45">
        <f t="shared" ref="AH31:AH33" si="22">AF31+AG31</f>
        <v>131.32999999999998</v>
      </c>
      <c r="AI31" s="45">
        <f t="shared" ref="AI31:AI33" si="23">IF( AND(ISNUMBER(AH$31),ISNUMBER(AH31)),(AH31-AH$31)/AH$31*100,"")</f>
        <v>0</v>
      </c>
    </row>
    <row r="32" spans="1:35" ht="57.6" x14ac:dyDescent="0.3">
      <c r="A32" s="42"/>
      <c r="B32" s="16" t="s">
        <v>403</v>
      </c>
      <c r="C32" s="16">
        <v>2004</v>
      </c>
      <c r="D32" s="44"/>
      <c r="E32" s="44"/>
      <c r="F32" s="16" t="s">
        <v>11</v>
      </c>
      <c r="G32" s="16" t="s">
        <v>132</v>
      </c>
      <c r="H32" s="16" t="s">
        <v>133</v>
      </c>
      <c r="I32" s="16" t="s">
        <v>193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2</v>
      </c>
      <c r="V32" s="5">
        <v>0</v>
      </c>
      <c r="W32" s="5">
        <v>0</v>
      </c>
      <c r="X32" s="5">
        <v>0</v>
      </c>
      <c r="Y32" s="5">
        <v>2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42"/>
      <c r="AF32" s="46"/>
      <c r="AG32" s="42"/>
      <c r="AH32" s="46"/>
      <c r="AI32" s="46"/>
    </row>
    <row r="33" spans="1:35" ht="57.6" x14ac:dyDescent="0.3">
      <c r="A33" s="48"/>
      <c r="B33" s="49" t="s">
        <v>439</v>
      </c>
      <c r="C33" s="49">
        <v>2002</v>
      </c>
      <c r="D33" s="50"/>
      <c r="E33" s="50"/>
      <c r="F33" s="49" t="s">
        <v>11</v>
      </c>
      <c r="G33" s="49" t="s">
        <v>440</v>
      </c>
      <c r="H33" s="49" t="s">
        <v>133</v>
      </c>
      <c r="I33" s="49" t="s">
        <v>193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48"/>
      <c r="AF33" s="52"/>
      <c r="AG33" s="48"/>
      <c r="AH33" s="52"/>
      <c r="AI33" s="52"/>
    </row>
    <row r="34" spans="1:35" ht="43.2" x14ac:dyDescent="0.3">
      <c r="A34" s="41">
        <v>9</v>
      </c>
      <c r="B34" s="47" t="s">
        <v>339</v>
      </c>
      <c r="C34" s="47">
        <v>2005</v>
      </c>
      <c r="D34" s="43">
        <v>2005</v>
      </c>
      <c r="E34" s="43">
        <v>2002</v>
      </c>
      <c r="F34" s="47">
        <v>1</v>
      </c>
      <c r="G34" s="47" t="s">
        <v>45</v>
      </c>
      <c r="H34" s="47" t="s">
        <v>340</v>
      </c>
      <c r="I34" s="47" t="s">
        <v>341</v>
      </c>
      <c r="J34" s="2">
        <v>2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41"/>
      <c r="AF34" s="45">
        <v>131.66</v>
      </c>
      <c r="AG34" s="41">
        <f t="shared" ref="AG34:AG36" si="24">SUM(J34:AE36)</f>
        <v>10</v>
      </c>
      <c r="AH34" s="45">
        <f t="shared" ref="AH34:AH36" si="25">AF34+AG34</f>
        <v>141.66</v>
      </c>
      <c r="AI34" s="45">
        <f t="shared" ref="AI34:AI36" si="26">IF( AND(ISNUMBER(AH$34),ISNUMBER(AH34)),(AH34-AH$34)/AH$34*100,"")</f>
        <v>0</v>
      </c>
    </row>
    <row r="35" spans="1:35" ht="43.2" x14ac:dyDescent="0.3">
      <c r="A35" s="42"/>
      <c r="B35" s="16" t="s">
        <v>484</v>
      </c>
      <c r="C35" s="16">
        <v>2002</v>
      </c>
      <c r="D35" s="44"/>
      <c r="E35" s="44"/>
      <c r="F35" s="16" t="s">
        <v>11</v>
      </c>
      <c r="G35" s="16" t="s">
        <v>45</v>
      </c>
      <c r="H35" s="16" t="s">
        <v>46</v>
      </c>
      <c r="I35" s="16" t="s">
        <v>47</v>
      </c>
      <c r="J35" s="5">
        <v>2</v>
      </c>
      <c r="K35" s="5">
        <v>0</v>
      </c>
      <c r="L35" s="5">
        <v>0</v>
      </c>
      <c r="M35" s="5">
        <v>0</v>
      </c>
      <c r="N35" s="5">
        <v>0</v>
      </c>
      <c r="O35" s="5">
        <v>2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42"/>
      <c r="AF35" s="46"/>
      <c r="AG35" s="42"/>
      <c r="AH35" s="46"/>
      <c r="AI35" s="46"/>
    </row>
    <row r="36" spans="1:35" ht="43.2" x14ac:dyDescent="0.3">
      <c r="A36" s="48"/>
      <c r="B36" s="49" t="s">
        <v>512</v>
      </c>
      <c r="C36" s="49">
        <v>2003</v>
      </c>
      <c r="D36" s="50"/>
      <c r="E36" s="50"/>
      <c r="F36" s="49" t="s">
        <v>83</v>
      </c>
      <c r="G36" s="49" t="s">
        <v>45</v>
      </c>
      <c r="H36" s="49" t="s">
        <v>46</v>
      </c>
      <c r="I36" s="49" t="s">
        <v>47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2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48"/>
      <c r="AF36" s="52"/>
      <c r="AG36" s="48"/>
      <c r="AH36" s="52"/>
      <c r="AI36" s="52"/>
    </row>
    <row r="37" spans="1:35" ht="72" x14ac:dyDescent="0.3">
      <c r="A37" s="41">
        <v>10</v>
      </c>
      <c r="B37" s="47" t="s">
        <v>220</v>
      </c>
      <c r="C37" s="47">
        <v>2004</v>
      </c>
      <c r="D37" s="43">
        <v>2006</v>
      </c>
      <c r="E37" s="43">
        <v>2004</v>
      </c>
      <c r="F37" s="47" t="s">
        <v>11</v>
      </c>
      <c r="G37" s="47" t="s">
        <v>176</v>
      </c>
      <c r="H37" s="47" t="s">
        <v>221</v>
      </c>
      <c r="I37" s="47" t="s">
        <v>178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41"/>
      <c r="AF37" s="45">
        <v>147.13999999999999</v>
      </c>
      <c r="AG37" s="41">
        <f t="shared" ref="AG37:AG39" si="27">SUM(J37:AE39)</f>
        <v>16</v>
      </c>
      <c r="AH37" s="45">
        <f t="shared" ref="AH37:AH39" si="28">AF37+AG37</f>
        <v>163.13999999999999</v>
      </c>
      <c r="AI37" s="45">
        <f t="shared" ref="AI37:AI39" si="29">IF( AND(ISNUMBER(AH$37),ISNUMBER(AH37)),(AH37-AH$37)/AH$37*100,"")</f>
        <v>0</v>
      </c>
    </row>
    <row r="38" spans="1:35" ht="72" x14ac:dyDescent="0.3">
      <c r="A38" s="42"/>
      <c r="B38" s="16" t="s">
        <v>501</v>
      </c>
      <c r="C38" s="16">
        <v>2005</v>
      </c>
      <c r="D38" s="44"/>
      <c r="E38" s="44"/>
      <c r="F38" s="16">
        <v>1</v>
      </c>
      <c r="G38" s="16" t="s">
        <v>176</v>
      </c>
      <c r="H38" s="16" t="s">
        <v>221</v>
      </c>
      <c r="I38" s="16" t="s">
        <v>178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2</v>
      </c>
      <c r="T38" s="5">
        <v>0</v>
      </c>
      <c r="U38" s="5">
        <v>0</v>
      </c>
      <c r="V38" s="5">
        <v>0</v>
      </c>
      <c r="W38" s="5">
        <v>2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2</v>
      </c>
      <c r="AD38" s="5">
        <v>0</v>
      </c>
      <c r="AE38" s="42"/>
      <c r="AF38" s="46"/>
      <c r="AG38" s="42"/>
      <c r="AH38" s="46"/>
      <c r="AI38" s="46"/>
    </row>
    <row r="39" spans="1:35" ht="72" x14ac:dyDescent="0.3">
      <c r="A39" s="48"/>
      <c r="B39" s="49" t="s">
        <v>520</v>
      </c>
      <c r="C39" s="49">
        <v>2006</v>
      </c>
      <c r="D39" s="50"/>
      <c r="E39" s="50"/>
      <c r="F39" s="49">
        <v>1</v>
      </c>
      <c r="G39" s="49" t="s">
        <v>176</v>
      </c>
      <c r="H39" s="49" t="s">
        <v>221</v>
      </c>
      <c r="I39" s="49" t="s">
        <v>178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2</v>
      </c>
      <c r="S39" s="51">
        <v>0</v>
      </c>
      <c r="T39" s="51">
        <v>0</v>
      </c>
      <c r="U39" s="51">
        <v>2</v>
      </c>
      <c r="V39" s="51">
        <v>0</v>
      </c>
      <c r="W39" s="51">
        <v>2</v>
      </c>
      <c r="X39" s="51">
        <v>2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48"/>
      <c r="AF39" s="52"/>
      <c r="AG39" s="48"/>
      <c r="AH39" s="52"/>
      <c r="AI39" s="52"/>
    </row>
    <row r="40" spans="1:35" ht="43.2" x14ac:dyDescent="0.3">
      <c r="A40" s="41">
        <v>11</v>
      </c>
      <c r="B40" s="47" t="s">
        <v>155</v>
      </c>
      <c r="C40" s="47">
        <v>2003</v>
      </c>
      <c r="D40" s="43">
        <v>2006</v>
      </c>
      <c r="E40" s="43">
        <v>2003</v>
      </c>
      <c r="F40" s="47">
        <v>1</v>
      </c>
      <c r="G40" s="47" t="s">
        <v>35</v>
      </c>
      <c r="H40" s="47" t="s">
        <v>58</v>
      </c>
      <c r="I40" s="47" t="s">
        <v>116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2</v>
      </c>
      <c r="AA40" s="2">
        <v>0</v>
      </c>
      <c r="AB40" s="2">
        <v>2</v>
      </c>
      <c r="AC40" s="2">
        <v>0</v>
      </c>
      <c r="AD40" s="2">
        <v>0</v>
      </c>
      <c r="AE40" s="41"/>
      <c r="AF40" s="45">
        <v>143.30000000000001</v>
      </c>
      <c r="AG40" s="41">
        <f t="shared" ref="AG40:AG42" si="30">SUM(J40:AE42)</f>
        <v>24</v>
      </c>
      <c r="AH40" s="45">
        <f t="shared" ref="AH40:AH42" si="31">AF40+AG40</f>
        <v>167.3</v>
      </c>
      <c r="AI40" s="45">
        <f t="shared" ref="AI40:AI42" si="32">IF( AND(ISNUMBER(AH$40),ISNUMBER(AH40)),(AH40-AH$40)/AH$40*100,"")</f>
        <v>0</v>
      </c>
    </row>
    <row r="41" spans="1:35" ht="43.2" x14ac:dyDescent="0.3">
      <c r="A41" s="42"/>
      <c r="B41" s="16" t="s">
        <v>294</v>
      </c>
      <c r="C41" s="16">
        <v>2006</v>
      </c>
      <c r="D41" s="44"/>
      <c r="E41" s="44"/>
      <c r="F41" s="16">
        <v>1</v>
      </c>
      <c r="G41" s="16" t="s">
        <v>35</v>
      </c>
      <c r="H41" s="16" t="s">
        <v>58</v>
      </c>
      <c r="I41" s="16" t="s">
        <v>37</v>
      </c>
      <c r="J41" s="5">
        <v>0</v>
      </c>
      <c r="K41" s="5">
        <v>0</v>
      </c>
      <c r="L41" s="5">
        <v>0</v>
      </c>
      <c r="M41" s="5">
        <v>2</v>
      </c>
      <c r="N41" s="5">
        <v>0</v>
      </c>
      <c r="O41" s="5">
        <v>0</v>
      </c>
      <c r="P41" s="5">
        <v>0</v>
      </c>
      <c r="Q41" s="5">
        <v>0</v>
      </c>
      <c r="R41" s="5">
        <v>2</v>
      </c>
      <c r="S41" s="5">
        <v>0</v>
      </c>
      <c r="T41" s="5">
        <v>2</v>
      </c>
      <c r="U41" s="5">
        <v>0</v>
      </c>
      <c r="V41" s="5">
        <v>2</v>
      </c>
      <c r="W41" s="5">
        <v>2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42"/>
      <c r="AF41" s="46"/>
      <c r="AG41" s="42"/>
      <c r="AH41" s="46"/>
      <c r="AI41" s="46"/>
    </row>
    <row r="42" spans="1:35" ht="43.2" x14ac:dyDescent="0.3">
      <c r="A42" s="48"/>
      <c r="B42" s="49" t="s">
        <v>462</v>
      </c>
      <c r="C42" s="49">
        <v>2003</v>
      </c>
      <c r="D42" s="50"/>
      <c r="E42" s="50"/>
      <c r="F42" s="49">
        <v>1</v>
      </c>
      <c r="G42" s="49" t="s">
        <v>35</v>
      </c>
      <c r="H42" s="49" t="s">
        <v>36</v>
      </c>
      <c r="I42" s="49" t="s">
        <v>116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2</v>
      </c>
      <c r="W42" s="51">
        <v>0</v>
      </c>
      <c r="X42" s="51">
        <v>0</v>
      </c>
      <c r="Y42" s="51">
        <v>2</v>
      </c>
      <c r="Z42" s="51">
        <v>0</v>
      </c>
      <c r="AA42" s="51">
        <v>0</v>
      </c>
      <c r="AB42" s="51">
        <v>0</v>
      </c>
      <c r="AC42" s="51">
        <v>2</v>
      </c>
      <c r="AD42" s="51">
        <v>2</v>
      </c>
      <c r="AE42" s="48"/>
      <c r="AF42" s="52"/>
      <c r="AG42" s="48"/>
      <c r="AH42" s="52"/>
      <c r="AI42" s="52"/>
    </row>
    <row r="43" spans="1:35" ht="72" x14ac:dyDescent="0.3">
      <c r="A43" s="41">
        <v>12</v>
      </c>
      <c r="B43" s="47" t="s">
        <v>148</v>
      </c>
      <c r="C43" s="47">
        <v>2005</v>
      </c>
      <c r="D43" s="43">
        <v>2006</v>
      </c>
      <c r="E43" s="43">
        <v>2005</v>
      </c>
      <c r="F43" s="47">
        <v>1</v>
      </c>
      <c r="G43" s="47" t="s">
        <v>12</v>
      </c>
      <c r="H43" s="47" t="s">
        <v>13</v>
      </c>
      <c r="I43" s="47" t="s">
        <v>14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2</v>
      </c>
      <c r="U43" s="2">
        <v>0</v>
      </c>
      <c r="V43" s="2">
        <v>50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41"/>
      <c r="AF43" s="45">
        <v>123.63</v>
      </c>
      <c r="AG43" s="41">
        <f t="shared" ref="AG43:AG45" si="33">SUM(J43:AE45)</f>
        <v>54</v>
      </c>
      <c r="AH43" s="45">
        <f t="shared" ref="AH43:AH45" si="34">AF43+AG43</f>
        <v>177.63</v>
      </c>
      <c r="AI43" s="45">
        <f t="shared" ref="AI43:AI45" si="35">IF( AND(ISNUMBER(AH$43),ISNUMBER(AH43)),(AH43-AH$43)/AH$43*100,"")</f>
        <v>0</v>
      </c>
    </row>
    <row r="44" spans="1:35" ht="72" x14ac:dyDescent="0.3">
      <c r="A44" s="42"/>
      <c r="B44" s="16" t="s">
        <v>168</v>
      </c>
      <c r="C44" s="16">
        <v>2006</v>
      </c>
      <c r="D44" s="44"/>
      <c r="E44" s="44"/>
      <c r="F44" s="16">
        <v>1</v>
      </c>
      <c r="G44" s="16" t="s">
        <v>12</v>
      </c>
      <c r="H44" s="16" t="s">
        <v>13</v>
      </c>
      <c r="I44" s="16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42"/>
      <c r="AF44" s="46"/>
      <c r="AG44" s="42"/>
      <c r="AH44" s="46"/>
      <c r="AI44" s="46"/>
    </row>
    <row r="45" spans="1:35" ht="72" x14ac:dyDescent="0.3">
      <c r="A45" s="48"/>
      <c r="B45" s="49" t="s">
        <v>173</v>
      </c>
      <c r="C45" s="49">
        <v>2005</v>
      </c>
      <c r="D45" s="50"/>
      <c r="E45" s="50"/>
      <c r="F45" s="49" t="s">
        <v>11</v>
      </c>
      <c r="G45" s="49" t="s">
        <v>12</v>
      </c>
      <c r="H45" s="49" t="s">
        <v>13</v>
      </c>
      <c r="I45" s="49" t="s">
        <v>69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48"/>
      <c r="AF45" s="52"/>
      <c r="AG45" s="48"/>
      <c r="AH45" s="52"/>
      <c r="AI45" s="52"/>
    </row>
    <row r="46" spans="1:35" ht="28.8" x14ac:dyDescent="0.3">
      <c r="A46" s="41">
        <v>13</v>
      </c>
      <c r="B46" s="47" t="s">
        <v>24</v>
      </c>
      <c r="C46" s="47">
        <v>2003</v>
      </c>
      <c r="D46" s="43">
        <v>2003</v>
      </c>
      <c r="E46" s="43">
        <v>1998</v>
      </c>
      <c r="F46" s="47" t="s">
        <v>11</v>
      </c>
      <c r="G46" s="47" t="s">
        <v>25</v>
      </c>
      <c r="H46" s="47" t="s">
        <v>26</v>
      </c>
      <c r="I46" s="47" t="s">
        <v>27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41"/>
      <c r="AF46" s="45">
        <v>170.38</v>
      </c>
      <c r="AG46" s="41">
        <f t="shared" ref="AG46:AG48" si="36">SUM(J46:AE48)</f>
        <v>12</v>
      </c>
      <c r="AH46" s="45">
        <f t="shared" ref="AH46:AH48" si="37">AF46+AG46</f>
        <v>182.38</v>
      </c>
      <c r="AI46" s="45">
        <f t="shared" ref="AI46:AI48" si="38">IF( AND(ISNUMBER(AH$46),ISNUMBER(AH46)),(AH46-AH$46)/AH$46*100,"")</f>
        <v>0</v>
      </c>
    </row>
    <row r="47" spans="1:35" ht="28.8" x14ac:dyDescent="0.3">
      <c r="A47" s="42"/>
      <c r="B47" s="16" t="s">
        <v>88</v>
      </c>
      <c r="C47" s="16">
        <v>1998</v>
      </c>
      <c r="D47" s="44"/>
      <c r="E47" s="44"/>
      <c r="F47" s="16" t="s">
        <v>11</v>
      </c>
      <c r="G47" s="16" t="s">
        <v>25</v>
      </c>
      <c r="H47" s="16" t="s">
        <v>26</v>
      </c>
      <c r="I47" s="16" t="s">
        <v>27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2</v>
      </c>
      <c r="Y47" s="5">
        <v>2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42"/>
      <c r="AF47" s="46"/>
      <c r="AG47" s="42"/>
      <c r="AH47" s="46"/>
      <c r="AI47" s="46"/>
    </row>
    <row r="48" spans="1:35" ht="43.2" x14ac:dyDescent="0.3">
      <c r="A48" s="48"/>
      <c r="B48" s="49" t="s">
        <v>370</v>
      </c>
      <c r="C48" s="49">
        <v>2000</v>
      </c>
      <c r="D48" s="50"/>
      <c r="E48" s="50"/>
      <c r="F48" s="49">
        <v>2</v>
      </c>
      <c r="G48" s="49" t="s">
        <v>25</v>
      </c>
      <c r="H48" s="49" t="s">
        <v>371</v>
      </c>
      <c r="I48" s="49" t="s">
        <v>372</v>
      </c>
      <c r="J48" s="51">
        <v>0</v>
      </c>
      <c r="K48" s="51">
        <v>0</v>
      </c>
      <c r="L48" s="51">
        <v>2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2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2</v>
      </c>
      <c r="AD48" s="51">
        <v>0</v>
      </c>
      <c r="AE48" s="48"/>
      <c r="AF48" s="52"/>
      <c r="AG48" s="48"/>
      <c r="AH48" s="52"/>
      <c r="AI48" s="52"/>
    </row>
    <row r="49" spans="1:35" ht="43.2" x14ac:dyDescent="0.3">
      <c r="A49" s="41">
        <v>14</v>
      </c>
      <c r="B49" s="47" t="s">
        <v>105</v>
      </c>
      <c r="C49" s="47">
        <v>2002</v>
      </c>
      <c r="D49" s="43">
        <v>2005</v>
      </c>
      <c r="E49" s="43">
        <v>2002</v>
      </c>
      <c r="F49" s="47" t="s">
        <v>11</v>
      </c>
      <c r="G49" s="47" t="s">
        <v>50</v>
      </c>
      <c r="H49" s="47" t="s">
        <v>106</v>
      </c>
      <c r="I49" s="47" t="s">
        <v>107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2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41"/>
      <c r="AF49" s="45">
        <v>124.54</v>
      </c>
      <c r="AG49" s="41">
        <f t="shared" ref="AG49:AG51" si="39">SUM(J49:AE51)</f>
        <v>66</v>
      </c>
      <c r="AH49" s="45">
        <f t="shared" ref="AH49:AH51" si="40">AF49+AG49</f>
        <v>190.54000000000002</v>
      </c>
      <c r="AI49" s="45">
        <f t="shared" ref="AI49:AI51" si="41">IF( AND(ISNUMBER(AH$49),ISNUMBER(AH49)),(AH49-AH$49)/AH$49*100,"")</f>
        <v>0</v>
      </c>
    </row>
    <row r="50" spans="1:35" ht="57.6" x14ac:dyDescent="0.3">
      <c r="A50" s="42"/>
      <c r="B50" s="16" t="s">
        <v>112</v>
      </c>
      <c r="C50" s="16">
        <v>2004</v>
      </c>
      <c r="D50" s="44"/>
      <c r="E50" s="44"/>
      <c r="F50" s="16" t="s">
        <v>11</v>
      </c>
      <c r="G50" s="16" t="s">
        <v>50</v>
      </c>
      <c r="H50" s="16" t="s">
        <v>113</v>
      </c>
      <c r="I50" s="16" t="s">
        <v>52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2</v>
      </c>
      <c r="S50" s="5">
        <v>0</v>
      </c>
      <c r="T50" s="5">
        <v>0</v>
      </c>
      <c r="U50" s="5">
        <v>2</v>
      </c>
      <c r="V50" s="5">
        <v>0</v>
      </c>
      <c r="W50" s="5">
        <v>0</v>
      </c>
      <c r="X50" s="5">
        <v>0</v>
      </c>
      <c r="Y50" s="5">
        <v>2</v>
      </c>
      <c r="Z50" s="5">
        <v>0</v>
      </c>
      <c r="AA50" s="5">
        <v>0</v>
      </c>
      <c r="AB50" s="5">
        <v>2</v>
      </c>
      <c r="AC50" s="5">
        <v>0</v>
      </c>
      <c r="AD50" s="5">
        <v>0</v>
      </c>
      <c r="AE50" s="42"/>
      <c r="AF50" s="46"/>
      <c r="AG50" s="42"/>
      <c r="AH50" s="46"/>
      <c r="AI50" s="46"/>
    </row>
    <row r="51" spans="1:35" ht="28.8" x14ac:dyDescent="0.3">
      <c r="A51" s="48"/>
      <c r="B51" s="49" t="s">
        <v>127</v>
      </c>
      <c r="C51" s="49">
        <v>2005</v>
      </c>
      <c r="D51" s="50"/>
      <c r="E51" s="50"/>
      <c r="F51" s="49">
        <v>1</v>
      </c>
      <c r="G51" s="49" t="s">
        <v>50</v>
      </c>
      <c r="H51" s="49" t="s">
        <v>128</v>
      </c>
      <c r="I51" s="49" t="s">
        <v>129</v>
      </c>
      <c r="J51" s="51">
        <v>0</v>
      </c>
      <c r="K51" s="51">
        <v>0</v>
      </c>
      <c r="L51" s="51">
        <v>0</v>
      </c>
      <c r="M51" s="51">
        <v>0</v>
      </c>
      <c r="N51" s="51">
        <v>2</v>
      </c>
      <c r="O51" s="51">
        <v>0</v>
      </c>
      <c r="P51" s="51">
        <v>0</v>
      </c>
      <c r="Q51" s="51">
        <v>0</v>
      </c>
      <c r="R51" s="51">
        <v>2</v>
      </c>
      <c r="S51" s="51">
        <v>0</v>
      </c>
      <c r="T51" s="51">
        <v>0</v>
      </c>
      <c r="U51" s="51">
        <v>50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2</v>
      </c>
      <c r="AE51" s="48"/>
      <c r="AF51" s="52"/>
      <c r="AG51" s="48"/>
      <c r="AH51" s="52"/>
      <c r="AI51" s="52"/>
    </row>
    <row r="52" spans="1:35" ht="57.6" x14ac:dyDescent="0.3">
      <c r="A52" s="41">
        <v>15</v>
      </c>
      <c r="B52" s="47" t="s">
        <v>98</v>
      </c>
      <c r="C52" s="47">
        <v>2006</v>
      </c>
      <c r="D52" s="43">
        <v>2006</v>
      </c>
      <c r="E52" s="43">
        <v>2006</v>
      </c>
      <c r="F52" s="47">
        <v>1</v>
      </c>
      <c r="G52" s="47" t="s">
        <v>61</v>
      </c>
      <c r="H52" s="47" t="s">
        <v>62</v>
      </c>
      <c r="I52" s="47" t="s">
        <v>99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2</v>
      </c>
      <c r="T52" s="2">
        <v>0</v>
      </c>
      <c r="U52" s="2">
        <v>50</v>
      </c>
      <c r="V52" s="2">
        <v>2</v>
      </c>
      <c r="W52" s="2">
        <v>0</v>
      </c>
      <c r="X52" s="2">
        <v>0</v>
      </c>
      <c r="Y52" s="2">
        <v>2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41"/>
      <c r="AF52" s="45">
        <v>135.94</v>
      </c>
      <c r="AG52" s="41">
        <f t="shared" ref="AG52:AG54" si="42">SUM(J52:AE54)</f>
        <v>62</v>
      </c>
      <c r="AH52" s="45">
        <f t="shared" ref="AH52:AH54" si="43">AF52+AG52</f>
        <v>197.94</v>
      </c>
      <c r="AI52" s="45">
        <f t="shared" ref="AI52:AI54" si="44">IF( AND(ISNUMBER(AH$52),ISNUMBER(AH52)),(AH52-AH$52)/AH$52*100,"")</f>
        <v>0</v>
      </c>
    </row>
    <row r="53" spans="1:35" ht="57.6" x14ac:dyDescent="0.3">
      <c r="A53" s="42"/>
      <c r="B53" s="16" t="s">
        <v>358</v>
      </c>
      <c r="C53" s="16">
        <v>2006</v>
      </c>
      <c r="D53" s="44"/>
      <c r="E53" s="44"/>
      <c r="F53" s="16">
        <v>1</v>
      </c>
      <c r="G53" s="16" t="s">
        <v>61</v>
      </c>
      <c r="H53" s="16" t="s">
        <v>62</v>
      </c>
      <c r="I53" s="16" t="s">
        <v>99</v>
      </c>
      <c r="J53" s="5">
        <v>2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42"/>
      <c r="AF53" s="46"/>
      <c r="AG53" s="42"/>
      <c r="AH53" s="46"/>
      <c r="AI53" s="46"/>
    </row>
    <row r="54" spans="1:35" ht="57.6" x14ac:dyDescent="0.3">
      <c r="A54" s="48"/>
      <c r="B54" s="49" t="s">
        <v>425</v>
      </c>
      <c r="C54" s="49">
        <v>2006</v>
      </c>
      <c r="D54" s="50"/>
      <c r="E54" s="50"/>
      <c r="F54" s="49">
        <v>1</v>
      </c>
      <c r="G54" s="49" t="s">
        <v>61</v>
      </c>
      <c r="H54" s="49" t="s">
        <v>62</v>
      </c>
      <c r="I54" s="49" t="s">
        <v>261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2</v>
      </c>
      <c r="X54" s="51">
        <v>0</v>
      </c>
      <c r="Y54" s="51">
        <v>2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48"/>
      <c r="AF54" s="52"/>
      <c r="AG54" s="48"/>
      <c r="AH54" s="52"/>
      <c r="AI54" s="52"/>
    </row>
    <row r="55" spans="1:35" ht="28.8" x14ac:dyDescent="0.3">
      <c r="A55" s="41">
        <v>16</v>
      </c>
      <c r="B55" s="47" t="s">
        <v>335</v>
      </c>
      <c r="C55" s="47">
        <v>2002</v>
      </c>
      <c r="D55" s="43">
        <v>2006</v>
      </c>
      <c r="E55" s="43">
        <v>2002</v>
      </c>
      <c r="F55" s="47" t="s">
        <v>11</v>
      </c>
      <c r="G55" s="47" t="s">
        <v>123</v>
      </c>
      <c r="H55" s="47" t="s">
        <v>124</v>
      </c>
      <c r="I55" s="47" t="s">
        <v>125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2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41"/>
      <c r="AF55" s="45">
        <v>147.08000000000001</v>
      </c>
      <c r="AG55" s="41">
        <f t="shared" ref="AG55:AG57" si="45">SUM(J55:AE57)</f>
        <v>60</v>
      </c>
      <c r="AH55" s="45">
        <f t="shared" ref="AH55:AH57" si="46">AF55+AG55</f>
        <v>207.08</v>
      </c>
      <c r="AI55" s="45">
        <f t="shared" ref="AI55:AI57" si="47">IF( AND(ISNUMBER(AH$55),ISNUMBER(AH55)),(AH55-AH$55)/AH$55*100,"")</f>
        <v>0</v>
      </c>
    </row>
    <row r="56" spans="1:35" ht="28.8" x14ac:dyDescent="0.3">
      <c r="A56" s="42"/>
      <c r="B56" s="16" t="s">
        <v>122</v>
      </c>
      <c r="C56" s="16">
        <v>2006</v>
      </c>
      <c r="D56" s="44"/>
      <c r="E56" s="44"/>
      <c r="F56" s="16">
        <v>1</v>
      </c>
      <c r="G56" s="16" t="s">
        <v>123</v>
      </c>
      <c r="H56" s="16" t="s">
        <v>124</v>
      </c>
      <c r="I56" s="16" t="s">
        <v>125</v>
      </c>
      <c r="J56" s="5">
        <v>2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2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50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2</v>
      </c>
      <c r="AC56" s="5">
        <v>0</v>
      </c>
      <c r="AD56" s="5">
        <v>0</v>
      </c>
      <c r="AE56" s="42"/>
      <c r="AF56" s="46"/>
      <c r="AG56" s="42"/>
      <c r="AH56" s="46"/>
      <c r="AI56" s="46"/>
    </row>
    <row r="57" spans="1:35" ht="28.8" x14ac:dyDescent="0.3">
      <c r="A57" s="48"/>
      <c r="B57" s="49" t="s">
        <v>391</v>
      </c>
      <c r="C57" s="49">
        <v>2003</v>
      </c>
      <c r="D57" s="50"/>
      <c r="E57" s="50"/>
      <c r="F57" s="49">
        <v>1</v>
      </c>
      <c r="G57" s="49" t="s">
        <v>123</v>
      </c>
      <c r="H57" s="49" t="s">
        <v>124</v>
      </c>
      <c r="I57" s="49" t="s">
        <v>125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0</v>
      </c>
      <c r="AD57" s="51">
        <v>2</v>
      </c>
      <c r="AE57" s="48"/>
      <c r="AF57" s="52"/>
      <c r="AG57" s="48"/>
      <c r="AH57" s="52"/>
      <c r="AI57" s="52"/>
    </row>
    <row r="58" spans="1:35" ht="86.4" x14ac:dyDescent="0.3">
      <c r="A58" s="41">
        <v>17</v>
      </c>
      <c r="B58" s="47" t="s">
        <v>187</v>
      </c>
      <c r="C58" s="47">
        <v>2007</v>
      </c>
      <c r="D58" s="43">
        <v>2007</v>
      </c>
      <c r="E58" s="43">
        <v>2005</v>
      </c>
      <c r="F58" s="47">
        <v>1</v>
      </c>
      <c r="G58" s="47" t="s">
        <v>188</v>
      </c>
      <c r="H58" s="47" t="s">
        <v>189</v>
      </c>
      <c r="I58" s="47" t="s">
        <v>190</v>
      </c>
      <c r="J58" s="2">
        <v>2</v>
      </c>
      <c r="K58" s="2">
        <v>0</v>
      </c>
      <c r="L58" s="2">
        <v>0</v>
      </c>
      <c r="M58" s="2">
        <v>0</v>
      </c>
      <c r="N58" s="2">
        <v>0</v>
      </c>
      <c r="O58" s="2">
        <v>2</v>
      </c>
      <c r="P58" s="2">
        <v>0</v>
      </c>
      <c r="Q58" s="2">
        <v>0</v>
      </c>
      <c r="R58" s="2">
        <v>0</v>
      </c>
      <c r="S58" s="2">
        <v>2</v>
      </c>
      <c r="T58" s="2">
        <v>0</v>
      </c>
      <c r="U58" s="2">
        <v>0</v>
      </c>
      <c r="V58" s="2">
        <v>0</v>
      </c>
      <c r="W58" s="2">
        <v>2</v>
      </c>
      <c r="X58" s="2">
        <v>0</v>
      </c>
      <c r="Y58" s="2">
        <v>2</v>
      </c>
      <c r="Z58" s="2">
        <v>0</v>
      </c>
      <c r="AA58" s="2">
        <v>0</v>
      </c>
      <c r="AB58" s="2">
        <v>2</v>
      </c>
      <c r="AC58" s="2">
        <v>0</v>
      </c>
      <c r="AD58" s="2">
        <v>0</v>
      </c>
      <c r="AE58" s="41"/>
      <c r="AF58" s="45">
        <v>168.22</v>
      </c>
      <c r="AG58" s="41">
        <f t="shared" ref="AG58:AG60" si="48">SUM(J58:AE60)</f>
        <v>40</v>
      </c>
      <c r="AH58" s="45">
        <f t="shared" ref="AH58:AH60" si="49">AF58+AG58</f>
        <v>208.22</v>
      </c>
      <c r="AI58" s="45">
        <f t="shared" ref="AI58:AI60" si="50">IF( AND(ISNUMBER(AH$58),ISNUMBER(AH58)),(AH58-AH$58)/AH$58*100,"")</f>
        <v>0</v>
      </c>
    </row>
    <row r="59" spans="1:35" ht="86.4" x14ac:dyDescent="0.3">
      <c r="A59" s="42"/>
      <c r="B59" s="16" t="s">
        <v>233</v>
      </c>
      <c r="C59" s="16">
        <v>2005</v>
      </c>
      <c r="D59" s="44"/>
      <c r="E59" s="44"/>
      <c r="F59" s="16">
        <v>1</v>
      </c>
      <c r="G59" s="16" t="s">
        <v>188</v>
      </c>
      <c r="H59" s="16" t="s">
        <v>189</v>
      </c>
      <c r="I59" s="16" t="s">
        <v>190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2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42"/>
      <c r="AF59" s="46"/>
      <c r="AG59" s="42"/>
      <c r="AH59" s="46"/>
      <c r="AI59" s="46"/>
    </row>
    <row r="60" spans="1:35" ht="86.4" x14ac:dyDescent="0.3">
      <c r="A60" s="48"/>
      <c r="B60" s="49" t="s">
        <v>466</v>
      </c>
      <c r="C60" s="49">
        <v>2007</v>
      </c>
      <c r="D60" s="50"/>
      <c r="E60" s="50"/>
      <c r="F60" s="49">
        <v>1</v>
      </c>
      <c r="G60" s="49" t="s">
        <v>188</v>
      </c>
      <c r="H60" s="49" t="s">
        <v>189</v>
      </c>
      <c r="I60" s="49" t="s">
        <v>190</v>
      </c>
      <c r="J60" s="51">
        <v>2</v>
      </c>
      <c r="K60" s="51">
        <v>0</v>
      </c>
      <c r="L60" s="51">
        <v>0</v>
      </c>
      <c r="M60" s="51">
        <v>2</v>
      </c>
      <c r="N60" s="51">
        <v>0</v>
      </c>
      <c r="O60" s="51">
        <v>2</v>
      </c>
      <c r="P60" s="51">
        <v>0</v>
      </c>
      <c r="Q60" s="51">
        <v>2</v>
      </c>
      <c r="R60" s="51">
        <v>2</v>
      </c>
      <c r="S60" s="51">
        <v>2</v>
      </c>
      <c r="T60" s="51">
        <v>2</v>
      </c>
      <c r="U60" s="51">
        <v>2</v>
      </c>
      <c r="V60" s="51">
        <v>0</v>
      </c>
      <c r="W60" s="51">
        <v>2</v>
      </c>
      <c r="X60" s="51">
        <v>0</v>
      </c>
      <c r="Y60" s="51">
        <v>2</v>
      </c>
      <c r="Z60" s="51">
        <v>2</v>
      </c>
      <c r="AA60" s="51">
        <v>0</v>
      </c>
      <c r="AB60" s="51">
        <v>2</v>
      </c>
      <c r="AC60" s="51">
        <v>0</v>
      </c>
      <c r="AD60" s="51">
        <v>2</v>
      </c>
      <c r="AE60" s="48"/>
      <c r="AF60" s="52"/>
      <c r="AG60" s="48"/>
      <c r="AH60" s="52"/>
      <c r="AI60" s="52"/>
    </row>
    <row r="61" spans="1:35" ht="43.2" x14ac:dyDescent="0.3">
      <c r="A61" s="41">
        <v>18</v>
      </c>
      <c r="B61" s="47" t="s">
        <v>94</v>
      </c>
      <c r="C61" s="47">
        <v>2001</v>
      </c>
      <c r="D61" s="43">
        <v>2003</v>
      </c>
      <c r="E61" s="43">
        <v>1998</v>
      </c>
      <c r="F61" s="47" t="s">
        <v>11</v>
      </c>
      <c r="G61" s="47" t="s">
        <v>61</v>
      </c>
      <c r="H61" s="47" t="s">
        <v>95</v>
      </c>
      <c r="I61" s="47" t="s">
        <v>96</v>
      </c>
      <c r="J61" s="2">
        <v>2</v>
      </c>
      <c r="K61" s="2">
        <v>0</v>
      </c>
      <c r="L61" s="2">
        <v>0</v>
      </c>
      <c r="M61" s="2">
        <v>0</v>
      </c>
      <c r="N61" s="2">
        <v>0</v>
      </c>
      <c r="O61" s="2">
        <v>2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50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41"/>
      <c r="AF61" s="45">
        <v>158.83000000000001</v>
      </c>
      <c r="AG61" s="41">
        <f t="shared" ref="AG61:AG63" si="51">SUM(J61:AE63)</f>
        <v>70</v>
      </c>
      <c r="AH61" s="45">
        <f t="shared" ref="AH61:AH63" si="52">AF61+AG61</f>
        <v>228.83</v>
      </c>
      <c r="AI61" s="45">
        <f t="shared" ref="AI61:AI63" si="53">IF( AND(ISNUMBER(AH$61),ISNUMBER(AH61)),(AH61-AH$61)/AH$61*100,"")</f>
        <v>0</v>
      </c>
    </row>
    <row r="62" spans="1:35" ht="43.2" x14ac:dyDescent="0.3">
      <c r="A62" s="42"/>
      <c r="B62" s="16" t="s">
        <v>429</v>
      </c>
      <c r="C62" s="16">
        <v>1998</v>
      </c>
      <c r="D62" s="44"/>
      <c r="E62" s="44"/>
      <c r="F62" s="16" t="s">
        <v>83</v>
      </c>
      <c r="G62" s="16" t="s">
        <v>61</v>
      </c>
      <c r="H62" s="16" t="s">
        <v>95</v>
      </c>
      <c r="I62" s="16" t="s">
        <v>63</v>
      </c>
      <c r="J62" s="5">
        <v>0</v>
      </c>
      <c r="K62" s="5">
        <v>2</v>
      </c>
      <c r="L62" s="5">
        <v>0</v>
      </c>
      <c r="M62" s="5">
        <v>0</v>
      </c>
      <c r="N62" s="5">
        <v>0</v>
      </c>
      <c r="O62" s="5">
        <v>2</v>
      </c>
      <c r="P62" s="5">
        <v>0</v>
      </c>
      <c r="Q62" s="5">
        <v>2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42"/>
      <c r="AF62" s="46"/>
      <c r="AG62" s="42"/>
      <c r="AH62" s="46"/>
      <c r="AI62" s="46"/>
    </row>
    <row r="63" spans="1:35" ht="28.8" x14ac:dyDescent="0.3">
      <c r="A63" s="48"/>
      <c r="B63" s="49" t="s">
        <v>452</v>
      </c>
      <c r="C63" s="49">
        <v>2003</v>
      </c>
      <c r="D63" s="50"/>
      <c r="E63" s="50"/>
      <c r="F63" s="49">
        <v>2</v>
      </c>
      <c r="G63" s="49" t="s">
        <v>61</v>
      </c>
      <c r="H63" s="49" t="s">
        <v>453</v>
      </c>
      <c r="I63" s="49" t="s">
        <v>454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2</v>
      </c>
      <c r="S63" s="51">
        <v>2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2</v>
      </c>
      <c r="AB63" s="51">
        <v>2</v>
      </c>
      <c r="AC63" s="51">
        <v>0</v>
      </c>
      <c r="AD63" s="51">
        <v>0</v>
      </c>
      <c r="AE63" s="48"/>
      <c r="AF63" s="52"/>
      <c r="AG63" s="48"/>
      <c r="AH63" s="52"/>
      <c r="AI63" s="52"/>
    </row>
    <row r="64" spans="1:35" ht="43.2" x14ac:dyDescent="0.3">
      <c r="A64" s="41">
        <v>19</v>
      </c>
      <c r="B64" s="47" t="s">
        <v>223</v>
      </c>
      <c r="C64" s="47">
        <v>2004</v>
      </c>
      <c r="D64" s="43">
        <v>2006</v>
      </c>
      <c r="E64" s="43">
        <v>2004</v>
      </c>
      <c r="F64" s="47" t="s">
        <v>11</v>
      </c>
      <c r="G64" s="47" t="s">
        <v>84</v>
      </c>
      <c r="H64" s="47" t="s">
        <v>91</v>
      </c>
      <c r="I64" s="47" t="s">
        <v>86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41"/>
      <c r="AF64" s="45">
        <v>252.19</v>
      </c>
      <c r="AG64" s="41">
        <f t="shared" ref="AG64:AG66" si="54">SUM(J64:AE66)</f>
        <v>18</v>
      </c>
      <c r="AH64" s="45">
        <f t="shared" ref="AH64:AH66" si="55">AF64+AG64</f>
        <v>270.19</v>
      </c>
      <c r="AI64" s="45">
        <f t="shared" ref="AI64:AI66" si="56">IF( AND(ISNUMBER(AH$64),ISNUMBER(AH64)),(AH64-AH$64)/AH$64*100,"")</f>
        <v>0</v>
      </c>
    </row>
    <row r="65" spans="1:35" ht="43.2" x14ac:dyDescent="0.3">
      <c r="A65" s="42"/>
      <c r="B65" s="16" t="s">
        <v>393</v>
      </c>
      <c r="C65" s="16">
        <v>2006</v>
      </c>
      <c r="D65" s="44"/>
      <c r="E65" s="44"/>
      <c r="F65" s="16">
        <v>2</v>
      </c>
      <c r="G65" s="16" t="s">
        <v>84</v>
      </c>
      <c r="H65" s="16" t="s">
        <v>91</v>
      </c>
      <c r="I65" s="16" t="s">
        <v>394</v>
      </c>
      <c r="J65" s="5">
        <v>2</v>
      </c>
      <c r="K65" s="5">
        <v>0</v>
      </c>
      <c r="L65" s="5">
        <v>0</v>
      </c>
      <c r="M65" s="5">
        <v>2</v>
      </c>
      <c r="N65" s="5">
        <v>0</v>
      </c>
      <c r="O65" s="5">
        <v>2</v>
      </c>
      <c r="P65" s="5">
        <v>0</v>
      </c>
      <c r="Q65" s="5">
        <v>2</v>
      </c>
      <c r="R65" s="5">
        <v>2</v>
      </c>
      <c r="S65" s="5">
        <v>0</v>
      </c>
      <c r="T65" s="5">
        <v>0</v>
      </c>
      <c r="U65" s="5">
        <v>0</v>
      </c>
      <c r="V65" s="5">
        <v>0</v>
      </c>
      <c r="W65" s="5">
        <v>2</v>
      </c>
      <c r="X65" s="5">
        <v>2</v>
      </c>
      <c r="Y65" s="5">
        <v>2</v>
      </c>
      <c r="Z65" s="5">
        <v>0</v>
      </c>
      <c r="AA65" s="5">
        <v>2</v>
      </c>
      <c r="AB65" s="5">
        <v>0</v>
      </c>
      <c r="AC65" s="5">
        <v>0</v>
      </c>
      <c r="AD65" s="5">
        <v>0</v>
      </c>
      <c r="AE65" s="42"/>
      <c r="AF65" s="46"/>
      <c r="AG65" s="42"/>
      <c r="AH65" s="46"/>
      <c r="AI65" s="46"/>
    </row>
    <row r="66" spans="1:35" ht="43.2" x14ac:dyDescent="0.3">
      <c r="A66" s="48"/>
      <c r="B66" s="49" t="s">
        <v>450</v>
      </c>
      <c r="C66" s="49">
        <v>2005</v>
      </c>
      <c r="D66" s="50"/>
      <c r="E66" s="50"/>
      <c r="F66" s="49" t="s">
        <v>11</v>
      </c>
      <c r="G66" s="49" t="s">
        <v>84</v>
      </c>
      <c r="H66" s="49" t="s">
        <v>91</v>
      </c>
      <c r="I66" s="49" t="s">
        <v>92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  <c r="AE66" s="48"/>
      <c r="AF66" s="52"/>
      <c r="AG66" s="48"/>
      <c r="AH66" s="52"/>
      <c r="AI66" s="52"/>
    </row>
    <row r="67" spans="1:35" ht="57.6" x14ac:dyDescent="0.3">
      <c r="A67" s="41">
        <v>20</v>
      </c>
      <c r="B67" s="47" t="s">
        <v>252</v>
      </c>
      <c r="C67" s="47">
        <v>2007</v>
      </c>
      <c r="D67" s="43">
        <v>2007</v>
      </c>
      <c r="E67" s="43">
        <v>2004</v>
      </c>
      <c r="F67" s="47">
        <v>1</v>
      </c>
      <c r="G67" s="47" t="s">
        <v>30</v>
      </c>
      <c r="H67" s="47" t="s">
        <v>31</v>
      </c>
      <c r="I67" s="47" t="s">
        <v>32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2</v>
      </c>
      <c r="R67" s="2">
        <v>2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2</v>
      </c>
      <c r="Z67" s="2">
        <v>0</v>
      </c>
      <c r="AA67" s="2">
        <v>50</v>
      </c>
      <c r="AB67" s="2">
        <v>0</v>
      </c>
      <c r="AC67" s="2">
        <v>2</v>
      </c>
      <c r="AD67" s="2">
        <v>0</v>
      </c>
      <c r="AE67" s="41"/>
      <c r="AF67" s="45">
        <v>171.38</v>
      </c>
      <c r="AG67" s="41">
        <f t="shared" ref="AG67:AG69" si="57">SUM(J67:AE69)</f>
        <v>122</v>
      </c>
      <c r="AH67" s="45">
        <f t="shared" ref="AH67:AH69" si="58">AF67+AG67</f>
        <v>293.38</v>
      </c>
      <c r="AI67" s="45">
        <f t="shared" ref="AI67:AI69" si="59">IF( AND(ISNUMBER(AH$67),ISNUMBER(AH67)),(AH67-AH$67)/AH$67*100,"")</f>
        <v>0</v>
      </c>
    </row>
    <row r="68" spans="1:35" ht="57.6" x14ac:dyDescent="0.3">
      <c r="A68" s="42"/>
      <c r="B68" s="16" t="s">
        <v>345</v>
      </c>
      <c r="C68" s="16">
        <v>2004</v>
      </c>
      <c r="D68" s="44"/>
      <c r="E68" s="44"/>
      <c r="F68" s="16" t="s">
        <v>11</v>
      </c>
      <c r="G68" s="16" t="s">
        <v>30</v>
      </c>
      <c r="H68" s="16" t="s">
        <v>31</v>
      </c>
      <c r="I68" s="16" t="s">
        <v>32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</v>
      </c>
      <c r="T68" s="5">
        <v>0</v>
      </c>
      <c r="U68" s="5">
        <v>0</v>
      </c>
      <c r="V68" s="5">
        <v>0</v>
      </c>
      <c r="W68" s="5">
        <v>2</v>
      </c>
      <c r="X68" s="5">
        <v>0</v>
      </c>
      <c r="Y68" s="5">
        <v>2</v>
      </c>
      <c r="Z68" s="5">
        <v>0</v>
      </c>
      <c r="AA68" s="5">
        <v>50</v>
      </c>
      <c r="AB68" s="5">
        <v>0</v>
      </c>
      <c r="AC68" s="5">
        <v>0</v>
      </c>
      <c r="AD68" s="5">
        <v>0</v>
      </c>
      <c r="AE68" s="42"/>
      <c r="AF68" s="46"/>
      <c r="AG68" s="42"/>
      <c r="AH68" s="46"/>
      <c r="AI68" s="46"/>
    </row>
    <row r="69" spans="1:35" ht="57.6" x14ac:dyDescent="0.3">
      <c r="A69" s="48"/>
      <c r="B69" s="49" t="s">
        <v>405</v>
      </c>
      <c r="C69" s="49">
        <v>2007</v>
      </c>
      <c r="D69" s="50"/>
      <c r="E69" s="50"/>
      <c r="F69" s="49">
        <v>1</v>
      </c>
      <c r="G69" s="49" t="s">
        <v>30</v>
      </c>
      <c r="H69" s="49" t="s">
        <v>31</v>
      </c>
      <c r="I69" s="49" t="s">
        <v>32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2</v>
      </c>
      <c r="S69" s="51">
        <v>2</v>
      </c>
      <c r="T69" s="51">
        <v>0</v>
      </c>
      <c r="U69" s="51">
        <v>0</v>
      </c>
      <c r="V69" s="51">
        <v>0</v>
      </c>
      <c r="W69" s="51">
        <v>0</v>
      </c>
      <c r="X69" s="51">
        <v>2</v>
      </c>
      <c r="Y69" s="51">
        <v>0</v>
      </c>
      <c r="Z69" s="51">
        <v>0</v>
      </c>
      <c r="AA69" s="51">
        <v>0</v>
      </c>
      <c r="AB69" s="51">
        <v>0</v>
      </c>
      <c r="AC69" s="51">
        <v>2</v>
      </c>
      <c r="AD69" s="51">
        <v>0</v>
      </c>
      <c r="AE69" s="48"/>
      <c r="AF69" s="52"/>
      <c r="AG69" s="48"/>
      <c r="AH69" s="52"/>
      <c r="AI69" s="52"/>
    </row>
    <row r="70" spans="1:35" ht="57.6" x14ac:dyDescent="0.3">
      <c r="A70" s="41">
        <v>21</v>
      </c>
      <c r="B70" s="47" t="s">
        <v>275</v>
      </c>
      <c r="C70" s="47">
        <v>1999</v>
      </c>
      <c r="D70" s="43">
        <v>2005</v>
      </c>
      <c r="E70" s="43">
        <v>1999</v>
      </c>
      <c r="F70" s="47" t="s">
        <v>83</v>
      </c>
      <c r="G70" s="47" t="s">
        <v>12</v>
      </c>
      <c r="H70" s="47" t="s">
        <v>102</v>
      </c>
      <c r="I70" s="47" t="s">
        <v>226</v>
      </c>
      <c r="J70" s="2">
        <v>2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2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41"/>
      <c r="AF70" s="45">
        <v>141.24</v>
      </c>
      <c r="AG70" s="41">
        <f t="shared" ref="AG70:AG72" si="60">SUM(J70:AE72)</f>
        <v>214</v>
      </c>
      <c r="AH70" s="45">
        <f t="shared" ref="AH70:AH72" si="61">AF70+AG70</f>
        <v>355.24</v>
      </c>
      <c r="AI70" s="45">
        <f t="shared" ref="AI70:AI72" si="62">IF( AND(ISNUMBER(AH$70),ISNUMBER(AH70)),(AH70-AH$70)/AH$70*100,"")</f>
        <v>0</v>
      </c>
    </row>
    <row r="71" spans="1:35" ht="28.8" x14ac:dyDescent="0.3">
      <c r="A71" s="42"/>
      <c r="B71" s="16" t="s">
        <v>277</v>
      </c>
      <c r="C71" s="16">
        <v>2000</v>
      </c>
      <c r="D71" s="44"/>
      <c r="E71" s="44"/>
      <c r="F71" s="16" t="s">
        <v>11</v>
      </c>
      <c r="G71" s="16" t="s">
        <v>12</v>
      </c>
      <c r="H71" s="16" t="s">
        <v>102</v>
      </c>
      <c r="I71" s="16" t="s">
        <v>278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2</v>
      </c>
      <c r="AC71" s="5">
        <v>0</v>
      </c>
      <c r="AD71" s="5">
        <v>0</v>
      </c>
      <c r="AE71" s="42"/>
      <c r="AF71" s="46"/>
      <c r="AG71" s="42"/>
      <c r="AH71" s="46"/>
      <c r="AI71" s="46"/>
    </row>
    <row r="72" spans="1:35" ht="72" x14ac:dyDescent="0.3">
      <c r="A72" s="48"/>
      <c r="B72" s="49" t="s">
        <v>313</v>
      </c>
      <c r="C72" s="49">
        <v>2005</v>
      </c>
      <c r="D72" s="50"/>
      <c r="E72" s="50"/>
      <c r="F72" s="49">
        <v>1</v>
      </c>
      <c r="G72" s="49" t="s">
        <v>12</v>
      </c>
      <c r="H72" s="49" t="s">
        <v>13</v>
      </c>
      <c r="I72" s="49" t="s">
        <v>169</v>
      </c>
      <c r="J72" s="51">
        <v>2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50</v>
      </c>
      <c r="V72" s="51">
        <v>2</v>
      </c>
      <c r="W72" s="51">
        <v>0</v>
      </c>
      <c r="X72" s="51">
        <v>50</v>
      </c>
      <c r="Y72" s="51">
        <v>50</v>
      </c>
      <c r="Z72" s="51">
        <v>50</v>
      </c>
      <c r="AA72" s="51">
        <v>0</v>
      </c>
      <c r="AB72" s="51">
        <v>0</v>
      </c>
      <c r="AC72" s="51">
        <v>2</v>
      </c>
      <c r="AD72" s="51">
        <v>2</v>
      </c>
      <c r="AE72" s="48"/>
      <c r="AF72" s="52"/>
      <c r="AG72" s="48"/>
      <c r="AH72" s="52"/>
      <c r="AI72" s="52"/>
    </row>
    <row r="73" spans="1:35" ht="57.6" x14ac:dyDescent="0.3">
      <c r="A73" s="41"/>
      <c r="B73" s="47" t="s">
        <v>216</v>
      </c>
      <c r="C73" s="47">
        <v>2006</v>
      </c>
      <c r="D73" s="43">
        <v>2006</v>
      </c>
      <c r="E73" s="43">
        <v>2002</v>
      </c>
      <c r="F73" s="47">
        <v>1</v>
      </c>
      <c r="G73" s="47" t="s">
        <v>132</v>
      </c>
      <c r="H73" s="47" t="s">
        <v>133</v>
      </c>
      <c r="I73" s="47" t="s">
        <v>193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41"/>
      <c r="AF73" s="45" t="s">
        <v>1003</v>
      </c>
      <c r="AG73" s="41">
        <f t="shared" ref="AG73:AG75" si="63">SUM(J73:AE75)</f>
        <v>0</v>
      </c>
      <c r="AH73" s="45">
        <v>10050</v>
      </c>
      <c r="AI73" s="45">
        <f t="shared" ref="AI73:AI75" si="64">IF( AND(ISNUMBER(AH$73),ISNUMBER(AH73)),(AH73-AH$73)/AH$73*100,"")</f>
        <v>0</v>
      </c>
    </row>
    <row r="74" spans="1:35" ht="57.6" x14ac:dyDescent="0.3">
      <c r="A74" s="42"/>
      <c r="B74" s="16" t="s">
        <v>246</v>
      </c>
      <c r="C74" s="16">
        <v>2002</v>
      </c>
      <c r="D74" s="44"/>
      <c r="E74" s="44"/>
      <c r="F74" s="16" t="s">
        <v>11</v>
      </c>
      <c r="G74" s="16" t="s">
        <v>132</v>
      </c>
      <c r="H74" s="16" t="s">
        <v>133</v>
      </c>
      <c r="I74" s="16" t="s">
        <v>193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42"/>
      <c r="AF74" s="46"/>
      <c r="AG74" s="42"/>
      <c r="AH74" s="46"/>
      <c r="AI74" s="46"/>
    </row>
    <row r="75" spans="1:35" ht="57.6" x14ac:dyDescent="0.3">
      <c r="A75" s="48"/>
      <c r="B75" s="49" t="s">
        <v>364</v>
      </c>
      <c r="C75" s="49">
        <v>2004</v>
      </c>
      <c r="D75" s="50"/>
      <c r="E75" s="50"/>
      <c r="F75" s="49">
        <v>1</v>
      </c>
      <c r="G75" s="49" t="s">
        <v>132</v>
      </c>
      <c r="H75" s="49" t="s">
        <v>133</v>
      </c>
      <c r="I75" s="49" t="s">
        <v>193</v>
      </c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48"/>
      <c r="AF75" s="52"/>
      <c r="AG75" s="48"/>
      <c r="AH75" s="52"/>
      <c r="AI75" s="52"/>
    </row>
    <row r="76" spans="1:35" ht="57.6" x14ac:dyDescent="0.3">
      <c r="A76" s="41"/>
      <c r="B76" s="47" t="s">
        <v>257</v>
      </c>
      <c r="C76" s="47">
        <v>1998</v>
      </c>
      <c r="D76" s="43">
        <v>2002</v>
      </c>
      <c r="E76" s="43">
        <v>1998</v>
      </c>
      <c r="F76" s="47" t="s">
        <v>83</v>
      </c>
      <c r="G76" s="47" t="s">
        <v>142</v>
      </c>
      <c r="H76" s="47" t="s">
        <v>143</v>
      </c>
      <c r="I76" s="47" t="s">
        <v>258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41"/>
      <c r="AF76" s="45" t="s">
        <v>1003</v>
      </c>
      <c r="AG76" s="41">
        <f t="shared" ref="AG76:AG78" si="65">SUM(J76:AE78)</f>
        <v>0</v>
      </c>
      <c r="AH76" s="45">
        <v>10050</v>
      </c>
      <c r="AI76" s="45">
        <f t="shared" ref="AI76:AI78" si="66">IF( AND(ISNUMBER(AH$76),ISNUMBER(AH76)),(AH76-AH$76)/AH$76*100,"")</f>
        <v>0</v>
      </c>
    </row>
    <row r="77" spans="1:35" ht="57.6" x14ac:dyDescent="0.3">
      <c r="A77" s="42"/>
      <c r="B77" s="16" t="s">
        <v>301</v>
      </c>
      <c r="C77" s="16">
        <v>2002</v>
      </c>
      <c r="D77" s="44"/>
      <c r="E77" s="44"/>
      <c r="F77" s="16">
        <v>1</v>
      </c>
      <c r="G77" s="16" t="s">
        <v>142</v>
      </c>
      <c r="H77" s="16" t="s">
        <v>302</v>
      </c>
      <c r="I77" s="16" t="s">
        <v>303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42"/>
      <c r="AF77" s="46"/>
      <c r="AG77" s="42"/>
      <c r="AH77" s="46"/>
      <c r="AI77" s="46"/>
    </row>
    <row r="78" spans="1:35" ht="57.6" x14ac:dyDescent="0.3">
      <c r="A78" s="48"/>
      <c r="B78" s="49" t="s">
        <v>353</v>
      </c>
      <c r="C78" s="49">
        <v>2002</v>
      </c>
      <c r="D78" s="50"/>
      <c r="E78" s="50"/>
      <c r="F78" s="49" t="s">
        <v>11</v>
      </c>
      <c r="G78" s="49" t="s">
        <v>142</v>
      </c>
      <c r="H78" s="49" t="s">
        <v>302</v>
      </c>
      <c r="I78" s="49" t="s">
        <v>303</v>
      </c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48"/>
      <c r="AF78" s="52"/>
      <c r="AG78" s="48"/>
      <c r="AH78" s="52"/>
      <c r="AI78" s="52"/>
    </row>
    <row r="80" spans="1:35" ht="18" x14ac:dyDescent="0.3">
      <c r="A80" s="20" t="s">
        <v>971</v>
      </c>
      <c r="B80" s="20"/>
      <c r="C80" s="20"/>
      <c r="D80" s="20"/>
      <c r="E80" s="20"/>
      <c r="F80" s="20"/>
      <c r="G80" s="20"/>
      <c r="H80" s="20"/>
      <c r="I80" s="20"/>
      <c r="J80" s="20"/>
    </row>
    <row r="81" spans="1:35" x14ac:dyDescent="0.3">
      <c r="A81" s="27" t="s">
        <v>961</v>
      </c>
      <c r="B81" s="27" t="s">
        <v>1</v>
      </c>
      <c r="C81" s="27" t="s">
        <v>2</v>
      </c>
      <c r="D81" s="27" t="s">
        <v>543</v>
      </c>
      <c r="E81" s="27" t="s">
        <v>544</v>
      </c>
      <c r="F81" s="27" t="s">
        <v>3</v>
      </c>
      <c r="G81" s="27" t="s">
        <v>4</v>
      </c>
      <c r="H81" s="27" t="s">
        <v>5</v>
      </c>
      <c r="I81" s="27" t="s">
        <v>6</v>
      </c>
      <c r="J81" s="27">
        <v>1</v>
      </c>
      <c r="K81" s="27">
        <v>2</v>
      </c>
      <c r="L81" s="27">
        <v>3</v>
      </c>
      <c r="M81" s="27">
        <v>4</v>
      </c>
      <c r="N81" s="27">
        <v>5</v>
      </c>
      <c r="O81" s="27">
        <v>6</v>
      </c>
      <c r="P81" s="27">
        <v>7</v>
      </c>
      <c r="Q81" s="27">
        <v>8</v>
      </c>
      <c r="R81" s="27">
        <v>9</v>
      </c>
      <c r="S81" s="27">
        <v>10</v>
      </c>
      <c r="T81" s="27">
        <v>11</v>
      </c>
      <c r="U81" s="27">
        <v>12</v>
      </c>
      <c r="V81" s="27">
        <v>13</v>
      </c>
      <c r="W81" s="27">
        <v>14</v>
      </c>
      <c r="X81" s="27">
        <v>15</v>
      </c>
      <c r="Y81" s="27">
        <v>16</v>
      </c>
      <c r="Z81" s="27">
        <v>17</v>
      </c>
      <c r="AA81" s="27">
        <v>18</v>
      </c>
      <c r="AB81" s="27">
        <v>19</v>
      </c>
      <c r="AC81" s="27">
        <v>20</v>
      </c>
      <c r="AD81" s="27">
        <v>21</v>
      </c>
      <c r="AE81" s="27" t="s">
        <v>1304</v>
      </c>
      <c r="AF81" s="27" t="s">
        <v>964</v>
      </c>
      <c r="AG81" s="27" t="s">
        <v>965</v>
      </c>
      <c r="AH81" s="27" t="s">
        <v>966</v>
      </c>
      <c r="AI81" s="27" t="s">
        <v>969</v>
      </c>
    </row>
    <row r="82" spans="1:35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</row>
    <row r="83" spans="1:35" ht="129.6" x14ac:dyDescent="0.3">
      <c r="A83" s="41">
        <v>1</v>
      </c>
      <c r="B83" s="38" t="s">
        <v>995</v>
      </c>
      <c r="C83" s="38" t="s">
        <v>976</v>
      </c>
      <c r="D83" s="43">
        <v>2004</v>
      </c>
      <c r="E83" s="43">
        <v>2002</v>
      </c>
      <c r="F83" s="38" t="s">
        <v>974</v>
      </c>
      <c r="G83" s="38" t="s">
        <v>631</v>
      </c>
      <c r="H83" s="38" t="s">
        <v>632</v>
      </c>
      <c r="I83" s="38" t="s">
        <v>120</v>
      </c>
      <c r="J83" s="37">
        <v>2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2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2</v>
      </c>
      <c r="AA83" s="37">
        <v>0</v>
      </c>
      <c r="AB83" s="37">
        <v>0</v>
      </c>
      <c r="AC83" s="37">
        <v>0</v>
      </c>
      <c r="AD83" s="37">
        <v>0</v>
      </c>
      <c r="AE83" s="41"/>
      <c r="AF83" s="45">
        <v>152.34</v>
      </c>
      <c r="AG83" s="41">
        <f t="shared" ref="AG83:AG85" si="67">SUM(J83:AE85)</f>
        <v>22</v>
      </c>
      <c r="AH83" s="45">
        <f t="shared" ref="AH83:AH85" si="68">AF83+AG83</f>
        <v>174.34</v>
      </c>
      <c r="AI83" s="45">
        <f t="shared" ref="AI83:AI85" si="69">IF( AND(ISNUMBER(AH$83),ISNUMBER(AH83)),(AH83-AH$83)/AH$83*100,"")</f>
        <v>0</v>
      </c>
    </row>
    <row r="84" spans="1:35" ht="72" x14ac:dyDescent="0.3">
      <c r="A84" s="42"/>
      <c r="B84" s="16" t="s">
        <v>1305</v>
      </c>
      <c r="C84" s="16" t="s">
        <v>1023</v>
      </c>
      <c r="D84" s="44"/>
      <c r="E84" s="44"/>
      <c r="F84" s="16" t="s">
        <v>994</v>
      </c>
      <c r="G84" s="16" t="s">
        <v>1306</v>
      </c>
      <c r="H84" s="16" t="s">
        <v>1307</v>
      </c>
      <c r="I84" s="16" t="s">
        <v>21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2</v>
      </c>
      <c r="T84" s="5">
        <v>0</v>
      </c>
      <c r="U84" s="5">
        <v>2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2</v>
      </c>
      <c r="AC84" s="5">
        <v>2</v>
      </c>
      <c r="AD84" s="5">
        <v>0</v>
      </c>
      <c r="AE84" s="42"/>
      <c r="AF84" s="46"/>
      <c r="AG84" s="42"/>
      <c r="AH84" s="46"/>
      <c r="AI84" s="46"/>
    </row>
    <row r="85" spans="1:35" ht="115.2" x14ac:dyDescent="0.3">
      <c r="A85" s="48"/>
      <c r="B85" s="49" t="s">
        <v>1308</v>
      </c>
      <c r="C85" s="49" t="s">
        <v>1029</v>
      </c>
      <c r="D85" s="50"/>
      <c r="E85" s="50"/>
      <c r="F85" s="49" t="s">
        <v>994</v>
      </c>
      <c r="G85" s="49" t="s">
        <v>19</v>
      </c>
      <c r="H85" s="49" t="s">
        <v>1309</v>
      </c>
      <c r="I85" s="49" t="s">
        <v>120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2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2</v>
      </c>
      <c r="Z85" s="51">
        <v>0</v>
      </c>
      <c r="AA85" s="51">
        <v>0</v>
      </c>
      <c r="AB85" s="51">
        <v>2</v>
      </c>
      <c r="AC85" s="51">
        <v>2</v>
      </c>
      <c r="AD85" s="51">
        <v>0</v>
      </c>
      <c r="AE85" s="48"/>
      <c r="AF85" s="52"/>
      <c r="AG85" s="48"/>
      <c r="AH85" s="52"/>
      <c r="AI85" s="52"/>
    </row>
    <row r="86" spans="1:35" ht="72" x14ac:dyDescent="0.3">
      <c r="A86" s="41">
        <v>2</v>
      </c>
      <c r="B86" s="47" t="s">
        <v>1148</v>
      </c>
      <c r="C86" s="47" t="s">
        <v>1034</v>
      </c>
      <c r="D86" s="43">
        <v>2005</v>
      </c>
      <c r="E86" s="43">
        <v>2002</v>
      </c>
      <c r="F86" s="47" t="s">
        <v>974</v>
      </c>
      <c r="G86" s="47" t="s">
        <v>176</v>
      </c>
      <c r="H86" s="47" t="s">
        <v>221</v>
      </c>
      <c r="I86" s="47" t="s">
        <v>178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2</v>
      </c>
      <c r="Q86" s="2">
        <v>2</v>
      </c>
      <c r="R86" s="2">
        <v>0</v>
      </c>
      <c r="S86" s="2">
        <v>2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2</v>
      </c>
      <c r="AB86" s="2">
        <v>0</v>
      </c>
      <c r="AC86" s="2">
        <v>0</v>
      </c>
      <c r="AD86" s="2">
        <v>2</v>
      </c>
      <c r="AE86" s="41"/>
      <c r="AF86" s="45">
        <v>177.98</v>
      </c>
      <c r="AG86" s="41">
        <f t="shared" ref="AG86:AG88" si="70">SUM(J86:AE88)</f>
        <v>20</v>
      </c>
      <c r="AH86" s="45">
        <f t="shared" ref="AH86:AH88" si="71">AF86+AG86</f>
        <v>197.98</v>
      </c>
      <c r="AI86" s="45">
        <f t="shared" ref="AI86:AI88" si="72">IF( AND(ISNUMBER(AH$86),ISNUMBER(AH86)),(AH86-AH$86)/AH$86*100,"")</f>
        <v>0</v>
      </c>
    </row>
    <row r="87" spans="1:35" ht="72" x14ac:dyDescent="0.3">
      <c r="A87" s="42"/>
      <c r="B87" s="16" t="s">
        <v>975</v>
      </c>
      <c r="C87" s="16" t="s">
        <v>976</v>
      </c>
      <c r="D87" s="44"/>
      <c r="E87" s="44"/>
      <c r="F87" s="16" t="s">
        <v>977</v>
      </c>
      <c r="G87" s="16" t="s">
        <v>176</v>
      </c>
      <c r="H87" s="16" t="s">
        <v>177</v>
      </c>
      <c r="I87" s="16" t="s">
        <v>178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2</v>
      </c>
      <c r="S87" s="5">
        <v>2</v>
      </c>
      <c r="T87" s="5">
        <v>0</v>
      </c>
      <c r="U87" s="5">
        <v>0</v>
      </c>
      <c r="V87" s="5">
        <v>0</v>
      </c>
      <c r="W87" s="5">
        <v>2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2</v>
      </c>
      <c r="AE87" s="42"/>
      <c r="AF87" s="46"/>
      <c r="AG87" s="42"/>
      <c r="AH87" s="46"/>
      <c r="AI87" s="46"/>
    </row>
    <row r="88" spans="1:35" ht="72" x14ac:dyDescent="0.3">
      <c r="A88" s="48"/>
      <c r="B88" s="49" t="s">
        <v>1310</v>
      </c>
      <c r="C88" s="49" t="s">
        <v>973</v>
      </c>
      <c r="D88" s="50"/>
      <c r="E88" s="50"/>
      <c r="F88" s="49" t="s">
        <v>974</v>
      </c>
      <c r="G88" s="49" t="s">
        <v>176</v>
      </c>
      <c r="H88" s="49" t="s">
        <v>356</v>
      </c>
      <c r="I88" s="49" t="s">
        <v>178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2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48"/>
      <c r="AF88" s="52"/>
      <c r="AG88" s="48"/>
      <c r="AH88" s="52"/>
      <c r="AI88" s="52"/>
    </row>
    <row r="89" spans="1:35" ht="72" x14ac:dyDescent="0.3">
      <c r="A89" s="41">
        <v>3</v>
      </c>
      <c r="B89" s="47" t="s">
        <v>1153</v>
      </c>
      <c r="C89" s="47" t="s">
        <v>1034</v>
      </c>
      <c r="D89" s="43">
        <v>2006</v>
      </c>
      <c r="E89" s="43">
        <v>2004</v>
      </c>
      <c r="F89" s="47" t="s">
        <v>974</v>
      </c>
      <c r="G89" s="47" t="s">
        <v>84</v>
      </c>
      <c r="H89" s="47" t="s">
        <v>91</v>
      </c>
      <c r="I89" s="47" t="s">
        <v>814</v>
      </c>
      <c r="J89" s="2">
        <v>0</v>
      </c>
      <c r="K89" s="2">
        <v>0</v>
      </c>
      <c r="L89" s="2">
        <v>0</v>
      </c>
      <c r="M89" s="2">
        <v>0</v>
      </c>
      <c r="N89" s="2">
        <v>2</v>
      </c>
      <c r="O89" s="2">
        <v>0</v>
      </c>
      <c r="P89" s="2">
        <v>0</v>
      </c>
      <c r="Q89" s="2">
        <v>0</v>
      </c>
      <c r="R89" s="2">
        <v>0</v>
      </c>
      <c r="S89" s="2">
        <v>2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41"/>
      <c r="AF89" s="45">
        <v>204.33</v>
      </c>
      <c r="AG89" s="41">
        <f t="shared" ref="AG89:AG91" si="73">SUM(J89:AE91)</f>
        <v>30</v>
      </c>
      <c r="AH89" s="45">
        <f t="shared" ref="AH89:AH91" si="74">AF89+AG89</f>
        <v>234.33</v>
      </c>
      <c r="AI89" s="45">
        <f t="shared" ref="AI89:AI91" si="75">IF( AND(ISNUMBER(AH$89),ISNUMBER(AH89)),(AH89-AH$89)/AH$89*100,"")</f>
        <v>0</v>
      </c>
    </row>
    <row r="90" spans="1:35" ht="43.2" x14ac:dyDescent="0.3">
      <c r="A90" s="42"/>
      <c r="B90" s="16" t="s">
        <v>1311</v>
      </c>
      <c r="C90" s="16" t="s">
        <v>1121</v>
      </c>
      <c r="D90" s="44"/>
      <c r="E90" s="44"/>
      <c r="F90" s="16" t="s">
        <v>1122</v>
      </c>
      <c r="G90" s="16" t="s">
        <v>84</v>
      </c>
      <c r="H90" s="16" t="s">
        <v>91</v>
      </c>
      <c r="I90" s="16" t="s">
        <v>92</v>
      </c>
      <c r="J90" s="5">
        <v>0</v>
      </c>
      <c r="K90" s="5">
        <v>0</v>
      </c>
      <c r="L90" s="5">
        <v>2</v>
      </c>
      <c r="M90" s="5">
        <v>2</v>
      </c>
      <c r="N90" s="5">
        <v>0</v>
      </c>
      <c r="O90" s="5">
        <v>0</v>
      </c>
      <c r="P90" s="5">
        <v>2</v>
      </c>
      <c r="Q90" s="5">
        <v>2</v>
      </c>
      <c r="R90" s="5">
        <v>2</v>
      </c>
      <c r="S90" s="5">
        <v>2</v>
      </c>
      <c r="T90" s="5">
        <v>0</v>
      </c>
      <c r="U90" s="5">
        <v>0</v>
      </c>
      <c r="V90" s="5">
        <v>2</v>
      </c>
      <c r="W90" s="5">
        <v>0</v>
      </c>
      <c r="X90" s="5">
        <v>2</v>
      </c>
      <c r="Y90" s="5">
        <v>0</v>
      </c>
      <c r="Z90" s="5">
        <v>0</v>
      </c>
      <c r="AA90" s="5">
        <v>0</v>
      </c>
      <c r="AB90" s="5">
        <v>2</v>
      </c>
      <c r="AC90" s="5">
        <v>0</v>
      </c>
      <c r="AD90" s="5">
        <v>2</v>
      </c>
      <c r="AE90" s="42"/>
      <c r="AF90" s="46"/>
      <c r="AG90" s="42"/>
      <c r="AH90" s="46"/>
      <c r="AI90" s="46"/>
    </row>
    <row r="91" spans="1:35" ht="72" x14ac:dyDescent="0.3">
      <c r="A91" s="48"/>
      <c r="B91" s="49" t="s">
        <v>1312</v>
      </c>
      <c r="C91" s="49" t="s">
        <v>1270</v>
      </c>
      <c r="D91" s="50"/>
      <c r="E91" s="50"/>
      <c r="F91" s="49" t="s">
        <v>997</v>
      </c>
      <c r="G91" s="49" t="s">
        <v>84</v>
      </c>
      <c r="H91" s="49" t="s">
        <v>91</v>
      </c>
      <c r="I91" s="49" t="s">
        <v>814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2</v>
      </c>
      <c r="Q91" s="51">
        <v>0</v>
      </c>
      <c r="R91" s="51">
        <v>0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2</v>
      </c>
      <c r="AB91" s="51">
        <v>2</v>
      </c>
      <c r="AC91" s="51">
        <v>0</v>
      </c>
      <c r="AD91" s="51">
        <v>0</v>
      </c>
      <c r="AE91" s="48"/>
      <c r="AF91" s="52"/>
      <c r="AG91" s="48"/>
      <c r="AH91" s="52"/>
      <c r="AI91" s="52"/>
    </row>
    <row r="92" spans="1:35" ht="72" x14ac:dyDescent="0.3">
      <c r="A92" s="41">
        <v>4</v>
      </c>
      <c r="B92" s="47" t="s">
        <v>998</v>
      </c>
      <c r="C92" s="47" t="s">
        <v>999</v>
      </c>
      <c r="D92" s="43">
        <v>2002</v>
      </c>
      <c r="E92" s="43">
        <v>1998</v>
      </c>
      <c r="F92" s="47" t="s">
        <v>974</v>
      </c>
      <c r="G92" s="47" t="s">
        <v>12</v>
      </c>
      <c r="H92" s="47" t="s">
        <v>13</v>
      </c>
      <c r="I92" s="47" t="s">
        <v>181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2</v>
      </c>
      <c r="S92" s="2">
        <v>2</v>
      </c>
      <c r="T92" s="2">
        <v>2</v>
      </c>
      <c r="U92" s="2">
        <v>0</v>
      </c>
      <c r="V92" s="2">
        <v>2</v>
      </c>
      <c r="W92" s="2">
        <v>0</v>
      </c>
      <c r="X92" s="2">
        <v>0</v>
      </c>
      <c r="Y92" s="2">
        <v>2</v>
      </c>
      <c r="Z92" s="2">
        <v>0</v>
      </c>
      <c r="AA92" s="2">
        <v>2</v>
      </c>
      <c r="AB92" s="2">
        <v>50</v>
      </c>
      <c r="AC92" s="2">
        <v>0</v>
      </c>
      <c r="AD92" s="2">
        <v>0</v>
      </c>
      <c r="AE92" s="41"/>
      <c r="AF92" s="45">
        <v>159.25</v>
      </c>
      <c r="AG92" s="41">
        <f t="shared" ref="AG92:AG94" si="76">SUM(J92:AE94)</f>
        <v>80</v>
      </c>
      <c r="AH92" s="45">
        <f t="shared" ref="AH92:AH94" si="77">AF92+AG92</f>
        <v>239.25</v>
      </c>
      <c r="AI92" s="45">
        <f t="shared" ref="AI92:AI94" si="78">IF( AND(ISNUMBER(AH$92),ISNUMBER(AH92)),(AH92-AH$92)/AH$92*100,"")</f>
        <v>0</v>
      </c>
    </row>
    <row r="93" spans="1:35" ht="100.8" x14ac:dyDescent="0.3">
      <c r="A93" s="42"/>
      <c r="B93" s="16" t="s">
        <v>1313</v>
      </c>
      <c r="C93" s="16" t="s">
        <v>1314</v>
      </c>
      <c r="D93" s="44"/>
      <c r="E93" s="44"/>
      <c r="F93" s="16" t="s">
        <v>1017</v>
      </c>
      <c r="G93" s="16" t="s">
        <v>12</v>
      </c>
      <c r="H93" s="16" t="s">
        <v>1315</v>
      </c>
      <c r="I93" s="16" t="s">
        <v>226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2</v>
      </c>
      <c r="Q93" s="5">
        <v>0</v>
      </c>
      <c r="R93" s="5">
        <v>2</v>
      </c>
      <c r="S93" s="5">
        <v>2</v>
      </c>
      <c r="T93" s="5">
        <v>2</v>
      </c>
      <c r="U93" s="5">
        <v>0</v>
      </c>
      <c r="V93" s="5">
        <v>2</v>
      </c>
      <c r="W93" s="5">
        <v>0</v>
      </c>
      <c r="X93" s="5">
        <v>2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42"/>
      <c r="AF93" s="46"/>
      <c r="AG93" s="42"/>
      <c r="AH93" s="46"/>
      <c r="AI93" s="46"/>
    </row>
    <row r="94" spans="1:35" ht="100.8" x14ac:dyDescent="0.3">
      <c r="A94" s="48"/>
      <c r="B94" s="49" t="s">
        <v>978</v>
      </c>
      <c r="C94" s="49" t="s">
        <v>979</v>
      </c>
      <c r="D94" s="50"/>
      <c r="E94" s="50"/>
      <c r="F94" s="49" t="s">
        <v>974</v>
      </c>
      <c r="G94" s="49" t="s">
        <v>12</v>
      </c>
      <c r="H94" s="49" t="s">
        <v>655</v>
      </c>
      <c r="I94" s="49" t="s">
        <v>479</v>
      </c>
      <c r="J94" s="51">
        <v>2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2</v>
      </c>
      <c r="S94" s="51">
        <v>0</v>
      </c>
      <c r="T94" s="51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2</v>
      </c>
      <c r="AC94" s="51">
        <v>0</v>
      </c>
      <c r="AD94" s="51">
        <v>0</v>
      </c>
      <c r="AE94" s="48"/>
      <c r="AF94" s="52"/>
      <c r="AG94" s="48"/>
      <c r="AH94" s="52"/>
      <c r="AI94" s="52"/>
    </row>
    <row r="95" spans="1:35" ht="72" x14ac:dyDescent="0.3">
      <c r="A95" s="41">
        <v>5</v>
      </c>
      <c r="B95" s="47" t="s">
        <v>1163</v>
      </c>
      <c r="C95" s="47" t="s">
        <v>1164</v>
      </c>
      <c r="D95" s="43">
        <v>2006</v>
      </c>
      <c r="E95" s="43">
        <v>1999</v>
      </c>
      <c r="F95" s="47" t="s">
        <v>984</v>
      </c>
      <c r="G95" s="47" t="s">
        <v>12</v>
      </c>
      <c r="H95" s="47" t="s">
        <v>13</v>
      </c>
      <c r="I95" s="47" t="s">
        <v>1165</v>
      </c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0</v>
      </c>
      <c r="P95" s="2">
        <v>2</v>
      </c>
      <c r="Q95" s="2">
        <v>0</v>
      </c>
      <c r="R95" s="2">
        <v>0</v>
      </c>
      <c r="S95" s="2">
        <v>2</v>
      </c>
      <c r="T95" s="2">
        <v>0</v>
      </c>
      <c r="U95" s="2">
        <v>50</v>
      </c>
      <c r="V95" s="2">
        <v>0</v>
      </c>
      <c r="W95" s="2">
        <v>2</v>
      </c>
      <c r="X95" s="2">
        <v>0</v>
      </c>
      <c r="Y95" s="2">
        <v>0</v>
      </c>
      <c r="Z95" s="2">
        <v>2</v>
      </c>
      <c r="AA95" s="2">
        <v>0</v>
      </c>
      <c r="AB95" s="2">
        <v>2</v>
      </c>
      <c r="AC95" s="2">
        <v>2</v>
      </c>
      <c r="AD95" s="2">
        <v>0</v>
      </c>
      <c r="AE95" s="41"/>
      <c r="AF95" s="45">
        <v>177.3</v>
      </c>
      <c r="AG95" s="41">
        <f t="shared" ref="AG95:AG97" si="79">SUM(J95:AE97)</f>
        <v>92</v>
      </c>
      <c r="AH95" s="45">
        <f t="shared" ref="AH95:AH97" si="80">AF95+AG95</f>
        <v>269.3</v>
      </c>
      <c r="AI95" s="45">
        <f t="shared" ref="AI95:AI97" si="81">IF( AND(ISNUMBER(AH$95),ISNUMBER(AH95)),(AH95-AH$95)/AH$95*100,"")</f>
        <v>0</v>
      </c>
    </row>
    <row r="96" spans="1:35" ht="72" x14ac:dyDescent="0.3">
      <c r="A96" s="42"/>
      <c r="B96" s="16" t="s">
        <v>1316</v>
      </c>
      <c r="C96" s="16" t="s">
        <v>1317</v>
      </c>
      <c r="D96" s="44"/>
      <c r="E96" s="44"/>
      <c r="F96" s="16" t="s">
        <v>1017</v>
      </c>
      <c r="G96" s="16" t="s">
        <v>12</v>
      </c>
      <c r="H96" s="16" t="s">
        <v>13</v>
      </c>
      <c r="I96" s="16" t="s">
        <v>1318</v>
      </c>
      <c r="J96" s="5">
        <v>0</v>
      </c>
      <c r="K96" s="5">
        <v>0</v>
      </c>
      <c r="L96" s="5">
        <v>0</v>
      </c>
      <c r="M96" s="5">
        <v>2</v>
      </c>
      <c r="N96" s="5">
        <v>0</v>
      </c>
      <c r="O96" s="5">
        <v>0</v>
      </c>
      <c r="P96" s="5">
        <v>0</v>
      </c>
      <c r="Q96" s="5">
        <v>0</v>
      </c>
      <c r="R96" s="5">
        <v>2</v>
      </c>
      <c r="S96" s="5">
        <v>2</v>
      </c>
      <c r="T96" s="5">
        <v>0</v>
      </c>
      <c r="U96" s="5">
        <v>0</v>
      </c>
      <c r="V96" s="5">
        <v>2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2</v>
      </c>
      <c r="AC96" s="5">
        <v>0</v>
      </c>
      <c r="AD96" s="5">
        <v>0</v>
      </c>
      <c r="AE96" s="42"/>
      <c r="AF96" s="46"/>
      <c r="AG96" s="42"/>
      <c r="AH96" s="46"/>
      <c r="AI96" s="46"/>
    </row>
    <row r="97" spans="1:35" ht="72" x14ac:dyDescent="0.3">
      <c r="A97" s="48"/>
      <c r="B97" s="49" t="s">
        <v>1319</v>
      </c>
      <c r="C97" s="49" t="s">
        <v>983</v>
      </c>
      <c r="D97" s="50"/>
      <c r="E97" s="50"/>
      <c r="F97" s="49" t="s">
        <v>1015</v>
      </c>
      <c r="G97" s="49" t="s">
        <v>12</v>
      </c>
      <c r="H97" s="49" t="s">
        <v>13</v>
      </c>
      <c r="I97" s="49" t="s">
        <v>69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2</v>
      </c>
      <c r="Q97" s="51">
        <v>0</v>
      </c>
      <c r="R97" s="51">
        <v>2</v>
      </c>
      <c r="S97" s="51">
        <v>2</v>
      </c>
      <c r="T97" s="51">
        <v>0</v>
      </c>
      <c r="U97" s="51">
        <v>2</v>
      </c>
      <c r="V97" s="51">
        <v>2</v>
      </c>
      <c r="W97" s="51">
        <v>0</v>
      </c>
      <c r="X97" s="51">
        <v>0</v>
      </c>
      <c r="Y97" s="51">
        <v>0</v>
      </c>
      <c r="Z97" s="51">
        <v>2</v>
      </c>
      <c r="AA97" s="51">
        <v>0</v>
      </c>
      <c r="AB97" s="51">
        <v>2</v>
      </c>
      <c r="AC97" s="51">
        <v>2</v>
      </c>
      <c r="AD97" s="51">
        <v>2</v>
      </c>
      <c r="AE97" s="48"/>
      <c r="AF97" s="52"/>
      <c r="AG97" s="48"/>
      <c r="AH97" s="52"/>
      <c r="AI97" s="52"/>
    </row>
    <row r="98" spans="1:35" ht="57.6" x14ac:dyDescent="0.3">
      <c r="A98" s="41">
        <v>6</v>
      </c>
      <c r="B98" s="47" t="s">
        <v>1170</v>
      </c>
      <c r="C98" s="47" t="s">
        <v>1075</v>
      </c>
      <c r="D98" s="43">
        <v>2006</v>
      </c>
      <c r="E98" s="43">
        <v>2002</v>
      </c>
      <c r="F98" s="47" t="s">
        <v>997</v>
      </c>
      <c r="G98" s="47" t="s">
        <v>132</v>
      </c>
      <c r="H98" s="47" t="s">
        <v>133</v>
      </c>
      <c r="I98" s="47" t="s">
        <v>193</v>
      </c>
      <c r="J98" s="2">
        <v>2</v>
      </c>
      <c r="K98" s="2">
        <v>0</v>
      </c>
      <c r="L98" s="2">
        <v>2</v>
      </c>
      <c r="M98" s="2">
        <v>0</v>
      </c>
      <c r="N98" s="2">
        <v>0</v>
      </c>
      <c r="O98" s="2">
        <v>0</v>
      </c>
      <c r="P98" s="2">
        <v>0</v>
      </c>
      <c r="Q98" s="2">
        <v>2</v>
      </c>
      <c r="R98" s="2">
        <v>2</v>
      </c>
      <c r="S98" s="2">
        <v>2</v>
      </c>
      <c r="T98" s="2">
        <v>0</v>
      </c>
      <c r="U98" s="2">
        <v>2</v>
      </c>
      <c r="V98" s="2">
        <v>50</v>
      </c>
      <c r="W98" s="2">
        <v>2</v>
      </c>
      <c r="X98" s="2">
        <v>2</v>
      </c>
      <c r="Y98" s="2">
        <v>0</v>
      </c>
      <c r="Z98" s="2">
        <v>2</v>
      </c>
      <c r="AA98" s="2">
        <v>0</v>
      </c>
      <c r="AB98" s="2">
        <v>2</v>
      </c>
      <c r="AC98" s="2">
        <v>2</v>
      </c>
      <c r="AD98" s="2">
        <v>2</v>
      </c>
      <c r="AE98" s="41"/>
      <c r="AF98" s="45">
        <v>186.81</v>
      </c>
      <c r="AG98" s="41">
        <f t="shared" ref="AG98:AG100" si="82">SUM(J98:AE100)</f>
        <v>86</v>
      </c>
      <c r="AH98" s="45">
        <f t="shared" ref="AH98:AH100" si="83">AF98+AG98</f>
        <v>272.81</v>
      </c>
      <c r="AI98" s="45">
        <f t="shared" ref="AI98:AI100" si="84">IF( AND(ISNUMBER(AH$98),ISNUMBER(AH98)),(AH98-AH$98)/AH$98*100,"")</f>
        <v>0</v>
      </c>
    </row>
    <row r="99" spans="1:35" ht="57.6" x14ac:dyDescent="0.3">
      <c r="A99" s="42"/>
      <c r="B99" s="16" t="s">
        <v>980</v>
      </c>
      <c r="C99" s="16" t="s">
        <v>981</v>
      </c>
      <c r="D99" s="44"/>
      <c r="E99" s="44"/>
      <c r="F99" s="16" t="s">
        <v>974</v>
      </c>
      <c r="G99" s="16" t="s">
        <v>132</v>
      </c>
      <c r="H99" s="16" t="s">
        <v>133</v>
      </c>
      <c r="I99" s="16" t="s">
        <v>193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2</v>
      </c>
      <c r="Y99" s="5">
        <v>0</v>
      </c>
      <c r="Z99" s="5">
        <v>0</v>
      </c>
      <c r="AA99" s="5">
        <v>0</v>
      </c>
      <c r="AB99" s="5">
        <v>2</v>
      </c>
      <c r="AC99" s="5">
        <v>0</v>
      </c>
      <c r="AD99" s="5">
        <v>0</v>
      </c>
      <c r="AE99" s="42"/>
      <c r="AF99" s="46"/>
      <c r="AG99" s="42"/>
      <c r="AH99" s="46"/>
      <c r="AI99" s="46"/>
    </row>
    <row r="100" spans="1:35" ht="57.6" x14ac:dyDescent="0.3">
      <c r="A100" s="48"/>
      <c r="B100" s="49" t="s">
        <v>1320</v>
      </c>
      <c r="C100" s="49" t="s">
        <v>999</v>
      </c>
      <c r="D100" s="50"/>
      <c r="E100" s="50"/>
      <c r="F100" s="49" t="s">
        <v>974</v>
      </c>
      <c r="G100" s="49" t="s">
        <v>440</v>
      </c>
      <c r="H100" s="49" t="s">
        <v>133</v>
      </c>
      <c r="I100" s="49" t="s">
        <v>193</v>
      </c>
      <c r="J100" s="51">
        <v>0</v>
      </c>
      <c r="K100" s="51">
        <v>0</v>
      </c>
      <c r="L100" s="51">
        <v>0</v>
      </c>
      <c r="M100" s="51">
        <v>0</v>
      </c>
      <c r="N100" s="51">
        <v>2</v>
      </c>
      <c r="O100" s="51">
        <v>0</v>
      </c>
      <c r="P100" s="51">
        <v>0</v>
      </c>
      <c r="Q100" s="51">
        <v>0</v>
      </c>
      <c r="R100" s="51">
        <v>0</v>
      </c>
      <c r="S100" s="51">
        <v>0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2</v>
      </c>
      <c r="Z100" s="51">
        <v>0</v>
      </c>
      <c r="AA100" s="51">
        <v>0</v>
      </c>
      <c r="AB100" s="51">
        <v>2</v>
      </c>
      <c r="AC100" s="51">
        <v>0</v>
      </c>
      <c r="AD100" s="51">
        <v>2</v>
      </c>
      <c r="AE100" s="48"/>
      <c r="AF100" s="52"/>
      <c r="AG100" s="48"/>
      <c r="AH100" s="52"/>
      <c r="AI100" s="52"/>
    </row>
    <row r="101" spans="1:35" ht="57.6" x14ac:dyDescent="0.3">
      <c r="A101" s="41">
        <v>7</v>
      </c>
      <c r="B101" s="47" t="s">
        <v>1174</v>
      </c>
      <c r="C101" s="47" t="s">
        <v>981</v>
      </c>
      <c r="D101" s="43">
        <v>2006</v>
      </c>
      <c r="E101" s="43">
        <v>1998</v>
      </c>
      <c r="F101" s="47" t="s">
        <v>997</v>
      </c>
      <c r="G101" s="47" t="s">
        <v>61</v>
      </c>
      <c r="H101" s="47" t="s">
        <v>62</v>
      </c>
      <c r="I101" s="47" t="s">
        <v>1175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2</v>
      </c>
      <c r="Q101" s="2">
        <v>2</v>
      </c>
      <c r="R101" s="2">
        <v>50</v>
      </c>
      <c r="S101" s="2">
        <v>2</v>
      </c>
      <c r="T101" s="2">
        <v>0</v>
      </c>
      <c r="U101" s="2">
        <v>0</v>
      </c>
      <c r="V101" s="2">
        <v>0</v>
      </c>
      <c r="W101" s="2">
        <v>2</v>
      </c>
      <c r="X101" s="2">
        <v>2</v>
      </c>
      <c r="Y101" s="2">
        <v>2</v>
      </c>
      <c r="Z101" s="2">
        <v>0</v>
      </c>
      <c r="AA101" s="2">
        <v>0</v>
      </c>
      <c r="AB101" s="2">
        <v>2</v>
      </c>
      <c r="AC101" s="2">
        <v>50</v>
      </c>
      <c r="AD101" s="2">
        <v>0</v>
      </c>
      <c r="AE101" s="41"/>
      <c r="AF101" s="45">
        <v>174.72</v>
      </c>
      <c r="AG101" s="41">
        <f t="shared" ref="AG101:AG103" si="85">SUM(J101:AE103)</f>
        <v>134</v>
      </c>
      <c r="AH101" s="45">
        <f t="shared" ref="AH101:AH103" si="86">AF101+AG101</f>
        <v>308.72000000000003</v>
      </c>
      <c r="AI101" s="45">
        <f t="shared" ref="AI101:AI103" si="87">IF( AND(ISNUMBER(AH$101),ISNUMBER(AH101)),(AH101-AH$101)/AH$101*100,"")</f>
        <v>0</v>
      </c>
    </row>
    <row r="102" spans="1:35" ht="57.6" x14ac:dyDescent="0.3">
      <c r="A102" s="42"/>
      <c r="B102" s="16" t="s">
        <v>1321</v>
      </c>
      <c r="C102" s="16" t="s">
        <v>1108</v>
      </c>
      <c r="D102" s="44"/>
      <c r="E102" s="44"/>
      <c r="F102" s="16" t="s">
        <v>997</v>
      </c>
      <c r="G102" s="16" t="s">
        <v>61</v>
      </c>
      <c r="H102" s="16" t="s">
        <v>62</v>
      </c>
      <c r="I102" s="16" t="s">
        <v>99</v>
      </c>
      <c r="J102" s="5">
        <v>0</v>
      </c>
      <c r="K102" s="5">
        <v>0</v>
      </c>
      <c r="L102" s="5">
        <v>0</v>
      </c>
      <c r="M102" s="5">
        <v>0</v>
      </c>
      <c r="N102" s="5">
        <v>2</v>
      </c>
      <c r="O102" s="5">
        <v>0</v>
      </c>
      <c r="P102" s="5">
        <v>2</v>
      </c>
      <c r="Q102" s="5">
        <v>0</v>
      </c>
      <c r="R102" s="5">
        <v>0</v>
      </c>
      <c r="S102" s="5">
        <v>2</v>
      </c>
      <c r="T102" s="5">
        <v>2</v>
      </c>
      <c r="U102" s="5">
        <v>2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2</v>
      </c>
      <c r="AC102" s="5">
        <v>0</v>
      </c>
      <c r="AD102" s="5">
        <v>0</v>
      </c>
      <c r="AE102" s="42"/>
      <c r="AF102" s="46"/>
      <c r="AG102" s="42"/>
      <c r="AH102" s="46"/>
      <c r="AI102" s="46"/>
    </row>
    <row r="103" spans="1:35" ht="100.8" x14ac:dyDescent="0.3">
      <c r="A103" s="48"/>
      <c r="B103" s="49" t="s">
        <v>1322</v>
      </c>
      <c r="C103" s="49" t="s">
        <v>1323</v>
      </c>
      <c r="D103" s="50"/>
      <c r="E103" s="50"/>
      <c r="F103" s="49" t="s">
        <v>984</v>
      </c>
      <c r="G103" s="49" t="s">
        <v>61</v>
      </c>
      <c r="H103" s="49" t="s">
        <v>62</v>
      </c>
      <c r="I103" s="49" t="s">
        <v>1324</v>
      </c>
      <c r="J103" s="51">
        <v>2</v>
      </c>
      <c r="K103" s="51">
        <v>0</v>
      </c>
      <c r="L103" s="51">
        <v>0</v>
      </c>
      <c r="M103" s="51">
        <v>0</v>
      </c>
      <c r="N103" s="51">
        <v>0</v>
      </c>
      <c r="O103" s="51">
        <v>0</v>
      </c>
      <c r="P103" s="51">
        <v>2</v>
      </c>
      <c r="Q103" s="51">
        <v>0</v>
      </c>
      <c r="R103" s="51">
        <v>0</v>
      </c>
      <c r="S103" s="51">
        <v>2</v>
      </c>
      <c r="T103" s="51">
        <v>2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51">
        <v>0</v>
      </c>
      <c r="AD103" s="51">
        <v>0</v>
      </c>
      <c r="AE103" s="48"/>
      <c r="AF103" s="52"/>
      <c r="AG103" s="48"/>
      <c r="AH103" s="52"/>
      <c r="AI103" s="52"/>
    </row>
    <row r="104" spans="1:35" ht="72" x14ac:dyDescent="0.3">
      <c r="A104" s="41"/>
      <c r="B104" s="47" t="s">
        <v>1180</v>
      </c>
      <c r="C104" s="47" t="s">
        <v>1181</v>
      </c>
      <c r="D104" s="43">
        <v>2005</v>
      </c>
      <c r="E104" s="43">
        <v>2000</v>
      </c>
      <c r="F104" s="47" t="s">
        <v>1015</v>
      </c>
      <c r="G104" s="47" t="s">
        <v>50</v>
      </c>
      <c r="H104" s="47" t="s">
        <v>1182</v>
      </c>
      <c r="I104" s="47" t="s">
        <v>1183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41"/>
      <c r="AF104" s="45" t="s">
        <v>1003</v>
      </c>
      <c r="AG104" s="41">
        <f t="shared" ref="AG104:AG106" si="88">SUM(J104:AE106)</f>
        <v>0</v>
      </c>
      <c r="AH104" s="45">
        <v>10050</v>
      </c>
      <c r="AI104" s="45">
        <f t="shared" ref="AI104:AI106" si="89">IF( AND(ISNUMBER(AH$104),ISNUMBER(AH104)),(AH104-AH$104)/AH$104*100,"")</f>
        <v>0</v>
      </c>
    </row>
    <row r="105" spans="1:35" ht="43.2" x14ac:dyDescent="0.3">
      <c r="A105" s="42"/>
      <c r="B105" s="16" t="s">
        <v>1325</v>
      </c>
      <c r="C105" s="16" t="s">
        <v>1326</v>
      </c>
      <c r="D105" s="44"/>
      <c r="E105" s="44"/>
      <c r="F105" s="16" t="s">
        <v>1015</v>
      </c>
      <c r="G105" s="16" t="s">
        <v>50</v>
      </c>
      <c r="H105" s="16" t="s">
        <v>1327</v>
      </c>
      <c r="I105" s="16" t="s">
        <v>1328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42"/>
      <c r="AF105" s="46"/>
      <c r="AG105" s="42"/>
      <c r="AH105" s="46"/>
      <c r="AI105" s="46"/>
    </row>
    <row r="106" spans="1:35" ht="86.4" x14ac:dyDescent="0.3">
      <c r="A106" s="48"/>
      <c r="B106" s="49" t="s">
        <v>1329</v>
      </c>
      <c r="C106" s="49" t="s">
        <v>981</v>
      </c>
      <c r="D106" s="50"/>
      <c r="E106" s="50"/>
      <c r="F106" s="49" t="s">
        <v>974</v>
      </c>
      <c r="G106" s="49" t="s">
        <v>50</v>
      </c>
      <c r="H106" s="49" t="s">
        <v>1330</v>
      </c>
      <c r="I106" s="49" t="s">
        <v>1331</v>
      </c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48"/>
      <c r="AF106" s="52"/>
      <c r="AG106" s="48"/>
      <c r="AH106" s="52"/>
      <c r="AI106" s="52"/>
    </row>
    <row r="108" spans="1:35" ht="18" x14ac:dyDescent="0.3">
      <c r="A108" s="20" t="s">
        <v>1008</v>
      </c>
      <c r="B108" s="20"/>
      <c r="C108" s="20"/>
      <c r="D108" s="20"/>
      <c r="E108" s="20"/>
      <c r="F108" s="20"/>
      <c r="G108" s="20"/>
      <c r="H108" s="20"/>
      <c r="I108" s="20"/>
      <c r="J108" s="20"/>
    </row>
    <row r="109" spans="1:35" x14ac:dyDescent="0.3">
      <c r="A109" s="27" t="s">
        <v>961</v>
      </c>
      <c r="B109" s="27" t="s">
        <v>1</v>
      </c>
      <c r="C109" s="27" t="s">
        <v>2</v>
      </c>
      <c r="D109" s="27" t="s">
        <v>543</v>
      </c>
      <c r="E109" s="27" t="s">
        <v>544</v>
      </c>
      <c r="F109" s="27" t="s">
        <v>3</v>
      </c>
      <c r="G109" s="27" t="s">
        <v>4</v>
      </c>
      <c r="H109" s="27" t="s">
        <v>5</v>
      </c>
      <c r="I109" s="27" t="s">
        <v>6</v>
      </c>
      <c r="J109" s="27">
        <v>1</v>
      </c>
      <c r="K109" s="27">
        <v>2</v>
      </c>
      <c r="L109" s="27">
        <v>3</v>
      </c>
      <c r="M109" s="27">
        <v>4</v>
      </c>
      <c r="N109" s="27">
        <v>5</v>
      </c>
      <c r="O109" s="27">
        <v>6</v>
      </c>
      <c r="P109" s="27">
        <v>7</v>
      </c>
      <c r="Q109" s="27">
        <v>8</v>
      </c>
      <c r="R109" s="27">
        <v>9</v>
      </c>
      <c r="S109" s="27">
        <v>10</v>
      </c>
      <c r="T109" s="27">
        <v>11</v>
      </c>
      <c r="U109" s="27">
        <v>12</v>
      </c>
      <c r="V109" s="27">
        <v>13</v>
      </c>
      <c r="W109" s="27">
        <v>14</v>
      </c>
      <c r="X109" s="27">
        <v>15</v>
      </c>
      <c r="Y109" s="27">
        <v>16</v>
      </c>
      <c r="Z109" s="27">
        <v>17</v>
      </c>
      <c r="AA109" s="27">
        <v>18</v>
      </c>
      <c r="AB109" s="27">
        <v>19</v>
      </c>
      <c r="AC109" s="27">
        <v>20</v>
      </c>
      <c r="AD109" s="27">
        <v>21</v>
      </c>
      <c r="AE109" s="27" t="s">
        <v>1304</v>
      </c>
      <c r="AF109" s="27" t="s">
        <v>964</v>
      </c>
      <c r="AG109" s="27" t="s">
        <v>965</v>
      </c>
      <c r="AH109" s="27" t="s">
        <v>966</v>
      </c>
      <c r="AI109" s="27" t="s">
        <v>969</v>
      </c>
    </row>
    <row r="110" spans="1:35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</row>
    <row r="111" spans="1:35" ht="28.8" x14ac:dyDescent="0.3">
      <c r="A111" s="41">
        <v>1</v>
      </c>
      <c r="B111" s="38" t="s">
        <v>309</v>
      </c>
      <c r="C111" s="38">
        <v>2005</v>
      </c>
      <c r="D111" s="43">
        <v>2005</v>
      </c>
      <c r="E111" s="43">
        <v>2000</v>
      </c>
      <c r="F111" s="38" t="s">
        <v>11</v>
      </c>
      <c r="G111" s="38" t="s">
        <v>310</v>
      </c>
      <c r="H111" s="38" t="s">
        <v>102</v>
      </c>
      <c r="I111" s="38" t="s">
        <v>311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2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41"/>
      <c r="AF111" s="45">
        <v>120.88</v>
      </c>
      <c r="AG111" s="41">
        <f t="shared" ref="AG111:AG113" si="90">SUM(J111:AE113)</f>
        <v>6</v>
      </c>
      <c r="AH111" s="45">
        <f t="shared" ref="AH111:AH113" si="91">AF111+AG111</f>
        <v>126.88</v>
      </c>
      <c r="AI111" s="45">
        <f t="shared" ref="AI111:AI113" si="92">IF( AND(ISNUMBER(AH$111),ISNUMBER(AH111)),(AH111-AH$111)/AH$111*100,"")</f>
        <v>0</v>
      </c>
    </row>
    <row r="112" spans="1:35" ht="86.4" x14ac:dyDescent="0.3">
      <c r="A112" s="42"/>
      <c r="B112" s="16" t="s">
        <v>507</v>
      </c>
      <c r="C112" s="16">
        <v>2000</v>
      </c>
      <c r="D112" s="44"/>
      <c r="E112" s="44"/>
      <c r="F112" s="16" t="s">
        <v>83</v>
      </c>
      <c r="G112" s="16" t="s">
        <v>508</v>
      </c>
      <c r="H112" s="16" t="s">
        <v>509</v>
      </c>
      <c r="I112" s="16" t="s">
        <v>510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2</v>
      </c>
      <c r="AD112" s="5">
        <v>0</v>
      </c>
      <c r="AE112" s="42"/>
      <c r="AF112" s="46"/>
      <c r="AG112" s="42"/>
      <c r="AH112" s="46"/>
      <c r="AI112" s="46"/>
    </row>
    <row r="113" spans="1:35" ht="43.2" x14ac:dyDescent="0.3">
      <c r="A113" s="48"/>
      <c r="B113" s="49" t="s">
        <v>459</v>
      </c>
      <c r="C113" s="49">
        <v>2001</v>
      </c>
      <c r="D113" s="50"/>
      <c r="E113" s="50"/>
      <c r="F113" s="49" t="s">
        <v>83</v>
      </c>
      <c r="G113" s="49" t="s">
        <v>12</v>
      </c>
      <c r="H113" s="49" t="s">
        <v>102</v>
      </c>
      <c r="I113" s="49" t="s">
        <v>460</v>
      </c>
      <c r="J113" s="51">
        <v>2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1">
        <v>0</v>
      </c>
      <c r="AA113" s="51">
        <v>0</v>
      </c>
      <c r="AB113" s="51">
        <v>0</v>
      </c>
      <c r="AC113" s="51">
        <v>0</v>
      </c>
      <c r="AD113" s="51">
        <v>0</v>
      </c>
      <c r="AE113" s="48"/>
      <c r="AF113" s="52"/>
      <c r="AG113" s="48"/>
      <c r="AH113" s="52"/>
      <c r="AI113" s="52"/>
    </row>
    <row r="114" spans="1:35" ht="57.6" x14ac:dyDescent="0.3">
      <c r="A114" s="41">
        <v>2</v>
      </c>
      <c r="B114" s="47" t="s">
        <v>82</v>
      </c>
      <c r="C114" s="47">
        <v>2002</v>
      </c>
      <c r="D114" s="43">
        <v>2006</v>
      </c>
      <c r="E114" s="43">
        <v>1998</v>
      </c>
      <c r="F114" s="47" t="s">
        <v>83</v>
      </c>
      <c r="G114" s="47" t="s">
        <v>84</v>
      </c>
      <c r="H114" s="47" t="s">
        <v>85</v>
      </c>
      <c r="I114" s="47" t="s">
        <v>86</v>
      </c>
      <c r="J114" s="2">
        <v>2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2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41"/>
      <c r="AF114" s="45">
        <v>135.81</v>
      </c>
      <c r="AG114" s="41">
        <f t="shared" ref="AG114:AG116" si="93">SUM(J114:AE116)</f>
        <v>10</v>
      </c>
      <c r="AH114" s="45">
        <f t="shared" ref="AH114:AH116" si="94">AF114+AG114</f>
        <v>145.81</v>
      </c>
      <c r="AI114" s="45">
        <f t="shared" ref="AI114:AI116" si="95">IF( AND(ISNUMBER(AH$114),ISNUMBER(AH114)),(AH114-AH$114)/AH$114*100,"")</f>
        <v>0</v>
      </c>
    </row>
    <row r="115" spans="1:35" ht="57.6" x14ac:dyDescent="0.3">
      <c r="A115" s="42"/>
      <c r="B115" s="16" t="s">
        <v>254</v>
      </c>
      <c r="C115" s="16">
        <v>1998</v>
      </c>
      <c r="D115" s="44"/>
      <c r="E115" s="44"/>
      <c r="F115" s="16" t="s">
        <v>83</v>
      </c>
      <c r="G115" s="16" t="s">
        <v>84</v>
      </c>
      <c r="H115" s="16" t="s">
        <v>85</v>
      </c>
      <c r="I115" s="16" t="s">
        <v>255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2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42"/>
      <c r="AF115" s="46"/>
      <c r="AG115" s="42"/>
      <c r="AH115" s="46"/>
      <c r="AI115" s="46"/>
    </row>
    <row r="116" spans="1:35" ht="43.2" x14ac:dyDescent="0.3">
      <c r="A116" s="48"/>
      <c r="B116" s="49" t="s">
        <v>317</v>
      </c>
      <c r="C116" s="49">
        <v>2006</v>
      </c>
      <c r="D116" s="50"/>
      <c r="E116" s="50"/>
      <c r="F116" s="49" t="s">
        <v>11</v>
      </c>
      <c r="G116" s="49" t="s">
        <v>84</v>
      </c>
      <c r="H116" s="49" t="s">
        <v>91</v>
      </c>
      <c r="I116" s="49" t="s">
        <v>86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2</v>
      </c>
      <c r="T116" s="51">
        <v>2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1">
        <v>0</v>
      </c>
      <c r="AB116" s="51">
        <v>0</v>
      </c>
      <c r="AC116" s="51">
        <v>0</v>
      </c>
      <c r="AD116" s="51">
        <v>0</v>
      </c>
      <c r="AE116" s="48"/>
      <c r="AF116" s="52"/>
      <c r="AG116" s="48"/>
      <c r="AH116" s="52"/>
      <c r="AI116" s="52"/>
    </row>
    <row r="117" spans="1:35" ht="72" x14ac:dyDescent="0.3">
      <c r="A117" s="41">
        <v>3</v>
      </c>
      <c r="B117" s="47" t="s">
        <v>136</v>
      </c>
      <c r="C117" s="47">
        <v>2003</v>
      </c>
      <c r="D117" s="43">
        <v>2003</v>
      </c>
      <c r="E117" s="43">
        <v>1999</v>
      </c>
      <c r="F117" s="47" t="s">
        <v>83</v>
      </c>
      <c r="G117" s="47" t="s">
        <v>137</v>
      </c>
      <c r="H117" s="47" t="s">
        <v>138</v>
      </c>
      <c r="I117" s="47" t="s">
        <v>139</v>
      </c>
      <c r="J117" s="2">
        <v>0</v>
      </c>
      <c r="K117" s="2">
        <v>0</v>
      </c>
      <c r="L117" s="2">
        <v>2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2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41"/>
      <c r="AF117" s="45">
        <v>146.37</v>
      </c>
      <c r="AG117" s="41">
        <f t="shared" ref="AG117:AG119" si="96">SUM(J117:AE119)</f>
        <v>8</v>
      </c>
      <c r="AH117" s="45">
        <f t="shared" ref="AH117:AH119" si="97">AF117+AG117</f>
        <v>154.37</v>
      </c>
      <c r="AI117" s="45">
        <f t="shared" ref="AI117:AI119" si="98">IF( AND(ISNUMBER(AH$117),ISNUMBER(AH117)),(AH117-AH$117)/AH$117*100,"")</f>
        <v>0</v>
      </c>
    </row>
    <row r="118" spans="1:35" ht="43.2" x14ac:dyDescent="0.3">
      <c r="A118" s="42"/>
      <c r="B118" s="16" t="s">
        <v>286</v>
      </c>
      <c r="C118" s="16">
        <v>1999</v>
      </c>
      <c r="D118" s="44"/>
      <c r="E118" s="44"/>
      <c r="F118" s="16" t="s">
        <v>83</v>
      </c>
      <c r="G118" s="16" t="s">
        <v>137</v>
      </c>
      <c r="H118" s="16" t="s">
        <v>287</v>
      </c>
      <c r="I118" s="16" t="s">
        <v>288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42"/>
      <c r="AF118" s="46"/>
      <c r="AG118" s="42"/>
      <c r="AH118" s="46"/>
      <c r="AI118" s="46"/>
    </row>
    <row r="119" spans="1:35" ht="72" x14ac:dyDescent="0.3">
      <c r="A119" s="48"/>
      <c r="B119" s="49" t="s">
        <v>349</v>
      </c>
      <c r="C119" s="49">
        <v>2003</v>
      </c>
      <c r="D119" s="50"/>
      <c r="E119" s="50"/>
      <c r="F119" s="49" t="s">
        <v>83</v>
      </c>
      <c r="G119" s="49" t="s">
        <v>137</v>
      </c>
      <c r="H119" s="49" t="s">
        <v>350</v>
      </c>
      <c r="I119" s="49" t="s">
        <v>351</v>
      </c>
      <c r="J119" s="51">
        <v>0</v>
      </c>
      <c r="K119" s="51">
        <v>0</v>
      </c>
      <c r="L119" s="51">
        <v>0</v>
      </c>
      <c r="M119" s="51">
        <v>2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2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0</v>
      </c>
      <c r="AB119" s="51">
        <v>0</v>
      </c>
      <c r="AC119" s="51">
        <v>0</v>
      </c>
      <c r="AD119" s="51">
        <v>0</v>
      </c>
      <c r="AE119" s="48"/>
      <c r="AF119" s="52"/>
      <c r="AG119" s="48"/>
      <c r="AH119" s="52"/>
      <c r="AI119" s="52"/>
    </row>
    <row r="120" spans="1:35" ht="72" x14ac:dyDescent="0.3">
      <c r="A120" s="41">
        <v>4</v>
      </c>
      <c r="B120" s="47" t="s">
        <v>376</v>
      </c>
      <c r="C120" s="47">
        <v>2004</v>
      </c>
      <c r="D120" s="43">
        <v>2004</v>
      </c>
      <c r="E120" s="43">
        <v>1999</v>
      </c>
      <c r="F120" s="47" t="s">
        <v>11</v>
      </c>
      <c r="G120" s="47" t="s">
        <v>12</v>
      </c>
      <c r="H120" s="47" t="s">
        <v>13</v>
      </c>
      <c r="I120" s="47" t="s">
        <v>377</v>
      </c>
      <c r="J120" s="2">
        <v>2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2</v>
      </c>
      <c r="AD120" s="2">
        <v>0</v>
      </c>
      <c r="AE120" s="41"/>
      <c r="AF120" s="45">
        <v>148.30000000000001</v>
      </c>
      <c r="AG120" s="41">
        <f t="shared" ref="AG120:AG122" si="99">SUM(J120:AE122)</f>
        <v>10</v>
      </c>
      <c r="AH120" s="45">
        <f t="shared" ref="AH120:AH122" si="100">AF120+AG120</f>
        <v>158.30000000000001</v>
      </c>
      <c r="AI120" s="45">
        <f t="shared" ref="AI120:AI122" si="101">IF( AND(ISNUMBER(AH$120),ISNUMBER(AH120)),(AH120-AH$120)/AH$120*100,"")</f>
        <v>0</v>
      </c>
    </row>
    <row r="121" spans="1:35" ht="72" x14ac:dyDescent="0.3">
      <c r="A121" s="42"/>
      <c r="B121" s="16" t="s">
        <v>228</v>
      </c>
      <c r="C121" s="16">
        <v>1999</v>
      </c>
      <c r="D121" s="44"/>
      <c r="E121" s="44"/>
      <c r="F121" s="16" t="s">
        <v>83</v>
      </c>
      <c r="G121" s="16" t="s">
        <v>229</v>
      </c>
      <c r="H121" s="16" t="s">
        <v>13</v>
      </c>
      <c r="I121" s="16" t="s">
        <v>209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42"/>
      <c r="AF121" s="46"/>
      <c r="AG121" s="42"/>
      <c r="AH121" s="46"/>
      <c r="AI121" s="46"/>
    </row>
    <row r="122" spans="1:35" ht="72" x14ac:dyDescent="0.3">
      <c r="A122" s="48"/>
      <c r="B122" s="49" t="s">
        <v>476</v>
      </c>
      <c r="C122" s="49">
        <v>2004</v>
      </c>
      <c r="D122" s="50"/>
      <c r="E122" s="50"/>
      <c r="F122" s="49" t="s">
        <v>83</v>
      </c>
      <c r="G122" s="49" t="s">
        <v>12</v>
      </c>
      <c r="H122" s="49" t="s">
        <v>13</v>
      </c>
      <c r="I122" s="49" t="s">
        <v>14</v>
      </c>
      <c r="J122" s="51">
        <v>0</v>
      </c>
      <c r="K122" s="51">
        <v>0</v>
      </c>
      <c r="L122" s="51">
        <v>0</v>
      </c>
      <c r="M122" s="51">
        <v>0</v>
      </c>
      <c r="N122" s="51">
        <v>0</v>
      </c>
      <c r="O122" s="51">
        <v>0</v>
      </c>
      <c r="P122" s="51">
        <v>0</v>
      </c>
      <c r="Q122" s="51">
        <v>0</v>
      </c>
      <c r="R122" s="51">
        <v>2</v>
      </c>
      <c r="S122" s="51">
        <v>0</v>
      </c>
      <c r="T122" s="51">
        <v>0</v>
      </c>
      <c r="U122" s="51">
        <v>2</v>
      </c>
      <c r="V122" s="51">
        <v>0</v>
      </c>
      <c r="W122" s="51">
        <v>0</v>
      </c>
      <c r="X122" s="51">
        <v>0</v>
      </c>
      <c r="Y122" s="51">
        <v>0</v>
      </c>
      <c r="Z122" s="51">
        <v>0</v>
      </c>
      <c r="AA122" s="51">
        <v>0</v>
      </c>
      <c r="AB122" s="51">
        <v>0</v>
      </c>
      <c r="AC122" s="51">
        <v>2</v>
      </c>
      <c r="AD122" s="51">
        <v>0</v>
      </c>
      <c r="AE122" s="48"/>
      <c r="AF122" s="52"/>
      <c r="AG122" s="48"/>
      <c r="AH122" s="52"/>
      <c r="AI122" s="52"/>
    </row>
    <row r="123" spans="1:35" ht="57.6" x14ac:dyDescent="0.3">
      <c r="A123" s="41">
        <v>5</v>
      </c>
      <c r="B123" s="47" t="s">
        <v>260</v>
      </c>
      <c r="C123" s="47">
        <v>2005</v>
      </c>
      <c r="D123" s="43">
        <v>2005</v>
      </c>
      <c r="E123" s="43">
        <v>2002</v>
      </c>
      <c r="F123" s="47" t="s">
        <v>11</v>
      </c>
      <c r="G123" s="47" t="s">
        <v>61</v>
      </c>
      <c r="H123" s="47" t="s">
        <v>62</v>
      </c>
      <c r="I123" s="47" t="s">
        <v>261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2</v>
      </c>
      <c r="S123" s="2">
        <v>0</v>
      </c>
      <c r="T123" s="2">
        <v>0</v>
      </c>
      <c r="U123" s="2">
        <v>0</v>
      </c>
      <c r="V123" s="2">
        <v>0</v>
      </c>
      <c r="W123" s="2">
        <v>2</v>
      </c>
      <c r="X123" s="2">
        <v>2</v>
      </c>
      <c r="Y123" s="2">
        <v>0</v>
      </c>
      <c r="Z123" s="2">
        <v>2</v>
      </c>
      <c r="AA123" s="2">
        <v>0</v>
      </c>
      <c r="AB123" s="2">
        <v>0</v>
      </c>
      <c r="AC123" s="2">
        <v>0</v>
      </c>
      <c r="AD123" s="2">
        <v>0</v>
      </c>
      <c r="AE123" s="41"/>
      <c r="AF123" s="45">
        <v>152.66999999999999</v>
      </c>
      <c r="AG123" s="41">
        <f t="shared" ref="AG123:AG125" si="102">SUM(J123:AE125)</f>
        <v>8</v>
      </c>
      <c r="AH123" s="45">
        <f t="shared" ref="AH123:AH125" si="103">AF123+AG123</f>
        <v>160.66999999999999</v>
      </c>
      <c r="AI123" s="45">
        <f t="shared" ref="AI123:AI125" si="104">IF( AND(ISNUMBER(AH$123),ISNUMBER(AH123)),(AH123-AH$123)/AH$123*100,"")</f>
        <v>0</v>
      </c>
    </row>
    <row r="124" spans="1:35" ht="43.2" x14ac:dyDescent="0.3">
      <c r="A124" s="42"/>
      <c r="B124" s="16" t="s">
        <v>387</v>
      </c>
      <c r="C124" s="16">
        <v>2002</v>
      </c>
      <c r="D124" s="44"/>
      <c r="E124" s="44"/>
      <c r="F124" s="16" t="s">
        <v>11</v>
      </c>
      <c r="G124" s="16" t="s">
        <v>61</v>
      </c>
      <c r="H124" s="16" t="s">
        <v>95</v>
      </c>
      <c r="I124" s="16" t="s">
        <v>96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42"/>
      <c r="AF124" s="46"/>
      <c r="AG124" s="42"/>
      <c r="AH124" s="46"/>
      <c r="AI124" s="46"/>
    </row>
    <row r="125" spans="1:35" ht="57.6" x14ac:dyDescent="0.3">
      <c r="A125" s="48"/>
      <c r="B125" s="49" t="s">
        <v>442</v>
      </c>
      <c r="C125" s="49">
        <v>2004</v>
      </c>
      <c r="D125" s="50"/>
      <c r="E125" s="50"/>
      <c r="F125" s="49" t="s">
        <v>11</v>
      </c>
      <c r="G125" s="49" t="s">
        <v>61</v>
      </c>
      <c r="H125" s="49" t="s">
        <v>62</v>
      </c>
      <c r="I125" s="49" t="s">
        <v>63</v>
      </c>
      <c r="J125" s="51">
        <v>0</v>
      </c>
      <c r="K125" s="51">
        <v>0</v>
      </c>
      <c r="L125" s="51">
        <v>0</v>
      </c>
      <c r="M125" s="51">
        <v>0</v>
      </c>
      <c r="N125" s="51">
        <v>0</v>
      </c>
      <c r="O125" s="51">
        <v>0</v>
      </c>
      <c r="P125" s="51">
        <v>0</v>
      </c>
      <c r="Q125" s="51">
        <v>0</v>
      </c>
      <c r="R125" s="51">
        <v>0</v>
      </c>
      <c r="S125" s="51">
        <v>0</v>
      </c>
      <c r="T125" s="51">
        <v>0</v>
      </c>
      <c r="U125" s="51">
        <v>0</v>
      </c>
      <c r="V125" s="51">
        <v>0</v>
      </c>
      <c r="W125" s="51">
        <v>0</v>
      </c>
      <c r="X125" s="51">
        <v>0</v>
      </c>
      <c r="Y125" s="51">
        <v>0</v>
      </c>
      <c r="Z125" s="51">
        <v>0</v>
      </c>
      <c r="AA125" s="51">
        <v>0</v>
      </c>
      <c r="AB125" s="51">
        <v>0</v>
      </c>
      <c r="AC125" s="51">
        <v>0</v>
      </c>
      <c r="AD125" s="51">
        <v>0</v>
      </c>
      <c r="AE125" s="48"/>
      <c r="AF125" s="52"/>
      <c r="AG125" s="48"/>
      <c r="AH125" s="52"/>
      <c r="AI125" s="52"/>
    </row>
    <row r="126" spans="1:35" ht="43.2" x14ac:dyDescent="0.3">
      <c r="A126" s="41">
        <v>6</v>
      </c>
      <c r="B126" s="47" t="s">
        <v>162</v>
      </c>
      <c r="C126" s="47">
        <v>2003</v>
      </c>
      <c r="D126" s="43">
        <v>2006</v>
      </c>
      <c r="E126" s="43">
        <v>2001</v>
      </c>
      <c r="F126" s="47" t="s">
        <v>11</v>
      </c>
      <c r="G126" s="47" t="s">
        <v>50</v>
      </c>
      <c r="H126" s="47" t="s">
        <v>106</v>
      </c>
      <c r="I126" s="47" t="s">
        <v>163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2</v>
      </c>
      <c r="Q126" s="2">
        <v>0</v>
      </c>
      <c r="R126" s="2">
        <v>2</v>
      </c>
      <c r="S126" s="2">
        <v>0</v>
      </c>
      <c r="T126" s="2">
        <v>0</v>
      </c>
      <c r="U126" s="2">
        <v>2</v>
      </c>
      <c r="V126" s="2">
        <v>0</v>
      </c>
      <c r="W126" s="2">
        <v>2</v>
      </c>
      <c r="X126" s="2">
        <v>0</v>
      </c>
      <c r="Y126" s="2">
        <v>2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41"/>
      <c r="AF126" s="45">
        <v>169.73</v>
      </c>
      <c r="AG126" s="41">
        <f t="shared" ref="AG126:AG128" si="105">SUM(J126:AE128)</f>
        <v>16</v>
      </c>
      <c r="AH126" s="45">
        <f t="shared" ref="AH126:AH128" si="106">AF126+AG126</f>
        <v>185.73</v>
      </c>
      <c r="AI126" s="45">
        <f t="shared" ref="AI126:AI128" si="107">IF( AND(ISNUMBER(AH$126),ISNUMBER(AH126)),(AH126-AH$126)/AH$126*100,"")</f>
        <v>0</v>
      </c>
    </row>
    <row r="127" spans="1:35" x14ac:dyDescent="0.3">
      <c r="A127" s="42"/>
      <c r="B127" s="16" t="s">
        <v>436</v>
      </c>
      <c r="C127" s="16">
        <v>2001</v>
      </c>
      <c r="D127" s="44"/>
      <c r="E127" s="44"/>
      <c r="F127" s="16" t="s">
        <v>83</v>
      </c>
      <c r="G127" s="16" t="s">
        <v>50</v>
      </c>
      <c r="H127" s="16" t="s">
        <v>367</v>
      </c>
      <c r="I127" s="16" t="s">
        <v>437</v>
      </c>
      <c r="J127" s="5">
        <v>2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42"/>
      <c r="AF127" s="46"/>
      <c r="AG127" s="42"/>
      <c r="AH127" s="46"/>
      <c r="AI127" s="46"/>
    </row>
    <row r="128" spans="1:35" ht="28.8" x14ac:dyDescent="0.3">
      <c r="A128" s="48"/>
      <c r="B128" s="49" t="s">
        <v>468</v>
      </c>
      <c r="C128" s="49">
        <v>2006</v>
      </c>
      <c r="D128" s="50"/>
      <c r="E128" s="50"/>
      <c r="F128" s="49" t="s">
        <v>11</v>
      </c>
      <c r="G128" s="49" t="s">
        <v>50</v>
      </c>
      <c r="H128" s="49" t="s">
        <v>367</v>
      </c>
      <c r="I128" s="49" t="s">
        <v>469</v>
      </c>
      <c r="J128" s="51">
        <v>0</v>
      </c>
      <c r="K128" s="51">
        <v>0</v>
      </c>
      <c r="L128" s="51">
        <v>0</v>
      </c>
      <c r="M128" s="51">
        <v>0</v>
      </c>
      <c r="N128" s="51">
        <v>0</v>
      </c>
      <c r="O128" s="51">
        <v>0</v>
      </c>
      <c r="P128" s="51">
        <v>0</v>
      </c>
      <c r="Q128" s="51">
        <v>0</v>
      </c>
      <c r="R128" s="51">
        <v>0</v>
      </c>
      <c r="S128" s="51">
        <v>0</v>
      </c>
      <c r="T128" s="51">
        <v>0</v>
      </c>
      <c r="U128" s="51">
        <v>0</v>
      </c>
      <c r="V128" s="51">
        <v>0</v>
      </c>
      <c r="W128" s="51">
        <v>2</v>
      </c>
      <c r="X128" s="51">
        <v>0</v>
      </c>
      <c r="Y128" s="51">
        <v>2</v>
      </c>
      <c r="Z128" s="51">
        <v>0</v>
      </c>
      <c r="AA128" s="51">
        <v>0</v>
      </c>
      <c r="AB128" s="51">
        <v>0</v>
      </c>
      <c r="AC128" s="51">
        <v>0</v>
      </c>
      <c r="AD128" s="51">
        <v>0</v>
      </c>
      <c r="AE128" s="48"/>
      <c r="AF128" s="52"/>
      <c r="AG128" s="48"/>
      <c r="AH128" s="52"/>
      <c r="AI128" s="52"/>
    </row>
    <row r="129" spans="1:35" ht="72" x14ac:dyDescent="0.3">
      <c r="A129" s="41">
        <v>7</v>
      </c>
      <c r="B129" s="47" t="s">
        <v>10</v>
      </c>
      <c r="C129" s="47">
        <v>2004</v>
      </c>
      <c r="D129" s="43">
        <v>2005</v>
      </c>
      <c r="E129" s="43">
        <v>2004</v>
      </c>
      <c r="F129" s="47" t="s">
        <v>11</v>
      </c>
      <c r="G129" s="47" t="s">
        <v>12</v>
      </c>
      <c r="H129" s="47" t="s">
        <v>13</v>
      </c>
      <c r="I129" s="47" t="s">
        <v>14</v>
      </c>
      <c r="J129" s="2">
        <v>2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2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2</v>
      </c>
      <c r="Y129" s="2">
        <v>2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41"/>
      <c r="AF129" s="45">
        <v>166.36</v>
      </c>
      <c r="AG129" s="41">
        <f t="shared" ref="AG129:AG131" si="108">SUM(J129:AE131)</f>
        <v>24</v>
      </c>
      <c r="AH129" s="45">
        <f t="shared" ref="AH129:AH131" si="109">AF129+AG129</f>
        <v>190.36</v>
      </c>
      <c r="AI129" s="45">
        <f t="shared" ref="AI129:AI131" si="110">IF( AND(ISNUMBER(AH$129),ISNUMBER(AH129)),(AH129-AH$129)/AH$129*100,"")</f>
        <v>0</v>
      </c>
    </row>
    <row r="130" spans="1:35" ht="43.2" x14ac:dyDescent="0.3">
      <c r="A130" s="42"/>
      <c r="B130" s="16" t="s">
        <v>101</v>
      </c>
      <c r="C130" s="16">
        <v>2005</v>
      </c>
      <c r="D130" s="44"/>
      <c r="E130" s="44"/>
      <c r="F130" s="16" t="s">
        <v>11</v>
      </c>
      <c r="G130" s="16" t="s">
        <v>12</v>
      </c>
      <c r="H130" s="16" t="s">
        <v>102</v>
      </c>
      <c r="I130" s="16" t="s">
        <v>103</v>
      </c>
      <c r="J130" s="5">
        <v>2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2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2</v>
      </c>
      <c r="AC130" s="5">
        <v>2</v>
      </c>
      <c r="AD130" s="5">
        <v>0</v>
      </c>
      <c r="AE130" s="42"/>
      <c r="AF130" s="46"/>
      <c r="AG130" s="42"/>
      <c r="AH130" s="46"/>
      <c r="AI130" s="46"/>
    </row>
    <row r="131" spans="1:35" ht="43.2" x14ac:dyDescent="0.3">
      <c r="A131" s="48"/>
      <c r="B131" s="49" t="s">
        <v>153</v>
      </c>
      <c r="C131" s="49">
        <v>2005</v>
      </c>
      <c r="D131" s="50"/>
      <c r="E131" s="50"/>
      <c r="F131" s="49">
        <v>1</v>
      </c>
      <c r="G131" s="49" t="s">
        <v>12</v>
      </c>
      <c r="H131" s="49" t="s">
        <v>102</v>
      </c>
      <c r="I131" s="49" t="s">
        <v>103</v>
      </c>
      <c r="J131" s="51">
        <v>0</v>
      </c>
      <c r="K131" s="51">
        <v>0</v>
      </c>
      <c r="L131" s="51">
        <v>2</v>
      </c>
      <c r="M131" s="51">
        <v>0</v>
      </c>
      <c r="N131" s="51">
        <v>0</v>
      </c>
      <c r="O131" s="51">
        <v>0</v>
      </c>
      <c r="P131" s="51">
        <v>0</v>
      </c>
      <c r="Q131" s="51">
        <v>0</v>
      </c>
      <c r="R131" s="51">
        <v>2</v>
      </c>
      <c r="S131" s="51">
        <v>0</v>
      </c>
      <c r="T131" s="51">
        <v>0</v>
      </c>
      <c r="U131" s="51">
        <v>2</v>
      </c>
      <c r="V131" s="51">
        <v>0</v>
      </c>
      <c r="W131" s="51">
        <v>0</v>
      </c>
      <c r="X131" s="51">
        <v>0</v>
      </c>
      <c r="Y131" s="51">
        <v>2</v>
      </c>
      <c r="Z131" s="51">
        <v>0</v>
      </c>
      <c r="AA131" s="51">
        <v>0</v>
      </c>
      <c r="AB131" s="51">
        <v>0</v>
      </c>
      <c r="AC131" s="51">
        <v>0</v>
      </c>
      <c r="AD131" s="51">
        <v>0</v>
      </c>
      <c r="AE131" s="48"/>
      <c r="AF131" s="52"/>
      <c r="AG131" s="48"/>
      <c r="AH131" s="52"/>
      <c r="AI131" s="52"/>
    </row>
    <row r="132" spans="1:35" ht="43.2" x14ac:dyDescent="0.3">
      <c r="A132" s="41">
        <v>8</v>
      </c>
      <c r="B132" s="47" t="s">
        <v>44</v>
      </c>
      <c r="C132" s="47">
        <v>2004</v>
      </c>
      <c r="D132" s="43">
        <v>2004</v>
      </c>
      <c r="E132" s="43">
        <v>2001</v>
      </c>
      <c r="F132" s="47" t="s">
        <v>11</v>
      </c>
      <c r="G132" s="47" t="s">
        <v>45</v>
      </c>
      <c r="H132" s="47" t="s">
        <v>46</v>
      </c>
      <c r="I132" s="47" t="s">
        <v>47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2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2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41"/>
      <c r="AF132" s="45">
        <v>179.02</v>
      </c>
      <c r="AG132" s="41">
        <f t="shared" ref="AG132:AG134" si="111">SUM(J132:AE134)</f>
        <v>16</v>
      </c>
      <c r="AH132" s="45">
        <f t="shared" ref="AH132:AH134" si="112">AF132+AG132</f>
        <v>195.02</v>
      </c>
      <c r="AI132" s="45">
        <f t="shared" ref="AI132:AI134" si="113">IF( AND(ISNUMBER(AH$132),ISNUMBER(AH132)),(AH132-AH$132)/AH$132*100,"")</f>
        <v>0</v>
      </c>
    </row>
    <row r="133" spans="1:35" ht="43.2" x14ac:dyDescent="0.3">
      <c r="A133" s="42"/>
      <c r="B133" s="16" t="s">
        <v>203</v>
      </c>
      <c r="C133" s="16">
        <v>2004</v>
      </c>
      <c r="D133" s="44"/>
      <c r="E133" s="44"/>
      <c r="F133" s="16" t="s">
        <v>11</v>
      </c>
      <c r="G133" s="16" t="s">
        <v>45</v>
      </c>
      <c r="H133" s="16" t="s">
        <v>46</v>
      </c>
      <c r="I133" s="16" t="s">
        <v>47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2</v>
      </c>
      <c r="V133" s="5">
        <v>2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2</v>
      </c>
      <c r="AD133" s="5">
        <v>0</v>
      </c>
      <c r="AE133" s="42"/>
      <c r="AF133" s="46"/>
      <c r="AG133" s="42"/>
      <c r="AH133" s="46"/>
      <c r="AI133" s="46"/>
    </row>
    <row r="134" spans="1:35" ht="28.8" x14ac:dyDescent="0.3">
      <c r="A134" s="48"/>
      <c r="B134" s="49" t="s">
        <v>524</v>
      </c>
      <c r="C134" s="49">
        <v>2001</v>
      </c>
      <c r="D134" s="50"/>
      <c r="E134" s="50"/>
      <c r="F134" s="49" t="s">
        <v>11</v>
      </c>
      <c r="G134" s="49" t="s">
        <v>45</v>
      </c>
      <c r="H134" s="49" t="s">
        <v>525</v>
      </c>
      <c r="I134" s="49" t="s">
        <v>526</v>
      </c>
      <c r="J134" s="51">
        <v>0</v>
      </c>
      <c r="K134" s="51">
        <v>0</v>
      </c>
      <c r="L134" s="51">
        <v>0</v>
      </c>
      <c r="M134" s="51">
        <v>0</v>
      </c>
      <c r="N134" s="51">
        <v>0</v>
      </c>
      <c r="O134" s="51">
        <v>0</v>
      </c>
      <c r="P134" s="51">
        <v>0</v>
      </c>
      <c r="Q134" s="51">
        <v>0</v>
      </c>
      <c r="R134" s="51">
        <v>0</v>
      </c>
      <c r="S134" s="51">
        <v>0</v>
      </c>
      <c r="T134" s="51">
        <v>0</v>
      </c>
      <c r="U134" s="51">
        <v>0</v>
      </c>
      <c r="V134" s="51">
        <v>0</v>
      </c>
      <c r="W134" s="51">
        <v>0</v>
      </c>
      <c r="X134" s="51">
        <v>0</v>
      </c>
      <c r="Y134" s="51">
        <v>2</v>
      </c>
      <c r="Z134" s="51">
        <v>0</v>
      </c>
      <c r="AA134" s="51">
        <v>2</v>
      </c>
      <c r="AB134" s="51">
        <v>2</v>
      </c>
      <c r="AC134" s="51">
        <v>0</v>
      </c>
      <c r="AD134" s="51">
        <v>0</v>
      </c>
      <c r="AE134" s="48"/>
      <c r="AF134" s="52"/>
      <c r="AG134" s="48"/>
      <c r="AH134" s="52"/>
      <c r="AI134" s="52"/>
    </row>
    <row r="135" spans="1:35" ht="43.2" x14ac:dyDescent="0.3">
      <c r="A135" s="41">
        <v>9</v>
      </c>
      <c r="B135" s="47" t="s">
        <v>411</v>
      </c>
      <c r="C135" s="47">
        <v>2004</v>
      </c>
      <c r="D135" s="43">
        <v>2006</v>
      </c>
      <c r="E135" s="43">
        <v>2004</v>
      </c>
      <c r="F135" s="47" t="s">
        <v>11</v>
      </c>
      <c r="G135" s="47" t="s">
        <v>84</v>
      </c>
      <c r="H135" s="47" t="s">
        <v>91</v>
      </c>
      <c r="I135" s="47" t="s">
        <v>92</v>
      </c>
      <c r="J135" s="2">
        <v>0</v>
      </c>
      <c r="K135" s="2">
        <v>2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2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41"/>
      <c r="AF135" s="45">
        <v>207.19</v>
      </c>
      <c r="AG135" s="41">
        <f t="shared" ref="AG135:AG137" si="114">SUM(J135:AE137)</f>
        <v>62</v>
      </c>
      <c r="AH135" s="45">
        <f t="shared" ref="AH135:AH137" si="115">AF135+AG135</f>
        <v>269.19</v>
      </c>
      <c r="AI135" s="45">
        <f t="shared" ref="AI135:AI137" si="116">IF( AND(ISNUMBER(AH$135),ISNUMBER(AH135)),(AH135-AH$135)/AH$135*100,"")</f>
        <v>0</v>
      </c>
    </row>
    <row r="136" spans="1:35" ht="43.2" x14ac:dyDescent="0.3">
      <c r="A136" s="42"/>
      <c r="B136" s="16" t="s">
        <v>464</v>
      </c>
      <c r="C136" s="16">
        <v>2006</v>
      </c>
      <c r="D136" s="44"/>
      <c r="E136" s="44"/>
      <c r="F136" s="16">
        <v>2</v>
      </c>
      <c r="G136" s="16" t="s">
        <v>84</v>
      </c>
      <c r="H136" s="16" t="s">
        <v>91</v>
      </c>
      <c r="I136" s="16" t="s">
        <v>394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2</v>
      </c>
      <c r="P136" s="5">
        <v>0</v>
      </c>
      <c r="Q136" s="5">
        <v>0</v>
      </c>
      <c r="R136" s="5">
        <v>2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42"/>
      <c r="AF136" s="46"/>
      <c r="AG136" s="42"/>
      <c r="AH136" s="46"/>
      <c r="AI136" s="46"/>
    </row>
    <row r="137" spans="1:35" ht="43.2" x14ac:dyDescent="0.3">
      <c r="A137" s="48"/>
      <c r="B137" s="49" t="s">
        <v>471</v>
      </c>
      <c r="C137" s="49">
        <v>2004</v>
      </c>
      <c r="D137" s="50"/>
      <c r="E137" s="50"/>
      <c r="F137" s="49" t="s">
        <v>11</v>
      </c>
      <c r="G137" s="49" t="s">
        <v>84</v>
      </c>
      <c r="H137" s="49" t="s">
        <v>91</v>
      </c>
      <c r="I137" s="49" t="s">
        <v>92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51">
        <v>0</v>
      </c>
      <c r="P137" s="51">
        <v>0</v>
      </c>
      <c r="Q137" s="51">
        <v>0</v>
      </c>
      <c r="R137" s="51">
        <v>2</v>
      </c>
      <c r="S137" s="51">
        <v>0</v>
      </c>
      <c r="T137" s="51">
        <v>0</v>
      </c>
      <c r="U137" s="51">
        <v>0</v>
      </c>
      <c r="V137" s="51">
        <v>0</v>
      </c>
      <c r="W137" s="51">
        <v>0</v>
      </c>
      <c r="X137" s="51">
        <v>50</v>
      </c>
      <c r="Y137" s="51">
        <v>0</v>
      </c>
      <c r="Z137" s="51">
        <v>0</v>
      </c>
      <c r="AA137" s="51">
        <v>0</v>
      </c>
      <c r="AB137" s="51">
        <v>0</v>
      </c>
      <c r="AC137" s="51">
        <v>0</v>
      </c>
      <c r="AD137" s="51">
        <v>2</v>
      </c>
      <c r="AE137" s="48"/>
      <c r="AF137" s="52"/>
      <c r="AG137" s="48"/>
      <c r="AH137" s="52"/>
      <c r="AI137" s="52"/>
    </row>
    <row r="138" spans="1:35" ht="57.6" x14ac:dyDescent="0.3">
      <c r="A138" s="41">
        <v>10</v>
      </c>
      <c r="B138" s="47" t="s">
        <v>131</v>
      </c>
      <c r="C138" s="47">
        <v>2004</v>
      </c>
      <c r="D138" s="43">
        <v>2005</v>
      </c>
      <c r="E138" s="43">
        <v>2004</v>
      </c>
      <c r="F138" s="47" t="s">
        <v>11</v>
      </c>
      <c r="G138" s="47" t="s">
        <v>132</v>
      </c>
      <c r="H138" s="47" t="s">
        <v>133</v>
      </c>
      <c r="I138" s="47" t="s">
        <v>134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2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2</v>
      </c>
      <c r="Z138" s="2">
        <v>0</v>
      </c>
      <c r="AA138" s="2">
        <v>0</v>
      </c>
      <c r="AB138" s="2">
        <v>2</v>
      </c>
      <c r="AC138" s="2">
        <v>0</v>
      </c>
      <c r="AD138" s="2">
        <v>2</v>
      </c>
      <c r="AE138" s="41"/>
      <c r="AF138" s="45">
        <v>200.66</v>
      </c>
      <c r="AG138" s="41">
        <f t="shared" ref="AG138:AG140" si="117">SUM(J138:AE140)</f>
        <v>212</v>
      </c>
      <c r="AH138" s="45">
        <f t="shared" ref="AH138:AH140" si="118">AF138+AG138</f>
        <v>412.65999999999997</v>
      </c>
      <c r="AI138" s="45">
        <f t="shared" ref="AI138:AI140" si="119">IF( AND(ISNUMBER(AH$138),ISNUMBER(AH138)),(AH138-AH$138)/AH$138*100,"")</f>
        <v>0</v>
      </c>
    </row>
    <row r="139" spans="1:35" ht="57.6" x14ac:dyDescent="0.3">
      <c r="A139" s="42"/>
      <c r="B139" s="16" t="s">
        <v>192</v>
      </c>
      <c r="C139" s="16">
        <v>2004</v>
      </c>
      <c r="D139" s="44"/>
      <c r="E139" s="44"/>
      <c r="F139" s="16" t="s">
        <v>11</v>
      </c>
      <c r="G139" s="16" t="s">
        <v>132</v>
      </c>
      <c r="H139" s="16" t="s">
        <v>133</v>
      </c>
      <c r="I139" s="16" t="s">
        <v>193</v>
      </c>
      <c r="J139" s="5">
        <v>0</v>
      </c>
      <c r="K139" s="5">
        <v>0</v>
      </c>
      <c r="L139" s="5">
        <v>0</v>
      </c>
      <c r="M139" s="5">
        <v>0</v>
      </c>
      <c r="N139" s="5">
        <v>50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42"/>
      <c r="AF139" s="46"/>
      <c r="AG139" s="42"/>
      <c r="AH139" s="46"/>
      <c r="AI139" s="46"/>
    </row>
    <row r="140" spans="1:35" ht="57.6" x14ac:dyDescent="0.3">
      <c r="A140" s="48"/>
      <c r="B140" s="49" t="s">
        <v>327</v>
      </c>
      <c r="C140" s="49">
        <v>2005</v>
      </c>
      <c r="D140" s="50"/>
      <c r="E140" s="50"/>
      <c r="F140" s="49" t="s">
        <v>11</v>
      </c>
      <c r="G140" s="49" t="s">
        <v>132</v>
      </c>
      <c r="H140" s="49" t="s">
        <v>133</v>
      </c>
      <c r="I140" s="49" t="s">
        <v>193</v>
      </c>
      <c r="J140" s="51">
        <v>0</v>
      </c>
      <c r="K140" s="51">
        <v>0</v>
      </c>
      <c r="L140" s="51">
        <v>0</v>
      </c>
      <c r="M140" s="51">
        <v>0</v>
      </c>
      <c r="N140" s="51">
        <v>0</v>
      </c>
      <c r="O140" s="51">
        <v>0</v>
      </c>
      <c r="P140" s="51">
        <v>0</v>
      </c>
      <c r="Q140" s="51">
        <v>0</v>
      </c>
      <c r="R140" s="51">
        <v>0</v>
      </c>
      <c r="S140" s="51">
        <v>0</v>
      </c>
      <c r="T140" s="51">
        <v>0</v>
      </c>
      <c r="U140" s="51">
        <v>0</v>
      </c>
      <c r="V140" s="51">
        <v>50</v>
      </c>
      <c r="W140" s="51">
        <v>50</v>
      </c>
      <c r="X140" s="51">
        <v>50</v>
      </c>
      <c r="Y140" s="51">
        <v>2</v>
      </c>
      <c r="Z140" s="51">
        <v>0</v>
      </c>
      <c r="AA140" s="51">
        <v>0</v>
      </c>
      <c r="AB140" s="51">
        <v>2</v>
      </c>
      <c r="AC140" s="51">
        <v>0</v>
      </c>
      <c r="AD140" s="51">
        <v>0</v>
      </c>
      <c r="AE140" s="48"/>
      <c r="AF140" s="52"/>
      <c r="AG140" s="48"/>
      <c r="AH140" s="52"/>
      <c r="AI140" s="52"/>
    </row>
    <row r="142" spans="1:35" ht="18" x14ac:dyDescent="0.3">
      <c r="A142" s="20" t="s">
        <v>1009</v>
      </c>
      <c r="B142" s="20"/>
      <c r="C142" s="20"/>
      <c r="D142" s="20"/>
      <c r="E142" s="20"/>
      <c r="F142" s="20"/>
      <c r="G142" s="20"/>
      <c r="H142" s="20"/>
      <c r="I142" s="20"/>
      <c r="J142" s="20"/>
    </row>
    <row r="143" spans="1:35" x14ac:dyDescent="0.3">
      <c r="A143" s="27" t="s">
        <v>961</v>
      </c>
      <c r="B143" s="27" t="s">
        <v>1</v>
      </c>
      <c r="C143" s="27" t="s">
        <v>2</v>
      </c>
      <c r="D143" s="27" t="s">
        <v>543</v>
      </c>
      <c r="E143" s="27" t="s">
        <v>544</v>
      </c>
      <c r="F143" s="27" t="s">
        <v>3</v>
      </c>
      <c r="G143" s="27" t="s">
        <v>4</v>
      </c>
      <c r="H143" s="27" t="s">
        <v>5</v>
      </c>
      <c r="I143" s="27" t="s">
        <v>6</v>
      </c>
      <c r="J143" s="27">
        <v>1</v>
      </c>
      <c r="K143" s="27">
        <v>2</v>
      </c>
      <c r="L143" s="27">
        <v>3</v>
      </c>
      <c r="M143" s="27">
        <v>4</v>
      </c>
      <c r="N143" s="27">
        <v>5</v>
      </c>
      <c r="O143" s="27">
        <v>6</v>
      </c>
      <c r="P143" s="27">
        <v>7</v>
      </c>
      <c r="Q143" s="27">
        <v>8</v>
      </c>
      <c r="R143" s="27">
        <v>9</v>
      </c>
      <c r="S143" s="27">
        <v>10</v>
      </c>
      <c r="T143" s="27">
        <v>11</v>
      </c>
      <c r="U143" s="27">
        <v>12</v>
      </c>
      <c r="V143" s="27">
        <v>13</v>
      </c>
      <c r="W143" s="27">
        <v>14</v>
      </c>
      <c r="X143" s="27">
        <v>15</v>
      </c>
      <c r="Y143" s="27">
        <v>16</v>
      </c>
      <c r="Z143" s="27">
        <v>17</v>
      </c>
      <c r="AA143" s="27">
        <v>18</v>
      </c>
      <c r="AB143" s="27">
        <v>19</v>
      </c>
      <c r="AC143" s="27">
        <v>20</v>
      </c>
      <c r="AD143" s="27">
        <v>21</v>
      </c>
      <c r="AE143" s="27" t="s">
        <v>1304</v>
      </c>
      <c r="AF143" s="27" t="s">
        <v>964</v>
      </c>
      <c r="AG143" s="27" t="s">
        <v>965</v>
      </c>
      <c r="AH143" s="27" t="s">
        <v>966</v>
      </c>
      <c r="AI143" s="27" t="s">
        <v>969</v>
      </c>
    </row>
    <row r="144" spans="1:35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</row>
    <row r="145" spans="1:35" ht="57.6" x14ac:dyDescent="0.3">
      <c r="A145" s="41">
        <v>1</v>
      </c>
      <c r="B145" s="38" t="s">
        <v>275</v>
      </c>
      <c r="C145" s="38">
        <v>1999</v>
      </c>
      <c r="D145" s="43">
        <v>2003</v>
      </c>
      <c r="E145" s="43">
        <v>1999</v>
      </c>
      <c r="F145" s="38" t="s">
        <v>83</v>
      </c>
      <c r="G145" s="38" t="s">
        <v>12</v>
      </c>
      <c r="H145" s="38" t="s">
        <v>102</v>
      </c>
      <c r="I145" s="38" t="s">
        <v>226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41"/>
      <c r="AF145" s="45">
        <v>106.01</v>
      </c>
      <c r="AG145" s="41">
        <f t="shared" ref="AG145:AG147" si="120">SUM(J145:AE147)</f>
        <v>0</v>
      </c>
      <c r="AH145" s="45">
        <f t="shared" ref="AH145:AH147" si="121">AF145+AG145</f>
        <v>106.01</v>
      </c>
      <c r="AI145" s="45">
        <f t="shared" ref="AI145:AI147" si="122">IF( AND(ISNUMBER(AH$145),ISNUMBER(AH145)),(AH145-AH$145)/AH$145*100,"")</f>
        <v>0</v>
      </c>
    </row>
    <row r="146" spans="1:35" ht="28.8" x14ac:dyDescent="0.3">
      <c r="A146" s="42"/>
      <c r="B146" s="16" t="s">
        <v>277</v>
      </c>
      <c r="C146" s="16">
        <v>2000</v>
      </c>
      <c r="D146" s="44"/>
      <c r="E146" s="44"/>
      <c r="F146" s="16" t="s">
        <v>11</v>
      </c>
      <c r="G146" s="16" t="s">
        <v>12</v>
      </c>
      <c r="H146" s="16" t="s">
        <v>102</v>
      </c>
      <c r="I146" s="16" t="s">
        <v>278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42"/>
      <c r="AF146" s="46"/>
      <c r="AG146" s="42"/>
      <c r="AH146" s="46"/>
      <c r="AI146" s="46"/>
    </row>
    <row r="147" spans="1:35" ht="72" x14ac:dyDescent="0.3">
      <c r="A147" s="48"/>
      <c r="B147" s="49" t="s">
        <v>431</v>
      </c>
      <c r="C147" s="49">
        <v>2003</v>
      </c>
      <c r="D147" s="50"/>
      <c r="E147" s="50"/>
      <c r="F147" s="49" t="s">
        <v>83</v>
      </c>
      <c r="G147" s="49" t="s">
        <v>12</v>
      </c>
      <c r="H147" s="49" t="s">
        <v>13</v>
      </c>
      <c r="I147" s="49" t="s">
        <v>377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1">
        <v>0</v>
      </c>
      <c r="AA147" s="51">
        <v>0</v>
      </c>
      <c r="AB147" s="51">
        <v>0</v>
      </c>
      <c r="AC147" s="51">
        <v>0</v>
      </c>
      <c r="AD147" s="51">
        <v>0</v>
      </c>
      <c r="AE147" s="48"/>
      <c r="AF147" s="52"/>
      <c r="AG147" s="48"/>
      <c r="AH147" s="52"/>
      <c r="AI147" s="52"/>
    </row>
    <row r="148" spans="1:35" ht="57.6" x14ac:dyDescent="0.3">
      <c r="A148" s="41">
        <v>2</v>
      </c>
      <c r="B148" s="47" t="s">
        <v>141</v>
      </c>
      <c r="C148" s="47">
        <v>2003</v>
      </c>
      <c r="D148" s="43">
        <v>2003</v>
      </c>
      <c r="E148" s="43">
        <v>1998</v>
      </c>
      <c r="F148" s="47" t="s">
        <v>11</v>
      </c>
      <c r="G148" s="47" t="s">
        <v>142</v>
      </c>
      <c r="H148" s="47" t="s">
        <v>143</v>
      </c>
      <c r="I148" s="47" t="s">
        <v>144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2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41"/>
      <c r="AF148" s="45">
        <v>117.73</v>
      </c>
      <c r="AG148" s="41">
        <f t="shared" ref="AG148:AG150" si="123">SUM(J148:AE150)</f>
        <v>4</v>
      </c>
      <c r="AH148" s="45">
        <f t="shared" ref="AH148:AH150" si="124">AF148+AG148</f>
        <v>121.73</v>
      </c>
      <c r="AI148" s="45">
        <f t="shared" ref="AI148:AI150" si="125">IF( AND(ISNUMBER(AH$148),ISNUMBER(AH148)),(AH148-AH$148)/AH$148*100,"")</f>
        <v>0</v>
      </c>
    </row>
    <row r="149" spans="1:35" ht="57.6" x14ac:dyDescent="0.3">
      <c r="A149" s="42"/>
      <c r="B149" s="16" t="s">
        <v>257</v>
      </c>
      <c r="C149" s="16">
        <v>1998</v>
      </c>
      <c r="D149" s="44"/>
      <c r="E149" s="44"/>
      <c r="F149" s="16" t="s">
        <v>83</v>
      </c>
      <c r="G149" s="16" t="s">
        <v>142</v>
      </c>
      <c r="H149" s="16" t="s">
        <v>143</v>
      </c>
      <c r="I149" s="16" t="s">
        <v>258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2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42"/>
      <c r="AF149" s="46"/>
      <c r="AG149" s="42"/>
      <c r="AH149" s="46"/>
      <c r="AI149" s="46"/>
    </row>
    <row r="150" spans="1:35" ht="57.6" x14ac:dyDescent="0.3">
      <c r="A150" s="48"/>
      <c r="B150" s="49" t="s">
        <v>265</v>
      </c>
      <c r="C150" s="49">
        <v>1998</v>
      </c>
      <c r="D150" s="50"/>
      <c r="E150" s="50"/>
      <c r="F150" s="49" t="s">
        <v>266</v>
      </c>
      <c r="G150" s="49" t="s">
        <v>142</v>
      </c>
      <c r="H150" s="49" t="s">
        <v>143</v>
      </c>
      <c r="I150" s="49" t="s">
        <v>258</v>
      </c>
      <c r="J150" s="51">
        <v>0</v>
      </c>
      <c r="K150" s="51">
        <v>0</v>
      </c>
      <c r="L150" s="51">
        <v>0</v>
      </c>
      <c r="M150" s="51">
        <v>0</v>
      </c>
      <c r="N150" s="51">
        <v>0</v>
      </c>
      <c r="O150" s="51">
        <v>0</v>
      </c>
      <c r="P150" s="51">
        <v>0</v>
      </c>
      <c r="Q150" s="51">
        <v>0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1">
        <v>0</v>
      </c>
      <c r="AA150" s="51">
        <v>0</v>
      </c>
      <c r="AB150" s="51">
        <v>0</v>
      </c>
      <c r="AC150" s="51">
        <v>0</v>
      </c>
      <c r="AD150" s="51">
        <v>0</v>
      </c>
      <c r="AE150" s="48"/>
      <c r="AF150" s="52"/>
      <c r="AG150" s="48"/>
      <c r="AH150" s="52"/>
      <c r="AI150" s="52"/>
    </row>
    <row r="151" spans="1:35" ht="100.8" x14ac:dyDescent="0.3">
      <c r="A151" s="41">
        <v>3</v>
      </c>
      <c r="B151" s="47" t="s">
        <v>118</v>
      </c>
      <c r="C151" s="47">
        <v>2003</v>
      </c>
      <c r="D151" s="43">
        <v>2003</v>
      </c>
      <c r="E151" s="43">
        <v>2002</v>
      </c>
      <c r="F151" s="47" t="s">
        <v>11</v>
      </c>
      <c r="G151" s="47" t="s">
        <v>19</v>
      </c>
      <c r="H151" s="47" t="s">
        <v>119</v>
      </c>
      <c r="I151" s="47" t="s">
        <v>120</v>
      </c>
      <c r="J151" s="2">
        <v>0</v>
      </c>
      <c r="K151" s="2">
        <v>0</v>
      </c>
      <c r="L151" s="2">
        <v>0</v>
      </c>
      <c r="M151" s="2">
        <v>0</v>
      </c>
      <c r="N151" s="2">
        <v>2</v>
      </c>
      <c r="O151" s="2">
        <v>0</v>
      </c>
      <c r="P151" s="2">
        <v>0</v>
      </c>
      <c r="Q151" s="2">
        <v>0</v>
      </c>
      <c r="R151" s="2">
        <v>0</v>
      </c>
      <c r="S151" s="2">
        <v>2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2</v>
      </c>
      <c r="AA151" s="2">
        <v>0</v>
      </c>
      <c r="AB151" s="2">
        <v>0</v>
      </c>
      <c r="AC151" s="2">
        <v>0</v>
      </c>
      <c r="AD151" s="2">
        <v>0</v>
      </c>
      <c r="AE151" s="41"/>
      <c r="AF151" s="45">
        <v>117.27</v>
      </c>
      <c r="AG151" s="41">
        <f t="shared" ref="AG151:AG153" si="126">SUM(J151:AE153)</f>
        <v>8</v>
      </c>
      <c r="AH151" s="45">
        <f t="shared" ref="AH151:AH153" si="127">AF151+AG151</f>
        <v>125.27</v>
      </c>
      <c r="AI151" s="45">
        <f t="shared" ref="AI151:AI153" si="128">IF( AND(ISNUMBER(AH$151),ISNUMBER(AH151)),(AH151-AH$151)/AH$151*100,"")</f>
        <v>0</v>
      </c>
    </row>
    <row r="152" spans="1:35" ht="43.2" x14ac:dyDescent="0.3">
      <c r="A152" s="42"/>
      <c r="B152" s="16" t="s">
        <v>433</v>
      </c>
      <c r="C152" s="16">
        <v>2003</v>
      </c>
      <c r="D152" s="44"/>
      <c r="E152" s="44"/>
      <c r="F152" s="16" t="s">
        <v>11</v>
      </c>
      <c r="G152" s="16" t="s">
        <v>137</v>
      </c>
      <c r="H152" s="16" t="s">
        <v>434</v>
      </c>
      <c r="I152" s="16" t="s">
        <v>139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2</v>
      </c>
      <c r="AB152" s="5">
        <v>0</v>
      </c>
      <c r="AC152" s="5">
        <v>0</v>
      </c>
      <c r="AD152" s="5">
        <v>0</v>
      </c>
      <c r="AE152" s="42"/>
      <c r="AF152" s="46"/>
      <c r="AG152" s="42"/>
      <c r="AH152" s="46"/>
      <c r="AI152" s="46"/>
    </row>
    <row r="153" spans="1:35" ht="86.4" x14ac:dyDescent="0.3">
      <c r="A153" s="48"/>
      <c r="B153" s="49" t="s">
        <v>473</v>
      </c>
      <c r="C153" s="49">
        <v>2002</v>
      </c>
      <c r="D153" s="50"/>
      <c r="E153" s="50"/>
      <c r="F153" s="49" t="s">
        <v>11</v>
      </c>
      <c r="G153" s="49" t="s">
        <v>19</v>
      </c>
      <c r="H153" s="49" t="s">
        <v>474</v>
      </c>
      <c r="I153" s="49" t="s">
        <v>120</v>
      </c>
      <c r="J153" s="51">
        <v>0</v>
      </c>
      <c r="K153" s="51">
        <v>0</v>
      </c>
      <c r="L153" s="51">
        <v>0</v>
      </c>
      <c r="M153" s="51">
        <v>0</v>
      </c>
      <c r="N153" s="51">
        <v>0</v>
      </c>
      <c r="O153" s="51">
        <v>0</v>
      </c>
      <c r="P153" s="51">
        <v>0</v>
      </c>
      <c r="Q153" s="51">
        <v>0</v>
      </c>
      <c r="R153" s="51">
        <v>0</v>
      </c>
      <c r="S153" s="51">
        <v>0</v>
      </c>
      <c r="T153" s="51">
        <v>0</v>
      </c>
      <c r="U153" s="51">
        <v>0</v>
      </c>
      <c r="V153" s="51">
        <v>0</v>
      </c>
      <c r="W153" s="51">
        <v>0</v>
      </c>
      <c r="X153" s="51">
        <v>0</v>
      </c>
      <c r="Y153" s="51">
        <v>0</v>
      </c>
      <c r="Z153" s="51">
        <v>0</v>
      </c>
      <c r="AA153" s="51">
        <v>0</v>
      </c>
      <c r="AB153" s="51">
        <v>0</v>
      </c>
      <c r="AC153" s="51">
        <v>0</v>
      </c>
      <c r="AD153" s="51">
        <v>0</v>
      </c>
      <c r="AE153" s="48"/>
      <c r="AF153" s="52"/>
      <c r="AG153" s="48"/>
      <c r="AH153" s="52"/>
      <c r="AI153" s="52"/>
    </row>
    <row r="154" spans="1:35" ht="43.2" x14ac:dyDescent="0.3">
      <c r="A154" s="41">
        <v>4</v>
      </c>
      <c r="B154" s="47" t="s">
        <v>205</v>
      </c>
      <c r="C154" s="47">
        <v>2003</v>
      </c>
      <c r="D154" s="43">
        <v>2003</v>
      </c>
      <c r="E154" s="43">
        <v>1999</v>
      </c>
      <c r="F154" s="47" t="s">
        <v>83</v>
      </c>
      <c r="G154" s="47" t="s">
        <v>35</v>
      </c>
      <c r="H154" s="47" t="s">
        <v>36</v>
      </c>
      <c r="I154" s="47" t="s">
        <v>116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41"/>
      <c r="AF154" s="45">
        <v>123.36</v>
      </c>
      <c r="AG154" s="41">
        <f t="shared" ref="AG154:AG156" si="129">SUM(J154:AE156)</f>
        <v>2</v>
      </c>
      <c r="AH154" s="45">
        <f t="shared" ref="AH154:AH156" si="130">AF154+AG154</f>
        <v>125.36</v>
      </c>
      <c r="AI154" s="45">
        <f t="shared" ref="AI154:AI156" si="131">IF( AND(ISNUMBER(AH$154),ISNUMBER(AH154)),(AH154-AH$154)/AH$154*100,"")</f>
        <v>0</v>
      </c>
    </row>
    <row r="155" spans="1:35" ht="57.6" x14ac:dyDescent="0.3">
      <c r="A155" s="42"/>
      <c r="B155" s="16" t="s">
        <v>481</v>
      </c>
      <c r="C155" s="16">
        <v>2002</v>
      </c>
      <c r="D155" s="44"/>
      <c r="E155" s="44"/>
      <c r="F155" s="16" t="s">
        <v>83</v>
      </c>
      <c r="G155" s="16" t="s">
        <v>35</v>
      </c>
      <c r="H155" s="16" t="s">
        <v>400</v>
      </c>
      <c r="I155" s="16" t="s">
        <v>482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2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42"/>
      <c r="AF155" s="46"/>
      <c r="AG155" s="42"/>
      <c r="AH155" s="46"/>
      <c r="AI155" s="46"/>
    </row>
    <row r="156" spans="1:35" ht="28.8" x14ac:dyDescent="0.3">
      <c r="A156" s="48"/>
      <c r="B156" s="49" t="s">
        <v>490</v>
      </c>
      <c r="C156" s="49">
        <v>1999</v>
      </c>
      <c r="D156" s="50"/>
      <c r="E156" s="50"/>
      <c r="F156" s="49" t="s">
        <v>266</v>
      </c>
      <c r="G156" s="49" t="s">
        <v>35</v>
      </c>
      <c r="H156" s="49" t="s">
        <v>36</v>
      </c>
      <c r="I156" s="49" t="s">
        <v>482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1">
        <v>0</v>
      </c>
      <c r="AA156" s="51">
        <v>0</v>
      </c>
      <c r="AB156" s="51">
        <v>0</v>
      </c>
      <c r="AC156" s="51">
        <v>0</v>
      </c>
      <c r="AD156" s="51">
        <v>0</v>
      </c>
      <c r="AE156" s="48"/>
      <c r="AF156" s="52"/>
      <c r="AG156" s="48"/>
      <c r="AH156" s="52"/>
      <c r="AI156" s="52"/>
    </row>
    <row r="157" spans="1:35" ht="72" x14ac:dyDescent="0.3">
      <c r="A157" s="41">
        <v>5</v>
      </c>
      <c r="B157" s="47" t="s">
        <v>248</v>
      </c>
      <c r="C157" s="47">
        <v>2006</v>
      </c>
      <c r="D157" s="43">
        <v>2006</v>
      </c>
      <c r="E157" s="43">
        <v>2003</v>
      </c>
      <c r="F157" s="47" t="s">
        <v>11</v>
      </c>
      <c r="G157" s="47" t="s">
        <v>176</v>
      </c>
      <c r="H157" s="47" t="s">
        <v>221</v>
      </c>
      <c r="I157" s="47" t="s">
        <v>178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2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41"/>
      <c r="AF157" s="45">
        <v>130.02000000000001</v>
      </c>
      <c r="AG157" s="41">
        <f t="shared" ref="AG157:AG159" si="132">SUM(J157:AE159)</f>
        <v>10</v>
      </c>
      <c r="AH157" s="45">
        <f t="shared" ref="AH157:AH159" si="133">AF157+AG157</f>
        <v>140.02000000000001</v>
      </c>
      <c r="AI157" s="45">
        <f t="shared" ref="AI157:AI159" si="134">IF( AND(ISNUMBER(AH$157),ISNUMBER(AH157)),(AH157-AH$157)/AH$157*100,"")</f>
        <v>0</v>
      </c>
    </row>
    <row r="158" spans="1:35" ht="72" x14ac:dyDescent="0.3">
      <c r="A158" s="42"/>
      <c r="B158" s="16" t="s">
        <v>355</v>
      </c>
      <c r="C158" s="16">
        <v>2003</v>
      </c>
      <c r="D158" s="44"/>
      <c r="E158" s="44"/>
      <c r="F158" s="16" t="s">
        <v>11</v>
      </c>
      <c r="G158" s="16" t="s">
        <v>176</v>
      </c>
      <c r="H158" s="16" t="s">
        <v>356</v>
      </c>
      <c r="I158" s="16" t="s">
        <v>178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42"/>
      <c r="AF158" s="46"/>
      <c r="AG158" s="42"/>
      <c r="AH158" s="46"/>
      <c r="AI158" s="46"/>
    </row>
    <row r="159" spans="1:35" ht="72" x14ac:dyDescent="0.3">
      <c r="A159" s="48"/>
      <c r="B159" s="49" t="s">
        <v>516</v>
      </c>
      <c r="C159" s="49">
        <v>2005</v>
      </c>
      <c r="D159" s="50"/>
      <c r="E159" s="50"/>
      <c r="F159" s="49" t="s">
        <v>11</v>
      </c>
      <c r="G159" s="49" t="s">
        <v>176</v>
      </c>
      <c r="H159" s="49" t="s">
        <v>221</v>
      </c>
      <c r="I159" s="49" t="s">
        <v>178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>
        <v>2</v>
      </c>
      <c r="P159" s="51">
        <v>0</v>
      </c>
      <c r="Q159" s="51">
        <v>0</v>
      </c>
      <c r="R159" s="51">
        <v>2</v>
      </c>
      <c r="S159" s="51">
        <v>0</v>
      </c>
      <c r="T159" s="51">
        <v>0</v>
      </c>
      <c r="U159" s="51">
        <v>0</v>
      </c>
      <c r="V159" s="51">
        <v>0</v>
      </c>
      <c r="W159" s="51">
        <v>0</v>
      </c>
      <c r="X159" s="51">
        <v>0</v>
      </c>
      <c r="Y159" s="51">
        <v>2</v>
      </c>
      <c r="Z159" s="51">
        <v>0</v>
      </c>
      <c r="AA159" s="51">
        <v>0</v>
      </c>
      <c r="AB159" s="51">
        <v>0</v>
      </c>
      <c r="AC159" s="51">
        <v>0</v>
      </c>
      <c r="AD159" s="51">
        <v>2</v>
      </c>
      <c r="AE159" s="48"/>
      <c r="AF159" s="52"/>
      <c r="AG159" s="48"/>
      <c r="AH159" s="52"/>
      <c r="AI159" s="52"/>
    </row>
    <row r="160" spans="1:35" ht="72" x14ac:dyDescent="0.3">
      <c r="A160" s="41">
        <v>6</v>
      </c>
      <c r="B160" s="47" t="s">
        <v>168</v>
      </c>
      <c r="C160" s="47">
        <v>2006</v>
      </c>
      <c r="D160" s="43">
        <v>2006</v>
      </c>
      <c r="E160" s="43">
        <v>2002</v>
      </c>
      <c r="F160" s="47">
        <v>1</v>
      </c>
      <c r="G160" s="47" t="s">
        <v>12</v>
      </c>
      <c r="H160" s="47" t="s">
        <v>13</v>
      </c>
      <c r="I160" s="47" t="s">
        <v>169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2</v>
      </c>
      <c r="V160" s="2">
        <v>2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41"/>
      <c r="AF160" s="45">
        <v>130.07</v>
      </c>
      <c r="AG160" s="41">
        <f t="shared" ref="AG160:AG162" si="135">SUM(J160:AE162)</f>
        <v>12</v>
      </c>
      <c r="AH160" s="45">
        <f t="shared" ref="AH160:AH162" si="136">AF160+AG160</f>
        <v>142.07</v>
      </c>
      <c r="AI160" s="45">
        <f t="shared" ref="AI160:AI162" si="137">IF( AND(ISNUMBER(AH$160),ISNUMBER(AH160)),(AH160-AH$160)/AH$160*100,"")</f>
        <v>0</v>
      </c>
    </row>
    <row r="161" spans="1:35" ht="72" x14ac:dyDescent="0.3">
      <c r="A161" s="42"/>
      <c r="B161" s="16" t="s">
        <v>239</v>
      </c>
      <c r="C161" s="16">
        <v>2002</v>
      </c>
      <c r="D161" s="44"/>
      <c r="E161" s="44"/>
      <c r="F161" s="16" t="s">
        <v>11</v>
      </c>
      <c r="G161" s="16" t="s">
        <v>12</v>
      </c>
      <c r="H161" s="16" t="s">
        <v>13</v>
      </c>
      <c r="I161" s="16" t="s">
        <v>181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2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2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42"/>
      <c r="AF161" s="46"/>
      <c r="AG161" s="42"/>
      <c r="AH161" s="46"/>
      <c r="AI161" s="46"/>
    </row>
    <row r="162" spans="1:35" ht="72" x14ac:dyDescent="0.3">
      <c r="A162" s="48"/>
      <c r="B162" s="49" t="s">
        <v>448</v>
      </c>
      <c r="C162" s="49">
        <v>2003</v>
      </c>
      <c r="D162" s="50"/>
      <c r="E162" s="50"/>
      <c r="F162" s="49" t="s">
        <v>83</v>
      </c>
      <c r="G162" s="49" t="s">
        <v>12</v>
      </c>
      <c r="H162" s="49" t="s">
        <v>13</v>
      </c>
      <c r="I162" s="49" t="s">
        <v>69</v>
      </c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51">
        <v>0</v>
      </c>
      <c r="P162" s="51">
        <v>0</v>
      </c>
      <c r="Q162" s="51">
        <v>0</v>
      </c>
      <c r="R162" s="51">
        <v>0</v>
      </c>
      <c r="S162" s="51">
        <v>0</v>
      </c>
      <c r="T162" s="51">
        <v>2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1">
        <v>0</v>
      </c>
      <c r="AA162" s="51">
        <v>0</v>
      </c>
      <c r="AB162" s="51">
        <v>0</v>
      </c>
      <c r="AC162" s="51">
        <v>2</v>
      </c>
      <c r="AD162" s="51">
        <v>0</v>
      </c>
      <c r="AE162" s="48"/>
      <c r="AF162" s="52"/>
      <c r="AG162" s="48"/>
      <c r="AH162" s="52"/>
      <c r="AI162" s="52"/>
    </row>
    <row r="163" spans="1:35" ht="57.6" x14ac:dyDescent="0.3">
      <c r="A163" s="41">
        <v>7</v>
      </c>
      <c r="B163" s="47" t="s">
        <v>211</v>
      </c>
      <c r="C163" s="47">
        <v>2002</v>
      </c>
      <c r="D163" s="43">
        <v>2002</v>
      </c>
      <c r="E163" s="43">
        <v>2000</v>
      </c>
      <c r="F163" s="47" t="s">
        <v>11</v>
      </c>
      <c r="G163" s="47" t="s">
        <v>212</v>
      </c>
      <c r="H163" s="47" t="s">
        <v>213</v>
      </c>
      <c r="I163" s="47" t="s">
        <v>214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41"/>
      <c r="AF163" s="45">
        <v>140.41999999999999</v>
      </c>
      <c r="AG163" s="41">
        <f t="shared" ref="AG163:AG165" si="138">SUM(J163:AE165)</f>
        <v>8</v>
      </c>
      <c r="AH163" s="45">
        <f t="shared" ref="AH163:AH165" si="139">AF163+AG163</f>
        <v>148.41999999999999</v>
      </c>
      <c r="AI163" s="45">
        <f t="shared" ref="AI163:AI165" si="140">IF( AND(ISNUMBER(AH$163),ISNUMBER(AH163)),(AH163-AH$163)/AH$163*100,"")</f>
        <v>0</v>
      </c>
    </row>
    <row r="164" spans="1:35" ht="57.6" x14ac:dyDescent="0.3">
      <c r="A164" s="42"/>
      <c r="B164" s="16" t="s">
        <v>421</v>
      </c>
      <c r="C164" s="16">
        <v>2000</v>
      </c>
      <c r="D164" s="44"/>
      <c r="E164" s="44"/>
      <c r="F164" s="16">
        <v>1</v>
      </c>
      <c r="G164" s="16" t="s">
        <v>212</v>
      </c>
      <c r="H164" s="16" t="s">
        <v>213</v>
      </c>
      <c r="I164" s="16" t="s">
        <v>214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2</v>
      </c>
      <c r="P164" s="5">
        <v>0</v>
      </c>
      <c r="Q164" s="5">
        <v>0</v>
      </c>
      <c r="R164" s="5">
        <v>0</v>
      </c>
      <c r="S164" s="5">
        <v>2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42"/>
      <c r="AF164" s="46"/>
      <c r="AG164" s="42"/>
      <c r="AH164" s="46"/>
      <c r="AI164" s="46"/>
    </row>
    <row r="165" spans="1:35" ht="57.6" x14ac:dyDescent="0.3">
      <c r="A165" s="48"/>
      <c r="B165" s="49" t="s">
        <v>446</v>
      </c>
      <c r="C165" s="49">
        <v>2001</v>
      </c>
      <c r="D165" s="50"/>
      <c r="E165" s="50"/>
      <c r="F165" s="49" t="s">
        <v>11</v>
      </c>
      <c r="G165" s="49" t="s">
        <v>212</v>
      </c>
      <c r="H165" s="49" t="s">
        <v>213</v>
      </c>
      <c r="I165" s="49" t="s">
        <v>214</v>
      </c>
      <c r="J165" s="51">
        <v>0</v>
      </c>
      <c r="K165" s="51">
        <v>0</v>
      </c>
      <c r="L165" s="51">
        <v>0</v>
      </c>
      <c r="M165" s="51">
        <v>0</v>
      </c>
      <c r="N165" s="51">
        <v>0</v>
      </c>
      <c r="O165" s="51">
        <v>0</v>
      </c>
      <c r="P165" s="51">
        <v>0</v>
      </c>
      <c r="Q165" s="51">
        <v>0</v>
      </c>
      <c r="R165" s="51">
        <v>0</v>
      </c>
      <c r="S165" s="51">
        <v>0</v>
      </c>
      <c r="T165" s="51">
        <v>0</v>
      </c>
      <c r="U165" s="51">
        <v>0</v>
      </c>
      <c r="V165" s="51">
        <v>0</v>
      </c>
      <c r="W165" s="51">
        <v>0</v>
      </c>
      <c r="X165" s="51">
        <v>2</v>
      </c>
      <c r="Y165" s="51">
        <v>0</v>
      </c>
      <c r="Z165" s="51">
        <v>0</v>
      </c>
      <c r="AA165" s="51">
        <v>0</v>
      </c>
      <c r="AB165" s="51">
        <v>0</v>
      </c>
      <c r="AC165" s="51">
        <v>0</v>
      </c>
      <c r="AD165" s="51">
        <v>0</v>
      </c>
      <c r="AE165" s="48"/>
      <c r="AF165" s="52"/>
      <c r="AG165" s="48"/>
      <c r="AH165" s="52"/>
      <c r="AI165" s="52"/>
    </row>
    <row r="166" spans="1:35" ht="43.2" x14ac:dyDescent="0.3">
      <c r="A166" s="41">
        <v>8</v>
      </c>
      <c r="B166" s="47" t="s">
        <v>90</v>
      </c>
      <c r="C166" s="47">
        <v>2004</v>
      </c>
      <c r="D166" s="43">
        <v>2005</v>
      </c>
      <c r="E166" s="43">
        <v>2004</v>
      </c>
      <c r="F166" s="47">
        <v>1</v>
      </c>
      <c r="G166" s="47" t="s">
        <v>84</v>
      </c>
      <c r="H166" s="47" t="s">
        <v>91</v>
      </c>
      <c r="I166" s="47" t="s">
        <v>92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41"/>
      <c r="AF166" s="45">
        <v>137.65</v>
      </c>
      <c r="AG166" s="41">
        <f t="shared" ref="AG166:AG168" si="141">SUM(J166:AE168)</f>
        <v>12</v>
      </c>
      <c r="AH166" s="45">
        <f t="shared" ref="AH166:AH168" si="142">AF166+AG166</f>
        <v>149.65</v>
      </c>
      <c r="AI166" s="45">
        <f t="shared" ref="AI166:AI168" si="143">IF( AND(ISNUMBER(AH$166),ISNUMBER(AH166)),(AH166-AH$166)/AH$166*100,"")</f>
        <v>0</v>
      </c>
    </row>
    <row r="167" spans="1:35" ht="43.2" x14ac:dyDescent="0.3">
      <c r="A167" s="42"/>
      <c r="B167" s="16" t="s">
        <v>383</v>
      </c>
      <c r="C167" s="16">
        <v>2004</v>
      </c>
      <c r="D167" s="44"/>
      <c r="E167" s="44"/>
      <c r="F167" s="16" t="s">
        <v>11</v>
      </c>
      <c r="G167" s="16" t="s">
        <v>84</v>
      </c>
      <c r="H167" s="16" t="s">
        <v>91</v>
      </c>
      <c r="I167" s="16" t="s">
        <v>92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2</v>
      </c>
      <c r="AD167" s="5">
        <v>2</v>
      </c>
      <c r="AE167" s="42"/>
      <c r="AF167" s="46"/>
      <c r="AG167" s="42"/>
      <c r="AH167" s="46"/>
      <c r="AI167" s="46"/>
    </row>
    <row r="168" spans="1:35" ht="43.2" x14ac:dyDescent="0.3">
      <c r="A168" s="48"/>
      <c r="B168" s="49" t="s">
        <v>450</v>
      </c>
      <c r="C168" s="49">
        <v>2005</v>
      </c>
      <c r="D168" s="50"/>
      <c r="E168" s="50"/>
      <c r="F168" s="49" t="s">
        <v>11</v>
      </c>
      <c r="G168" s="49" t="s">
        <v>84</v>
      </c>
      <c r="H168" s="49" t="s">
        <v>91</v>
      </c>
      <c r="I168" s="49" t="s">
        <v>92</v>
      </c>
      <c r="J168" s="51">
        <v>0</v>
      </c>
      <c r="K168" s="51">
        <v>0</v>
      </c>
      <c r="L168" s="51">
        <v>2</v>
      </c>
      <c r="M168" s="51">
        <v>0</v>
      </c>
      <c r="N168" s="51">
        <v>0</v>
      </c>
      <c r="O168" s="51">
        <v>2</v>
      </c>
      <c r="P168" s="51">
        <v>0</v>
      </c>
      <c r="Q168" s="51">
        <v>0</v>
      </c>
      <c r="R168" s="51">
        <v>0</v>
      </c>
      <c r="S168" s="51">
        <v>0</v>
      </c>
      <c r="T168" s="51">
        <v>0</v>
      </c>
      <c r="U168" s="51">
        <v>0</v>
      </c>
      <c r="V168" s="51">
        <v>0</v>
      </c>
      <c r="W168" s="51">
        <v>0</v>
      </c>
      <c r="X168" s="51">
        <v>0</v>
      </c>
      <c r="Y168" s="51">
        <v>2</v>
      </c>
      <c r="Z168" s="51">
        <v>0</v>
      </c>
      <c r="AA168" s="51">
        <v>0</v>
      </c>
      <c r="AB168" s="51">
        <v>0</v>
      </c>
      <c r="AC168" s="51">
        <v>2</v>
      </c>
      <c r="AD168" s="51">
        <v>0</v>
      </c>
      <c r="AE168" s="48"/>
      <c r="AF168" s="52"/>
      <c r="AG168" s="48"/>
      <c r="AH168" s="52"/>
      <c r="AI168" s="52"/>
    </row>
    <row r="169" spans="1:35" ht="43.2" x14ac:dyDescent="0.3">
      <c r="A169" s="41">
        <v>9</v>
      </c>
      <c r="B169" s="47" t="s">
        <v>339</v>
      </c>
      <c r="C169" s="47">
        <v>2005</v>
      </c>
      <c r="D169" s="43">
        <v>2005</v>
      </c>
      <c r="E169" s="43">
        <v>2002</v>
      </c>
      <c r="F169" s="47">
        <v>1</v>
      </c>
      <c r="G169" s="47" t="s">
        <v>45</v>
      </c>
      <c r="H169" s="47" t="s">
        <v>340</v>
      </c>
      <c r="I169" s="47" t="s">
        <v>341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2</v>
      </c>
      <c r="X169" s="2">
        <v>2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41"/>
      <c r="AF169" s="45">
        <v>139.74</v>
      </c>
      <c r="AG169" s="41">
        <f t="shared" ref="AG169:AG171" si="144">SUM(J169:AE171)</f>
        <v>10</v>
      </c>
      <c r="AH169" s="45">
        <f t="shared" ref="AH169:AH171" si="145">AF169+AG169</f>
        <v>149.74</v>
      </c>
      <c r="AI169" s="45">
        <f t="shared" ref="AI169:AI171" si="146">IF( AND(ISNUMBER(AH$169),ISNUMBER(AH169)),(AH169-AH$169)/AH$169*100,"")</f>
        <v>0</v>
      </c>
    </row>
    <row r="170" spans="1:35" ht="43.2" x14ac:dyDescent="0.3">
      <c r="A170" s="42"/>
      <c r="B170" s="16" t="s">
        <v>484</v>
      </c>
      <c r="C170" s="16">
        <v>2002</v>
      </c>
      <c r="D170" s="44"/>
      <c r="E170" s="44"/>
      <c r="F170" s="16" t="s">
        <v>11</v>
      </c>
      <c r="G170" s="16" t="s">
        <v>45</v>
      </c>
      <c r="H170" s="16" t="s">
        <v>46</v>
      </c>
      <c r="I170" s="16" t="s">
        <v>47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42"/>
      <c r="AF170" s="46"/>
      <c r="AG170" s="42"/>
      <c r="AH170" s="46"/>
      <c r="AI170" s="46"/>
    </row>
    <row r="171" spans="1:35" ht="43.2" x14ac:dyDescent="0.3">
      <c r="A171" s="48"/>
      <c r="B171" s="49" t="s">
        <v>512</v>
      </c>
      <c r="C171" s="49">
        <v>2003</v>
      </c>
      <c r="D171" s="50"/>
      <c r="E171" s="50"/>
      <c r="F171" s="49" t="s">
        <v>83</v>
      </c>
      <c r="G171" s="49" t="s">
        <v>45</v>
      </c>
      <c r="H171" s="49" t="s">
        <v>46</v>
      </c>
      <c r="I171" s="49" t="s">
        <v>47</v>
      </c>
      <c r="J171" s="51">
        <v>0</v>
      </c>
      <c r="K171" s="51">
        <v>0</v>
      </c>
      <c r="L171" s="51">
        <v>0</v>
      </c>
      <c r="M171" s="51">
        <v>0</v>
      </c>
      <c r="N171" s="51">
        <v>0</v>
      </c>
      <c r="O171" s="51">
        <v>2</v>
      </c>
      <c r="P171" s="51">
        <v>0</v>
      </c>
      <c r="Q171" s="51">
        <v>0</v>
      </c>
      <c r="R171" s="51">
        <v>2</v>
      </c>
      <c r="S171" s="51">
        <v>0</v>
      </c>
      <c r="T171" s="51">
        <v>0</v>
      </c>
      <c r="U171" s="51">
        <v>2</v>
      </c>
      <c r="V171" s="51">
        <v>0</v>
      </c>
      <c r="W171" s="51">
        <v>0</v>
      </c>
      <c r="X171" s="51">
        <v>0</v>
      </c>
      <c r="Y171" s="51">
        <v>0</v>
      </c>
      <c r="Z171" s="51">
        <v>0</v>
      </c>
      <c r="AA171" s="51">
        <v>0</v>
      </c>
      <c r="AB171" s="51">
        <v>0</v>
      </c>
      <c r="AC171" s="51">
        <v>0</v>
      </c>
      <c r="AD171" s="51">
        <v>0</v>
      </c>
      <c r="AE171" s="48"/>
      <c r="AF171" s="52"/>
      <c r="AG171" s="48"/>
      <c r="AH171" s="52"/>
      <c r="AI171" s="52"/>
    </row>
    <row r="172" spans="1:35" ht="57.6" x14ac:dyDescent="0.3">
      <c r="A172" s="41">
        <v>10</v>
      </c>
      <c r="B172" s="47" t="s">
        <v>60</v>
      </c>
      <c r="C172" s="47">
        <v>2004</v>
      </c>
      <c r="D172" s="43">
        <v>2004</v>
      </c>
      <c r="E172" s="43">
        <v>1998</v>
      </c>
      <c r="F172" s="47">
        <v>1</v>
      </c>
      <c r="G172" s="47" t="s">
        <v>61</v>
      </c>
      <c r="H172" s="47" t="s">
        <v>62</v>
      </c>
      <c r="I172" s="47" t="s">
        <v>63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2</v>
      </c>
      <c r="P172" s="2">
        <v>0</v>
      </c>
      <c r="Q172" s="2">
        <v>0</v>
      </c>
      <c r="R172" s="2">
        <v>2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2</v>
      </c>
      <c r="AC172" s="2">
        <v>0</v>
      </c>
      <c r="AD172" s="2">
        <v>0</v>
      </c>
      <c r="AE172" s="41"/>
      <c r="AF172" s="45">
        <v>146.08000000000001</v>
      </c>
      <c r="AG172" s="41">
        <f t="shared" ref="AG172:AG174" si="147">SUM(J172:AE174)</f>
        <v>16</v>
      </c>
      <c r="AH172" s="45">
        <f t="shared" ref="AH172:AH174" si="148">AF172+AG172</f>
        <v>162.08000000000001</v>
      </c>
      <c r="AI172" s="45">
        <f t="shared" ref="AI172:AI174" si="149">IF( AND(ISNUMBER(AH$172),ISNUMBER(AH172)),(AH172-AH$172)/AH$172*100,"")</f>
        <v>0</v>
      </c>
    </row>
    <row r="173" spans="1:35" ht="57.6" x14ac:dyDescent="0.3">
      <c r="A173" s="42"/>
      <c r="B173" s="16" t="s">
        <v>65</v>
      </c>
      <c r="C173" s="16">
        <v>2004</v>
      </c>
      <c r="D173" s="44"/>
      <c r="E173" s="44"/>
      <c r="F173" s="16">
        <v>1</v>
      </c>
      <c r="G173" s="16" t="s">
        <v>61</v>
      </c>
      <c r="H173" s="16" t="s">
        <v>62</v>
      </c>
      <c r="I173" s="16" t="s">
        <v>66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2</v>
      </c>
      <c r="Q173" s="5">
        <v>0</v>
      </c>
      <c r="R173" s="5">
        <v>2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2</v>
      </c>
      <c r="AE173" s="42"/>
      <c r="AF173" s="46"/>
      <c r="AG173" s="42"/>
      <c r="AH173" s="46"/>
      <c r="AI173" s="46"/>
    </row>
    <row r="174" spans="1:35" ht="43.2" x14ac:dyDescent="0.3">
      <c r="A174" s="48"/>
      <c r="B174" s="49" t="s">
        <v>429</v>
      </c>
      <c r="C174" s="49">
        <v>1998</v>
      </c>
      <c r="D174" s="50"/>
      <c r="E174" s="50"/>
      <c r="F174" s="49" t="s">
        <v>83</v>
      </c>
      <c r="G174" s="49" t="s">
        <v>61</v>
      </c>
      <c r="H174" s="49" t="s">
        <v>95</v>
      </c>
      <c r="I174" s="49" t="s">
        <v>63</v>
      </c>
      <c r="J174" s="51">
        <v>2</v>
      </c>
      <c r="K174" s="51">
        <v>0</v>
      </c>
      <c r="L174" s="51">
        <v>0</v>
      </c>
      <c r="M174" s="51">
        <v>0</v>
      </c>
      <c r="N174" s="51">
        <v>0</v>
      </c>
      <c r="O174" s="51">
        <v>0</v>
      </c>
      <c r="P174" s="51">
        <v>0</v>
      </c>
      <c r="Q174" s="51">
        <v>0</v>
      </c>
      <c r="R174" s="51">
        <v>0</v>
      </c>
      <c r="S174" s="51">
        <v>0</v>
      </c>
      <c r="T174" s="51">
        <v>0</v>
      </c>
      <c r="U174" s="51">
        <v>0</v>
      </c>
      <c r="V174" s="51">
        <v>0</v>
      </c>
      <c r="W174" s="51">
        <v>0</v>
      </c>
      <c r="X174" s="51">
        <v>2</v>
      </c>
      <c r="Y174" s="51">
        <v>0</v>
      </c>
      <c r="Z174" s="51">
        <v>0</v>
      </c>
      <c r="AA174" s="51">
        <v>0</v>
      </c>
      <c r="AB174" s="51">
        <v>0</v>
      </c>
      <c r="AC174" s="51">
        <v>0</v>
      </c>
      <c r="AD174" s="51">
        <v>0</v>
      </c>
      <c r="AE174" s="48"/>
      <c r="AF174" s="52"/>
      <c r="AG174" s="48"/>
      <c r="AH174" s="52"/>
      <c r="AI174" s="52"/>
    </row>
    <row r="175" spans="1:35" ht="57.6" x14ac:dyDescent="0.3">
      <c r="A175" s="41">
        <v>11</v>
      </c>
      <c r="B175" s="47" t="s">
        <v>290</v>
      </c>
      <c r="C175" s="47">
        <v>2004</v>
      </c>
      <c r="D175" s="43">
        <v>2004</v>
      </c>
      <c r="E175" s="43">
        <v>2004</v>
      </c>
      <c r="F175" s="47" t="s">
        <v>11</v>
      </c>
      <c r="G175" s="47" t="s">
        <v>132</v>
      </c>
      <c r="H175" s="47" t="s">
        <v>133</v>
      </c>
      <c r="I175" s="47" t="s">
        <v>193</v>
      </c>
      <c r="J175" s="2">
        <v>2</v>
      </c>
      <c r="K175" s="2">
        <v>0</v>
      </c>
      <c r="L175" s="2">
        <v>0</v>
      </c>
      <c r="M175" s="2">
        <v>0</v>
      </c>
      <c r="N175" s="2">
        <v>0</v>
      </c>
      <c r="O175" s="2">
        <v>2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41"/>
      <c r="AF175" s="45">
        <v>150.29</v>
      </c>
      <c r="AG175" s="41">
        <f t="shared" ref="AG175:AG177" si="150">SUM(J175:AE177)</f>
        <v>14</v>
      </c>
      <c r="AH175" s="45">
        <f t="shared" ref="AH175:AH177" si="151">AF175+AG175</f>
        <v>164.29</v>
      </c>
      <c r="AI175" s="45">
        <f t="shared" ref="AI175:AI177" si="152">IF( AND(ISNUMBER(AH$175),ISNUMBER(AH175)),(AH175-AH$175)/AH$175*100,"")</f>
        <v>0</v>
      </c>
    </row>
    <row r="176" spans="1:35" ht="57.6" x14ac:dyDescent="0.3">
      <c r="A176" s="42"/>
      <c r="B176" s="16" t="s">
        <v>364</v>
      </c>
      <c r="C176" s="16">
        <v>2004</v>
      </c>
      <c r="D176" s="44"/>
      <c r="E176" s="44"/>
      <c r="F176" s="16">
        <v>1</v>
      </c>
      <c r="G176" s="16" t="s">
        <v>132</v>
      </c>
      <c r="H176" s="16" t="s">
        <v>133</v>
      </c>
      <c r="I176" s="16" t="s">
        <v>193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2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2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42"/>
      <c r="AF176" s="46"/>
      <c r="AG176" s="42"/>
      <c r="AH176" s="46"/>
      <c r="AI176" s="46"/>
    </row>
    <row r="177" spans="1:35" ht="57.6" x14ac:dyDescent="0.3">
      <c r="A177" s="48"/>
      <c r="B177" s="49" t="s">
        <v>403</v>
      </c>
      <c r="C177" s="49">
        <v>2004</v>
      </c>
      <c r="D177" s="50"/>
      <c r="E177" s="50"/>
      <c r="F177" s="49" t="s">
        <v>11</v>
      </c>
      <c r="G177" s="49" t="s">
        <v>132</v>
      </c>
      <c r="H177" s="49" t="s">
        <v>133</v>
      </c>
      <c r="I177" s="49" t="s">
        <v>193</v>
      </c>
      <c r="J177" s="51">
        <v>0</v>
      </c>
      <c r="K177" s="51">
        <v>0</v>
      </c>
      <c r="L177" s="51">
        <v>0</v>
      </c>
      <c r="M177" s="51">
        <v>0</v>
      </c>
      <c r="N177" s="51">
        <v>0</v>
      </c>
      <c r="O177" s="51">
        <v>0</v>
      </c>
      <c r="P177" s="51">
        <v>0</v>
      </c>
      <c r="Q177" s="51">
        <v>0</v>
      </c>
      <c r="R177" s="51">
        <v>0</v>
      </c>
      <c r="S177" s="51">
        <v>0</v>
      </c>
      <c r="T177" s="51">
        <v>0</v>
      </c>
      <c r="U177" s="51">
        <v>0</v>
      </c>
      <c r="V177" s="51">
        <v>0</v>
      </c>
      <c r="W177" s="51">
        <v>0</v>
      </c>
      <c r="X177" s="51">
        <v>2</v>
      </c>
      <c r="Y177" s="51">
        <v>2</v>
      </c>
      <c r="Z177" s="51">
        <v>2</v>
      </c>
      <c r="AA177" s="51">
        <v>0</v>
      </c>
      <c r="AB177" s="51">
        <v>0</v>
      </c>
      <c r="AC177" s="51">
        <v>0</v>
      </c>
      <c r="AD177" s="51">
        <v>0</v>
      </c>
      <c r="AE177" s="48"/>
      <c r="AF177" s="52"/>
      <c r="AG177" s="48"/>
      <c r="AH177" s="52"/>
      <c r="AI177" s="52"/>
    </row>
    <row r="178" spans="1:35" ht="72" x14ac:dyDescent="0.3">
      <c r="A178" s="41">
        <v>12</v>
      </c>
      <c r="B178" s="47" t="s">
        <v>362</v>
      </c>
      <c r="C178" s="47">
        <v>2002</v>
      </c>
      <c r="D178" s="43">
        <v>2006</v>
      </c>
      <c r="E178" s="43">
        <v>2002</v>
      </c>
      <c r="F178" s="47" t="s">
        <v>11</v>
      </c>
      <c r="G178" s="47" t="s">
        <v>12</v>
      </c>
      <c r="H178" s="47" t="s">
        <v>13</v>
      </c>
      <c r="I178" s="47" t="s">
        <v>55</v>
      </c>
      <c r="J178" s="2">
        <v>0</v>
      </c>
      <c r="K178" s="2">
        <v>0</v>
      </c>
      <c r="L178" s="2">
        <v>2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41"/>
      <c r="AF178" s="45">
        <v>157.94999999999999</v>
      </c>
      <c r="AG178" s="41">
        <f t="shared" ref="AG178:AG180" si="153">SUM(J178:AE180)</f>
        <v>14</v>
      </c>
      <c r="AH178" s="45">
        <f t="shared" ref="AH178:AH180" si="154">AF178+AG178</f>
        <v>171.95</v>
      </c>
      <c r="AI178" s="45">
        <f t="shared" ref="AI178:AI180" si="155">IF( AND(ISNUMBER(AH$178),ISNUMBER(AH178)),(AH178-AH$178)/AH$178*100,"")</f>
        <v>0</v>
      </c>
    </row>
    <row r="179" spans="1:35" ht="72" x14ac:dyDescent="0.3">
      <c r="A179" s="42"/>
      <c r="B179" s="16" t="s">
        <v>499</v>
      </c>
      <c r="C179" s="16">
        <v>2006</v>
      </c>
      <c r="D179" s="44"/>
      <c r="E179" s="44"/>
      <c r="F179" s="16">
        <v>1</v>
      </c>
      <c r="G179" s="16" t="s">
        <v>12</v>
      </c>
      <c r="H179" s="16" t="s">
        <v>13</v>
      </c>
      <c r="I179" s="16" t="s">
        <v>14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2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42"/>
      <c r="AF179" s="46"/>
      <c r="AG179" s="42"/>
      <c r="AH179" s="46"/>
      <c r="AI179" s="46"/>
    </row>
    <row r="180" spans="1:35" ht="72" x14ac:dyDescent="0.3">
      <c r="A180" s="48"/>
      <c r="B180" s="49" t="s">
        <v>171</v>
      </c>
      <c r="C180" s="49">
        <v>2004</v>
      </c>
      <c r="D180" s="50"/>
      <c r="E180" s="50"/>
      <c r="F180" s="49">
        <v>1</v>
      </c>
      <c r="G180" s="49" t="s">
        <v>12</v>
      </c>
      <c r="H180" s="49" t="s">
        <v>13</v>
      </c>
      <c r="I180" s="49" t="s">
        <v>69</v>
      </c>
      <c r="J180" s="51">
        <v>0</v>
      </c>
      <c r="K180" s="51">
        <v>0</v>
      </c>
      <c r="L180" s="51">
        <v>0</v>
      </c>
      <c r="M180" s="51">
        <v>0</v>
      </c>
      <c r="N180" s="51">
        <v>0</v>
      </c>
      <c r="O180" s="51">
        <v>2</v>
      </c>
      <c r="P180" s="51">
        <v>0</v>
      </c>
      <c r="Q180" s="51">
        <v>0</v>
      </c>
      <c r="R180" s="51">
        <v>0</v>
      </c>
      <c r="S180" s="51">
        <v>2</v>
      </c>
      <c r="T180" s="51">
        <v>0</v>
      </c>
      <c r="U180" s="51">
        <v>0</v>
      </c>
      <c r="V180" s="51">
        <v>0</v>
      </c>
      <c r="W180" s="51">
        <v>2</v>
      </c>
      <c r="X180" s="51">
        <v>0</v>
      </c>
      <c r="Y180" s="51">
        <v>2</v>
      </c>
      <c r="Z180" s="51">
        <v>0</v>
      </c>
      <c r="AA180" s="51">
        <v>0</v>
      </c>
      <c r="AB180" s="51">
        <v>0</v>
      </c>
      <c r="AC180" s="51">
        <v>0</v>
      </c>
      <c r="AD180" s="51">
        <v>2</v>
      </c>
      <c r="AE180" s="48"/>
      <c r="AF180" s="52"/>
      <c r="AG180" s="48"/>
      <c r="AH180" s="52"/>
      <c r="AI180" s="52"/>
    </row>
    <row r="181" spans="1:35" ht="57.6" x14ac:dyDescent="0.3">
      <c r="A181" s="41">
        <v>13</v>
      </c>
      <c r="B181" s="47" t="s">
        <v>17</v>
      </c>
      <c r="C181" s="47">
        <v>2004</v>
      </c>
      <c r="D181" s="43">
        <v>2004</v>
      </c>
      <c r="E181" s="43">
        <v>2003</v>
      </c>
      <c r="F181" s="47">
        <v>1</v>
      </c>
      <c r="G181" s="47" t="s">
        <v>19</v>
      </c>
      <c r="H181" s="47" t="s">
        <v>20</v>
      </c>
      <c r="I181" s="47" t="s">
        <v>21</v>
      </c>
      <c r="J181" s="2">
        <v>0</v>
      </c>
      <c r="K181" s="2">
        <v>0</v>
      </c>
      <c r="L181" s="2">
        <v>0</v>
      </c>
      <c r="M181" s="2">
        <v>0</v>
      </c>
      <c r="N181" s="2">
        <v>2</v>
      </c>
      <c r="O181" s="2">
        <v>0</v>
      </c>
      <c r="P181" s="2">
        <v>0</v>
      </c>
      <c r="Q181" s="2">
        <v>0</v>
      </c>
      <c r="R181" s="2">
        <v>2</v>
      </c>
      <c r="S181" s="2">
        <v>2</v>
      </c>
      <c r="T181" s="2">
        <v>2</v>
      </c>
      <c r="U181" s="2">
        <v>0</v>
      </c>
      <c r="V181" s="2">
        <v>0</v>
      </c>
      <c r="W181" s="2">
        <v>0</v>
      </c>
      <c r="X181" s="2">
        <v>0</v>
      </c>
      <c r="Y181" s="2">
        <v>2</v>
      </c>
      <c r="Z181" s="2">
        <v>0</v>
      </c>
      <c r="AA181" s="2">
        <v>0</v>
      </c>
      <c r="AB181" s="2">
        <v>2</v>
      </c>
      <c r="AC181" s="2">
        <v>2</v>
      </c>
      <c r="AD181" s="2">
        <v>2</v>
      </c>
      <c r="AE181" s="41"/>
      <c r="AF181" s="45">
        <v>144.69</v>
      </c>
      <c r="AG181" s="41">
        <f t="shared" ref="AG181:AG183" si="156">SUM(J181:AE183)</f>
        <v>28</v>
      </c>
      <c r="AH181" s="45">
        <f t="shared" ref="AH181:AH183" si="157">AF181+AG181</f>
        <v>172.69</v>
      </c>
      <c r="AI181" s="45">
        <f t="shared" ref="AI181:AI183" si="158">IF( AND(ISNUMBER(AH$181),ISNUMBER(AH181)),(AH181-AH$181)/AH$181*100,"")</f>
        <v>0</v>
      </c>
    </row>
    <row r="182" spans="1:35" ht="57.6" x14ac:dyDescent="0.3">
      <c r="A182" s="42"/>
      <c r="B182" s="16" t="s">
        <v>197</v>
      </c>
      <c r="C182" s="16">
        <v>2004</v>
      </c>
      <c r="D182" s="44"/>
      <c r="E182" s="44"/>
      <c r="F182" s="16">
        <v>1</v>
      </c>
      <c r="G182" s="16" t="s">
        <v>19</v>
      </c>
      <c r="H182" s="16" t="s">
        <v>20</v>
      </c>
      <c r="I182" s="16" t="s">
        <v>21</v>
      </c>
      <c r="J182" s="5">
        <v>2</v>
      </c>
      <c r="K182" s="5">
        <v>2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2</v>
      </c>
      <c r="S182" s="5">
        <v>2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42"/>
      <c r="AF182" s="46"/>
      <c r="AG182" s="42"/>
      <c r="AH182" s="46"/>
      <c r="AI182" s="46"/>
    </row>
    <row r="183" spans="1:35" ht="43.2" x14ac:dyDescent="0.3">
      <c r="A183" s="48"/>
      <c r="B183" s="49" t="s">
        <v>329</v>
      </c>
      <c r="C183" s="49">
        <v>2003</v>
      </c>
      <c r="D183" s="50"/>
      <c r="E183" s="50"/>
      <c r="F183" s="49" t="s">
        <v>11</v>
      </c>
      <c r="G183" s="49" t="s">
        <v>137</v>
      </c>
      <c r="H183" s="49" t="s">
        <v>330</v>
      </c>
      <c r="I183" s="49" t="s">
        <v>331</v>
      </c>
      <c r="J183" s="51">
        <v>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1">
        <v>0</v>
      </c>
      <c r="Q183" s="51">
        <v>0</v>
      </c>
      <c r="R183" s="51">
        <v>0</v>
      </c>
      <c r="S183" s="51">
        <v>0</v>
      </c>
      <c r="T183" s="51">
        <v>0</v>
      </c>
      <c r="U183" s="51">
        <v>2</v>
      </c>
      <c r="V183" s="51">
        <v>0</v>
      </c>
      <c r="W183" s="51">
        <v>0</v>
      </c>
      <c r="X183" s="51">
        <v>0</v>
      </c>
      <c r="Y183" s="51">
        <v>2</v>
      </c>
      <c r="Z183" s="51">
        <v>0</v>
      </c>
      <c r="AA183" s="51">
        <v>0</v>
      </c>
      <c r="AB183" s="51">
        <v>0</v>
      </c>
      <c r="AC183" s="51">
        <v>0</v>
      </c>
      <c r="AD183" s="51">
        <v>0</v>
      </c>
      <c r="AE183" s="48"/>
      <c r="AF183" s="52"/>
      <c r="AG183" s="48"/>
      <c r="AH183" s="52"/>
      <c r="AI183" s="52"/>
    </row>
    <row r="184" spans="1:35" ht="57.6" x14ac:dyDescent="0.3">
      <c r="A184" s="41">
        <v>14</v>
      </c>
      <c r="B184" s="47" t="s">
        <v>183</v>
      </c>
      <c r="C184" s="47">
        <v>2005</v>
      </c>
      <c r="D184" s="43">
        <v>2005</v>
      </c>
      <c r="E184" s="43">
        <v>2000</v>
      </c>
      <c r="F184" s="47" t="s">
        <v>11</v>
      </c>
      <c r="G184" s="47" t="s">
        <v>50</v>
      </c>
      <c r="H184" s="47" t="s">
        <v>113</v>
      </c>
      <c r="I184" s="47" t="s">
        <v>52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2</v>
      </c>
      <c r="AC184" s="2">
        <v>0</v>
      </c>
      <c r="AD184" s="2">
        <v>0</v>
      </c>
      <c r="AE184" s="41"/>
      <c r="AF184" s="45">
        <v>126.54</v>
      </c>
      <c r="AG184" s="41">
        <f t="shared" ref="AG184:AG186" si="159">SUM(J184:AE186)</f>
        <v>58</v>
      </c>
      <c r="AH184" s="45">
        <f t="shared" ref="AH184:AH186" si="160">AF184+AG184</f>
        <v>184.54000000000002</v>
      </c>
      <c r="AI184" s="45">
        <f t="shared" ref="AI184:AI186" si="161">IF( AND(ISNUMBER(AH$184),ISNUMBER(AH184)),(AH184-AH$184)/AH$184*100,"")</f>
        <v>0</v>
      </c>
    </row>
    <row r="185" spans="1:35" x14ac:dyDescent="0.3">
      <c r="A185" s="42"/>
      <c r="B185" s="16" t="s">
        <v>366</v>
      </c>
      <c r="C185" s="16">
        <v>2004</v>
      </c>
      <c r="D185" s="44"/>
      <c r="E185" s="44"/>
      <c r="F185" s="16" t="s">
        <v>11</v>
      </c>
      <c r="G185" s="16" t="s">
        <v>50</v>
      </c>
      <c r="H185" s="16" t="s">
        <v>367</v>
      </c>
      <c r="I185" s="16" t="s">
        <v>368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2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42"/>
      <c r="AF185" s="46"/>
      <c r="AG185" s="42"/>
      <c r="AH185" s="46"/>
      <c r="AI185" s="46"/>
    </row>
    <row r="186" spans="1:35" ht="28.8" x14ac:dyDescent="0.3">
      <c r="A186" s="48"/>
      <c r="B186" s="49" t="s">
        <v>389</v>
      </c>
      <c r="C186" s="49">
        <v>2000</v>
      </c>
      <c r="D186" s="50"/>
      <c r="E186" s="50"/>
      <c r="F186" s="49" t="s">
        <v>83</v>
      </c>
      <c r="G186" s="49" t="s">
        <v>50</v>
      </c>
      <c r="H186" s="49" t="s">
        <v>306</v>
      </c>
      <c r="I186" s="49" t="s">
        <v>307</v>
      </c>
      <c r="J186" s="51">
        <v>0</v>
      </c>
      <c r="K186" s="51">
        <v>0</v>
      </c>
      <c r="L186" s="51">
        <v>0</v>
      </c>
      <c r="M186" s="51">
        <v>0</v>
      </c>
      <c r="N186" s="51">
        <v>50</v>
      </c>
      <c r="O186" s="51">
        <v>0</v>
      </c>
      <c r="P186" s="51">
        <v>0</v>
      </c>
      <c r="Q186" s="51">
        <v>0</v>
      </c>
      <c r="R186" s="51">
        <v>0</v>
      </c>
      <c r="S186" s="51">
        <v>0</v>
      </c>
      <c r="T186" s="51">
        <v>2</v>
      </c>
      <c r="U186" s="51">
        <v>0</v>
      </c>
      <c r="V186" s="51">
        <v>0</v>
      </c>
      <c r="W186" s="51">
        <v>2</v>
      </c>
      <c r="X186" s="51">
        <v>0</v>
      </c>
      <c r="Y186" s="51">
        <v>0</v>
      </c>
      <c r="Z186" s="51">
        <v>0</v>
      </c>
      <c r="AA186" s="51">
        <v>0</v>
      </c>
      <c r="AB186" s="51">
        <v>0</v>
      </c>
      <c r="AC186" s="51">
        <v>0</v>
      </c>
      <c r="AD186" s="51">
        <v>0</v>
      </c>
      <c r="AE186" s="48"/>
      <c r="AF186" s="52"/>
      <c r="AG186" s="48"/>
      <c r="AH186" s="52"/>
      <c r="AI186" s="52"/>
    </row>
    <row r="187" spans="1:35" ht="43.2" x14ac:dyDescent="0.3">
      <c r="A187" s="41">
        <v>15</v>
      </c>
      <c r="B187" s="47" t="s">
        <v>223</v>
      </c>
      <c r="C187" s="47">
        <v>2004</v>
      </c>
      <c r="D187" s="43">
        <v>2006</v>
      </c>
      <c r="E187" s="43">
        <v>2004</v>
      </c>
      <c r="F187" s="47" t="s">
        <v>11</v>
      </c>
      <c r="G187" s="47" t="s">
        <v>84</v>
      </c>
      <c r="H187" s="47" t="s">
        <v>91</v>
      </c>
      <c r="I187" s="47" t="s">
        <v>86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2</v>
      </c>
      <c r="AC187" s="2">
        <v>0</v>
      </c>
      <c r="AD187" s="2">
        <v>0</v>
      </c>
      <c r="AE187" s="41"/>
      <c r="AF187" s="45">
        <v>177.25</v>
      </c>
      <c r="AG187" s="41">
        <f t="shared" ref="AG187:AG189" si="162">SUM(J187:AE189)</f>
        <v>28</v>
      </c>
      <c r="AH187" s="45">
        <f t="shared" ref="AH187:AH189" si="163">AF187+AG187</f>
        <v>205.25</v>
      </c>
      <c r="AI187" s="45">
        <f t="shared" ref="AI187:AI189" si="164">IF( AND(ISNUMBER(AH$187),ISNUMBER(AH187)),(AH187-AH$187)/AH$187*100,"")</f>
        <v>0</v>
      </c>
    </row>
    <row r="188" spans="1:35" ht="43.2" x14ac:dyDescent="0.3">
      <c r="A188" s="42"/>
      <c r="B188" s="16" t="s">
        <v>385</v>
      </c>
      <c r="C188" s="16">
        <v>2005</v>
      </c>
      <c r="D188" s="44"/>
      <c r="E188" s="44"/>
      <c r="F188" s="16">
        <v>1</v>
      </c>
      <c r="G188" s="16" t="s">
        <v>84</v>
      </c>
      <c r="H188" s="16" t="s">
        <v>91</v>
      </c>
      <c r="I188" s="16" t="s">
        <v>86</v>
      </c>
      <c r="J188" s="5">
        <v>2</v>
      </c>
      <c r="K188" s="5">
        <v>0</v>
      </c>
      <c r="L188" s="5">
        <v>0</v>
      </c>
      <c r="M188" s="5">
        <v>2</v>
      </c>
      <c r="N188" s="5">
        <v>0</v>
      </c>
      <c r="O188" s="5">
        <v>2</v>
      </c>
      <c r="P188" s="5">
        <v>0</v>
      </c>
      <c r="Q188" s="5">
        <v>0</v>
      </c>
      <c r="R188" s="5">
        <v>2</v>
      </c>
      <c r="S188" s="5">
        <v>0</v>
      </c>
      <c r="T188" s="5">
        <v>2</v>
      </c>
      <c r="U188" s="5">
        <v>0</v>
      </c>
      <c r="V188" s="5">
        <v>0</v>
      </c>
      <c r="W188" s="5">
        <v>0</v>
      </c>
      <c r="X188" s="5">
        <v>2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42"/>
      <c r="AF188" s="46"/>
      <c r="AG188" s="42"/>
      <c r="AH188" s="46"/>
      <c r="AI188" s="46"/>
    </row>
    <row r="189" spans="1:35" ht="43.2" x14ac:dyDescent="0.3">
      <c r="A189" s="48"/>
      <c r="B189" s="49" t="s">
        <v>393</v>
      </c>
      <c r="C189" s="49">
        <v>2006</v>
      </c>
      <c r="D189" s="50"/>
      <c r="E189" s="50"/>
      <c r="F189" s="49">
        <v>2</v>
      </c>
      <c r="G189" s="49" t="s">
        <v>84</v>
      </c>
      <c r="H189" s="49" t="s">
        <v>91</v>
      </c>
      <c r="I189" s="49" t="s">
        <v>394</v>
      </c>
      <c r="J189" s="51">
        <v>2</v>
      </c>
      <c r="K189" s="51">
        <v>0</v>
      </c>
      <c r="L189" s="51">
        <v>0</v>
      </c>
      <c r="M189" s="51">
        <v>0</v>
      </c>
      <c r="N189" s="51">
        <v>0</v>
      </c>
      <c r="O189" s="51">
        <v>0</v>
      </c>
      <c r="P189" s="51">
        <v>0</v>
      </c>
      <c r="Q189" s="51">
        <v>2</v>
      </c>
      <c r="R189" s="51">
        <v>2</v>
      </c>
      <c r="S189" s="51">
        <v>0</v>
      </c>
      <c r="T189" s="51">
        <v>2</v>
      </c>
      <c r="U189" s="51">
        <v>0</v>
      </c>
      <c r="V189" s="51">
        <v>0</v>
      </c>
      <c r="W189" s="51">
        <v>2</v>
      </c>
      <c r="X189" s="51">
        <v>0</v>
      </c>
      <c r="Y189" s="51">
        <v>2</v>
      </c>
      <c r="Z189" s="51">
        <v>2</v>
      </c>
      <c r="AA189" s="51">
        <v>0</v>
      </c>
      <c r="AB189" s="51">
        <v>0</v>
      </c>
      <c r="AC189" s="51">
        <v>0</v>
      </c>
      <c r="AD189" s="51">
        <v>0</v>
      </c>
      <c r="AE189" s="48"/>
      <c r="AF189" s="52"/>
      <c r="AG189" s="48"/>
      <c r="AH189" s="52"/>
      <c r="AI189" s="52"/>
    </row>
    <row r="190" spans="1:35" ht="86.4" x14ac:dyDescent="0.3">
      <c r="A190" s="41">
        <v>16</v>
      </c>
      <c r="B190" s="47" t="s">
        <v>187</v>
      </c>
      <c r="C190" s="47">
        <v>2007</v>
      </c>
      <c r="D190" s="43">
        <v>2007</v>
      </c>
      <c r="E190" s="43">
        <v>2005</v>
      </c>
      <c r="F190" s="47">
        <v>1</v>
      </c>
      <c r="G190" s="47" t="s">
        <v>188</v>
      </c>
      <c r="H190" s="47" t="s">
        <v>189</v>
      </c>
      <c r="I190" s="47" t="s">
        <v>190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2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2</v>
      </c>
      <c r="AD190" s="2">
        <v>0</v>
      </c>
      <c r="AE190" s="41"/>
      <c r="AF190" s="45">
        <v>199.75</v>
      </c>
      <c r="AG190" s="41">
        <f t="shared" ref="AG190:AG192" si="165">SUM(J190:AE192)</f>
        <v>14</v>
      </c>
      <c r="AH190" s="45">
        <f t="shared" ref="AH190:AH192" si="166">AF190+AG190</f>
        <v>213.75</v>
      </c>
      <c r="AI190" s="45">
        <f t="shared" ref="AI190:AI192" si="167">IF( AND(ISNUMBER(AH$190),ISNUMBER(AH190)),(AH190-AH$190)/AH$190*100,"")</f>
        <v>0</v>
      </c>
    </row>
    <row r="191" spans="1:35" ht="86.4" x14ac:dyDescent="0.3">
      <c r="A191" s="42"/>
      <c r="B191" s="16" t="s">
        <v>233</v>
      </c>
      <c r="C191" s="16">
        <v>2005</v>
      </c>
      <c r="D191" s="44"/>
      <c r="E191" s="44"/>
      <c r="F191" s="16">
        <v>1</v>
      </c>
      <c r="G191" s="16" t="s">
        <v>188</v>
      </c>
      <c r="H191" s="16" t="s">
        <v>189</v>
      </c>
      <c r="I191" s="16" t="s">
        <v>190</v>
      </c>
      <c r="J191" s="5">
        <v>2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2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42"/>
      <c r="AF191" s="46"/>
      <c r="AG191" s="42"/>
      <c r="AH191" s="46"/>
      <c r="AI191" s="46"/>
    </row>
    <row r="192" spans="1:35" ht="86.4" x14ac:dyDescent="0.3">
      <c r="A192" s="48"/>
      <c r="B192" s="49" t="s">
        <v>466</v>
      </c>
      <c r="C192" s="49">
        <v>2007</v>
      </c>
      <c r="D192" s="50"/>
      <c r="E192" s="50"/>
      <c r="F192" s="49">
        <v>1</v>
      </c>
      <c r="G192" s="49" t="s">
        <v>188</v>
      </c>
      <c r="H192" s="49" t="s">
        <v>189</v>
      </c>
      <c r="I192" s="49" t="s">
        <v>190</v>
      </c>
      <c r="J192" s="51">
        <v>2</v>
      </c>
      <c r="K192" s="51">
        <v>0</v>
      </c>
      <c r="L192" s="51">
        <v>0</v>
      </c>
      <c r="M192" s="51">
        <v>0</v>
      </c>
      <c r="N192" s="51">
        <v>0</v>
      </c>
      <c r="O192" s="51">
        <v>0</v>
      </c>
      <c r="P192" s="51">
        <v>0</v>
      </c>
      <c r="Q192" s="51">
        <v>0</v>
      </c>
      <c r="R192" s="51">
        <v>0</v>
      </c>
      <c r="S192" s="51">
        <v>0</v>
      </c>
      <c r="T192" s="51">
        <v>0</v>
      </c>
      <c r="U192" s="51">
        <v>0</v>
      </c>
      <c r="V192" s="51">
        <v>0</v>
      </c>
      <c r="W192" s="51">
        <v>0</v>
      </c>
      <c r="X192" s="51">
        <v>2</v>
      </c>
      <c r="Y192" s="51">
        <v>2</v>
      </c>
      <c r="Z192" s="51">
        <v>0</v>
      </c>
      <c r="AA192" s="51">
        <v>0</v>
      </c>
      <c r="AB192" s="51">
        <v>0</v>
      </c>
      <c r="AC192" s="51">
        <v>0</v>
      </c>
      <c r="AD192" s="51">
        <v>0</v>
      </c>
      <c r="AE192" s="48"/>
      <c r="AF192" s="52"/>
      <c r="AG192" s="48"/>
      <c r="AH192" s="52"/>
      <c r="AI192" s="52"/>
    </row>
    <row r="193" spans="1:35" ht="28.8" x14ac:dyDescent="0.3">
      <c r="A193" s="41">
        <v>17</v>
      </c>
      <c r="B193" s="47" t="s">
        <v>270</v>
      </c>
      <c r="C193" s="47">
        <v>2003</v>
      </c>
      <c r="D193" s="43">
        <v>2006</v>
      </c>
      <c r="E193" s="43">
        <v>2003</v>
      </c>
      <c r="F193" s="47" t="s">
        <v>11</v>
      </c>
      <c r="G193" s="47" t="s">
        <v>271</v>
      </c>
      <c r="H193" s="47" t="s">
        <v>272</v>
      </c>
      <c r="I193" s="47" t="s">
        <v>273</v>
      </c>
      <c r="J193" s="2">
        <v>0</v>
      </c>
      <c r="K193" s="2">
        <v>2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2</v>
      </c>
      <c r="S193" s="2">
        <v>2</v>
      </c>
      <c r="T193" s="2">
        <v>0</v>
      </c>
      <c r="U193" s="2">
        <v>50</v>
      </c>
      <c r="V193" s="2">
        <v>0</v>
      </c>
      <c r="W193" s="2">
        <v>0</v>
      </c>
      <c r="X193" s="2">
        <v>0</v>
      </c>
      <c r="Y193" s="2">
        <v>2</v>
      </c>
      <c r="Z193" s="2">
        <v>0</v>
      </c>
      <c r="AA193" s="2">
        <v>2</v>
      </c>
      <c r="AB193" s="2">
        <v>0</v>
      </c>
      <c r="AC193" s="2">
        <v>0</v>
      </c>
      <c r="AD193" s="2">
        <v>2</v>
      </c>
      <c r="AE193" s="41"/>
      <c r="AF193" s="45">
        <v>188.81</v>
      </c>
      <c r="AG193" s="41">
        <f t="shared" ref="AG193:AG195" si="168">SUM(J193:AE195)</f>
        <v>134</v>
      </c>
      <c r="AH193" s="45">
        <f t="shared" ref="AH193:AH195" si="169">AF193+AG193</f>
        <v>322.81</v>
      </c>
      <c r="AI193" s="45">
        <f t="shared" ref="AI193:AI195" si="170">IF( AND(ISNUMBER(AH$193),ISNUMBER(AH193)),(AH193-AH$193)/AH$193*100,"")</f>
        <v>0</v>
      </c>
    </row>
    <row r="194" spans="1:35" ht="57.6" x14ac:dyDescent="0.3">
      <c r="A194" s="42"/>
      <c r="B194" s="16" t="s">
        <v>486</v>
      </c>
      <c r="C194" s="16">
        <v>2003</v>
      </c>
      <c r="D194" s="44"/>
      <c r="E194" s="44"/>
      <c r="F194" s="16" t="s">
        <v>11</v>
      </c>
      <c r="G194" s="16" t="s">
        <v>271</v>
      </c>
      <c r="H194" s="16" t="s">
        <v>487</v>
      </c>
      <c r="I194" s="16" t="s">
        <v>488</v>
      </c>
      <c r="J194" s="5">
        <v>2</v>
      </c>
      <c r="K194" s="5">
        <v>0</v>
      </c>
      <c r="L194" s="5">
        <v>0</v>
      </c>
      <c r="M194" s="5">
        <v>0</v>
      </c>
      <c r="N194" s="5">
        <v>0</v>
      </c>
      <c r="O194" s="5">
        <v>2</v>
      </c>
      <c r="P194" s="5">
        <v>0</v>
      </c>
      <c r="Q194" s="5">
        <v>0</v>
      </c>
      <c r="R194" s="5">
        <v>2</v>
      </c>
      <c r="S194" s="5">
        <v>2</v>
      </c>
      <c r="T194" s="5">
        <v>0</v>
      </c>
      <c r="U194" s="5">
        <v>0</v>
      </c>
      <c r="V194" s="5">
        <v>0</v>
      </c>
      <c r="W194" s="5">
        <v>0</v>
      </c>
      <c r="X194" s="5">
        <v>50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42"/>
      <c r="AF194" s="46"/>
      <c r="AG194" s="42"/>
      <c r="AH194" s="46"/>
      <c r="AI194" s="46"/>
    </row>
    <row r="195" spans="1:35" ht="28.8" x14ac:dyDescent="0.3">
      <c r="A195" s="48"/>
      <c r="B195" s="49" t="s">
        <v>528</v>
      </c>
      <c r="C195" s="49">
        <v>2006</v>
      </c>
      <c r="D195" s="50"/>
      <c r="E195" s="50"/>
      <c r="F195" s="49">
        <v>1</v>
      </c>
      <c r="G195" s="49" t="s">
        <v>271</v>
      </c>
      <c r="H195" s="49" t="s">
        <v>529</v>
      </c>
      <c r="I195" s="49" t="s">
        <v>273</v>
      </c>
      <c r="J195" s="51">
        <v>2</v>
      </c>
      <c r="K195" s="51">
        <v>2</v>
      </c>
      <c r="L195" s="51">
        <v>0</v>
      </c>
      <c r="M195" s="51">
        <v>0</v>
      </c>
      <c r="N195" s="51">
        <v>0</v>
      </c>
      <c r="O195" s="51">
        <v>0</v>
      </c>
      <c r="P195" s="51">
        <v>0</v>
      </c>
      <c r="Q195" s="51">
        <v>2</v>
      </c>
      <c r="R195" s="51">
        <v>2</v>
      </c>
      <c r="S195" s="51">
        <v>2</v>
      </c>
      <c r="T195" s="51">
        <v>0</v>
      </c>
      <c r="U195" s="51">
        <v>2</v>
      </c>
      <c r="V195" s="51">
        <v>0</v>
      </c>
      <c r="W195" s="51">
        <v>2</v>
      </c>
      <c r="X195" s="51">
        <v>0</v>
      </c>
      <c r="Y195" s="51">
        <v>0</v>
      </c>
      <c r="Z195" s="51">
        <v>0</v>
      </c>
      <c r="AA195" s="51">
        <v>0</v>
      </c>
      <c r="AB195" s="51">
        <v>0</v>
      </c>
      <c r="AC195" s="51">
        <v>0</v>
      </c>
      <c r="AD195" s="51">
        <v>0</v>
      </c>
      <c r="AE195" s="48"/>
      <c r="AF195" s="52"/>
      <c r="AG195" s="48"/>
      <c r="AH195" s="52"/>
      <c r="AI195" s="52"/>
    </row>
    <row r="196" spans="1:35" ht="57.6" x14ac:dyDescent="0.3">
      <c r="A196" s="41">
        <v>18</v>
      </c>
      <c r="B196" s="47" t="s">
        <v>252</v>
      </c>
      <c r="C196" s="47">
        <v>2007</v>
      </c>
      <c r="D196" s="43">
        <v>2007</v>
      </c>
      <c r="E196" s="43">
        <v>2004</v>
      </c>
      <c r="F196" s="47">
        <v>1</v>
      </c>
      <c r="G196" s="47" t="s">
        <v>30</v>
      </c>
      <c r="H196" s="47" t="s">
        <v>31</v>
      </c>
      <c r="I196" s="47" t="s">
        <v>32</v>
      </c>
      <c r="J196" s="2">
        <v>2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2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2</v>
      </c>
      <c r="AC196" s="2">
        <v>0</v>
      </c>
      <c r="AD196" s="2">
        <v>0</v>
      </c>
      <c r="AE196" s="41"/>
      <c r="AF196" s="45">
        <v>280.42</v>
      </c>
      <c r="AG196" s="41">
        <f t="shared" ref="AG196:AG198" si="171">SUM(J196:AE198)</f>
        <v>220</v>
      </c>
      <c r="AH196" s="45">
        <f t="shared" ref="AH196:AH198" si="172">AF196+AG196</f>
        <v>500.42</v>
      </c>
      <c r="AI196" s="45">
        <f t="shared" ref="AI196:AI198" si="173">IF( AND(ISNUMBER(AH$196),ISNUMBER(AH196)),(AH196-AH$196)/AH$196*100,"")</f>
        <v>0</v>
      </c>
    </row>
    <row r="197" spans="1:35" ht="57.6" x14ac:dyDescent="0.3">
      <c r="A197" s="42"/>
      <c r="B197" s="16" t="s">
        <v>345</v>
      </c>
      <c r="C197" s="16">
        <v>2004</v>
      </c>
      <c r="D197" s="44"/>
      <c r="E197" s="44"/>
      <c r="F197" s="16" t="s">
        <v>11</v>
      </c>
      <c r="G197" s="16" t="s">
        <v>30</v>
      </c>
      <c r="H197" s="16" t="s">
        <v>31</v>
      </c>
      <c r="I197" s="16" t="s">
        <v>32</v>
      </c>
      <c r="J197" s="5">
        <v>2</v>
      </c>
      <c r="K197" s="5">
        <v>0</v>
      </c>
      <c r="L197" s="5">
        <v>0</v>
      </c>
      <c r="M197" s="5">
        <v>0</v>
      </c>
      <c r="N197" s="5">
        <v>0</v>
      </c>
      <c r="O197" s="5">
        <v>2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2</v>
      </c>
      <c r="W197" s="5">
        <v>2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42"/>
      <c r="AF197" s="46"/>
      <c r="AG197" s="42"/>
      <c r="AH197" s="46"/>
      <c r="AI197" s="46"/>
    </row>
    <row r="198" spans="1:35" ht="57.6" x14ac:dyDescent="0.3">
      <c r="A198" s="48"/>
      <c r="B198" s="49" t="s">
        <v>405</v>
      </c>
      <c r="C198" s="49">
        <v>2007</v>
      </c>
      <c r="D198" s="50"/>
      <c r="E198" s="50"/>
      <c r="F198" s="49">
        <v>1</v>
      </c>
      <c r="G198" s="49" t="s">
        <v>30</v>
      </c>
      <c r="H198" s="49" t="s">
        <v>31</v>
      </c>
      <c r="I198" s="49" t="s">
        <v>32</v>
      </c>
      <c r="J198" s="51">
        <v>0</v>
      </c>
      <c r="K198" s="51">
        <v>0</v>
      </c>
      <c r="L198" s="51">
        <v>0</v>
      </c>
      <c r="M198" s="51">
        <v>0</v>
      </c>
      <c r="N198" s="51">
        <v>0</v>
      </c>
      <c r="O198" s="51">
        <v>0</v>
      </c>
      <c r="P198" s="51">
        <v>2</v>
      </c>
      <c r="Q198" s="51">
        <v>2</v>
      </c>
      <c r="R198" s="51">
        <v>0</v>
      </c>
      <c r="S198" s="51">
        <v>0</v>
      </c>
      <c r="T198" s="51">
        <v>0</v>
      </c>
      <c r="U198" s="51">
        <v>0</v>
      </c>
      <c r="V198" s="51">
        <v>0</v>
      </c>
      <c r="W198" s="51">
        <v>0</v>
      </c>
      <c r="X198" s="51">
        <v>0</v>
      </c>
      <c r="Y198" s="51">
        <v>50</v>
      </c>
      <c r="Z198" s="51">
        <v>50</v>
      </c>
      <c r="AA198" s="51">
        <v>50</v>
      </c>
      <c r="AB198" s="51">
        <v>50</v>
      </c>
      <c r="AC198" s="51">
        <v>0</v>
      </c>
      <c r="AD198" s="51">
        <v>2</v>
      </c>
      <c r="AE198" s="48"/>
      <c r="AF198" s="52"/>
      <c r="AG198" s="48"/>
      <c r="AH198" s="52"/>
      <c r="AI198" s="52"/>
    </row>
    <row r="199" spans="1:35" ht="57.6" x14ac:dyDescent="0.3">
      <c r="A199" s="41"/>
      <c r="B199" s="47" t="s">
        <v>98</v>
      </c>
      <c r="C199" s="47">
        <v>2006</v>
      </c>
      <c r="D199" s="43">
        <v>2006</v>
      </c>
      <c r="E199" s="43">
        <v>2006</v>
      </c>
      <c r="F199" s="47">
        <v>1</v>
      </c>
      <c r="G199" s="47" t="s">
        <v>61</v>
      </c>
      <c r="H199" s="47" t="s">
        <v>62</v>
      </c>
      <c r="I199" s="47" t="s">
        <v>99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41"/>
      <c r="AF199" s="45" t="s">
        <v>1003</v>
      </c>
      <c r="AG199" s="41">
        <f t="shared" ref="AG199:AG201" si="174">SUM(J199:AE201)</f>
        <v>0</v>
      </c>
      <c r="AH199" s="45">
        <v>10050</v>
      </c>
      <c r="AI199" s="45">
        <f t="shared" ref="AI199:AI201" si="175">IF( AND(ISNUMBER(AH$199),ISNUMBER(AH199)),(AH199-AH$199)/AH$199*100,"")</f>
        <v>0</v>
      </c>
    </row>
    <row r="200" spans="1:35" ht="57.6" x14ac:dyDescent="0.3">
      <c r="A200" s="42"/>
      <c r="B200" s="16" t="s">
        <v>358</v>
      </c>
      <c r="C200" s="16">
        <v>2006</v>
      </c>
      <c r="D200" s="44"/>
      <c r="E200" s="44"/>
      <c r="F200" s="16">
        <v>1</v>
      </c>
      <c r="G200" s="16" t="s">
        <v>61</v>
      </c>
      <c r="H200" s="16" t="s">
        <v>62</v>
      </c>
      <c r="I200" s="16" t="s">
        <v>99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42"/>
      <c r="AF200" s="46"/>
      <c r="AG200" s="42"/>
      <c r="AH200" s="46"/>
      <c r="AI200" s="46"/>
    </row>
    <row r="201" spans="1:35" ht="57.6" x14ac:dyDescent="0.3">
      <c r="A201" s="48"/>
      <c r="B201" s="49" t="s">
        <v>425</v>
      </c>
      <c r="C201" s="49">
        <v>2006</v>
      </c>
      <c r="D201" s="50"/>
      <c r="E201" s="50"/>
      <c r="F201" s="49">
        <v>1</v>
      </c>
      <c r="G201" s="49" t="s">
        <v>61</v>
      </c>
      <c r="H201" s="49" t="s">
        <v>62</v>
      </c>
      <c r="I201" s="49" t="s">
        <v>261</v>
      </c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48"/>
      <c r="AF201" s="52"/>
      <c r="AG201" s="48"/>
      <c r="AH201" s="52"/>
      <c r="AI201" s="52"/>
    </row>
    <row r="203" spans="1:35" ht="18" x14ac:dyDescent="0.3">
      <c r="A203" s="20" t="s">
        <v>1010</v>
      </c>
      <c r="B203" s="20"/>
      <c r="C203" s="20"/>
      <c r="D203" s="20"/>
      <c r="E203" s="20"/>
      <c r="F203" s="20"/>
      <c r="G203" s="20"/>
      <c r="H203" s="20"/>
      <c r="I203" s="20"/>
      <c r="J203" s="20"/>
    </row>
    <row r="204" spans="1:35" x14ac:dyDescent="0.3">
      <c r="A204" s="27" t="s">
        <v>961</v>
      </c>
      <c r="B204" s="27" t="s">
        <v>1</v>
      </c>
      <c r="C204" s="27" t="s">
        <v>2</v>
      </c>
      <c r="D204" s="27" t="s">
        <v>543</v>
      </c>
      <c r="E204" s="27" t="s">
        <v>544</v>
      </c>
      <c r="F204" s="27" t="s">
        <v>3</v>
      </c>
      <c r="G204" s="27" t="s">
        <v>4</v>
      </c>
      <c r="H204" s="27" t="s">
        <v>5</v>
      </c>
      <c r="I204" s="27" t="s">
        <v>6</v>
      </c>
      <c r="J204" s="27">
        <v>1</v>
      </c>
      <c r="K204" s="27">
        <v>2</v>
      </c>
      <c r="L204" s="27">
        <v>3</v>
      </c>
      <c r="M204" s="27">
        <v>4</v>
      </c>
      <c r="N204" s="27">
        <v>5</v>
      </c>
      <c r="O204" s="27">
        <v>6</v>
      </c>
      <c r="P204" s="27">
        <v>7</v>
      </c>
      <c r="Q204" s="27">
        <v>8</v>
      </c>
      <c r="R204" s="27">
        <v>9</v>
      </c>
      <c r="S204" s="27">
        <v>10</v>
      </c>
      <c r="T204" s="27">
        <v>11</v>
      </c>
      <c r="U204" s="27">
        <v>12</v>
      </c>
      <c r="V204" s="27">
        <v>13</v>
      </c>
      <c r="W204" s="27">
        <v>14</v>
      </c>
      <c r="X204" s="27">
        <v>15</v>
      </c>
      <c r="Y204" s="27">
        <v>16</v>
      </c>
      <c r="Z204" s="27">
        <v>17</v>
      </c>
      <c r="AA204" s="27">
        <v>18</v>
      </c>
      <c r="AB204" s="27">
        <v>19</v>
      </c>
      <c r="AC204" s="27">
        <v>20</v>
      </c>
      <c r="AD204" s="27">
        <v>21</v>
      </c>
      <c r="AE204" s="27" t="s">
        <v>1304</v>
      </c>
      <c r="AF204" s="27" t="s">
        <v>964</v>
      </c>
      <c r="AG204" s="27" t="s">
        <v>965</v>
      </c>
      <c r="AH204" s="27" t="s">
        <v>966</v>
      </c>
      <c r="AI204" s="27" t="s">
        <v>969</v>
      </c>
    </row>
    <row r="205" spans="1:35" x14ac:dyDescent="0.3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</row>
    <row r="206" spans="1:35" ht="28.8" x14ac:dyDescent="0.3">
      <c r="A206" s="41">
        <v>1</v>
      </c>
      <c r="B206" s="38" t="s">
        <v>309</v>
      </c>
      <c r="C206" s="38">
        <v>2005</v>
      </c>
      <c r="D206" s="43">
        <v>2005</v>
      </c>
      <c r="E206" s="43">
        <v>2000</v>
      </c>
      <c r="F206" s="38" t="s">
        <v>11</v>
      </c>
      <c r="G206" s="38" t="s">
        <v>310</v>
      </c>
      <c r="H206" s="38" t="s">
        <v>102</v>
      </c>
      <c r="I206" s="38" t="s">
        <v>311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2</v>
      </c>
      <c r="T206" s="37">
        <v>0</v>
      </c>
      <c r="U206" s="37">
        <v>0</v>
      </c>
      <c r="V206" s="37">
        <v>0</v>
      </c>
      <c r="W206" s="37">
        <v>0</v>
      </c>
      <c r="X206" s="37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0</v>
      </c>
      <c r="AE206" s="41"/>
      <c r="AF206" s="45">
        <v>129.5</v>
      </c>
      <c r="AG206" s="41">
        <f t="shared" ref="AG206:AG208" si="176">SUM(J206:AE208)</f>
        <v>6</v>
      </c>
      <c r="AH206" s="45">
        <f t="shared" ref="AH206:AH208" si="177">AF206+AG206</f>
        <v>135.5</v>
      </c>
      <c r="AI206" s="45">
        <f t="shared" ref="AI206:AI208" si="178">IF( AND(ISNUMBER(AH$206),ISNUMBER(AH206)),(AH206-AH$206)/AH$206*100,"")</f>
        <v>0</v>
      </c>
    </row>
    <row r="207" spans="1:35" ht="43.2" x14ac:dyDescent="0.3">
      <c r="A207" s="42"/>
      <c r="B207" s="16" t="s">
        <v>459</v>
      </c>
      <c r="C207" s="16">
        <v>2001</v>
      </c>
      <c r="D207" s="44"/>
      <c r="E207" s="44"/>
      <c r="F207" s="16" t="s">
        <v>83</v>
      </c>
      <c r="G207" s="16" t="s">
        <v>12</v>
      </c>
      <c r="H207" s="16" t="s">
        <v>102</v>
      </c>
      <c r="I207" s="16" t="s">
        <v>460</v>
      </c>
      <c r="J207" s="5">
        <v>2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2</v>
      </c>
      <c r="AC207" s="5">
        <v>0</v>
      </c>
      <c r="AD207" s="5">
        <v>0</v>
      </c>
      <c r="AE207" s="42"/>
      <c r="AF207" s="46"/>
      <c r="AG207" s="42"/>
      <c r="AH207" s="46"/>
      <c r="AI207" s="46"/>
    </row>
    <row r="208" spans="1:35" ht="86.4" x14ac:dyDescent="0.3">
      <c r="A208" s="48"/>
      <c r="B208" s="49" t="s">
        <v>507</v>
      </c>
      <c r="C208" s="49">
        <v>2000</v>
      </c>
      <c r="D208" s="50"/>
      <c r="E208" s="50"/>
      <c r="F208" s="49" t="s">
        <v>83</v>
      </c>
      <c r="G208" s="49" t="s">
        <v>508</v>
      </c>
      <c r="H208" s="49" t="s">
        <v>509</v>
      </c>
      <c r="I208" s="49" t="s">
        <v>510</v>
      </c>
      <c r="J208" s="51">
        <v>0</v>
      </c>
      <c r="K208" s="51">
        <v>0</v>
      </c>
      <c r="L208" s="51">
        <v>0</v>
      </c>
      <c r="M208" s="51">
        <v>0</v>
      </c>
      <c r="N208" s="51">
        <v>0</v>
      </c>
      <c r="O208" s="51">
        <v>0</v>
      </c>
      <c r="P208" s="51">
        <v>0</v>
      </c>
      <c r="Q208" s="51">
        <v>0</v>
      </c>
      <c r="R208" s="51">
        <v>0</v>
      </c>
      <c r="S208" s="51">
        <v>0</v>
      </c>
      <c r="T208" s="51">
        <v>0</v>
      </c>
      <c r="U208" s="51">
        <v>0</v>
      </c>
      <c r="V208" s="51">
        <v>0</v>
      </c>
      <c r="W208" s="51">
        <v>0</v>
      </c>
      <c r="X208" s="51">
        <v>0</v>
      </c>
      <c r="Y208" s="51">
        <v>0</v>
      </c>
      <c r="Z208" s="51">
        <v>0</v>
      </c>
      <c r="AA208" s="51">
        <v>0</v>
      </c>
      <c r="AB208" s="51">
        <v>0</v>
      </c>
      <c r="AC208" s="51">
        <v>0</v>
      </c>
      <c r="AD208" s="51">
        <v>0</v>
      </c>
      <c r="AE208" s="48"/>
      <c r="AF208" s="52"/>
      <c r="AG208" s="48"/>
      <c r="AH208" s="52"/>
      <c r="AI208" s="52"/>
    </row>
    <row r="209" spans="1:35" ht="57.6" x14ac:dyDescent="0.3">
      <c r="A209" s="41">
        <v>2</v>
      </c>
      <c r="B209" s="47" t="s">
        <v>235</v>
      </c>
      <c r="C209" s="47">
        <v>2002</v>
      </c>
      <c r="D209" s="43">
        <v>2003</v>
      </c>
      <c r="E209" s="43">
        <v>1999</v>
      </c>
      <c r="F209" s="47" t="s">
        <v>11</v>
      </c>
      <c r="G209" s="47" t="s">
        <v>137</v>
      </c>
      <c r="H209" s="47" t="s">
        <v>236</v>
      </c>
      <c r="I209" s="47" t="s">
        <v>237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2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41"/>
      <c r="AF209" s="45">
        <v>148.29</v>
      </c>
      <c r="AG209" s="41">
        <f t="shared" ref="AG209:AG211" si="179">SUM(J209:AE211)</f>
        <v>6</v>
      </c>
      <c r="AH209" s="45">
        <f t="shared" ref="AH209:AH211" si="180">AF209+AG209</f>
        <v>154.29</v>
      </c>
      <c r="AI209" s="45">
        <f t="shared" ref="AI209:AI211" si="181">IF( AND(ISNUMBER(AH$209),ISNUMBER(AH209)),(AH209-AH$209)/AH$209*100,"")</f>
        <v>0</v>
      </c>
    </row>
    <row r="210" spans="1:35" ht="43.2" x14ac:dyDescent="0.3">
      <c r="A210" s="42"/>
      <c r="B210" s="16" t="s">
        <v>286</v>
      </c>
      <c r="C210" s="16">
        <v>1999</v>
      </c>
      <c r="D210" s="44"/>
      <c r="E210" s="44"/>
      <c r="F210" s="16" t="s">
        <v>83</v>
      </c>
      <c r="G210" s="16" t="s">
        <v>137</v>
      </c>
      <c r="H210" s="16" t="s">
        <v>287</v>
      </c>
      <c r="I210" s="16" t="s">
        <v>288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2</v>
      </c>
      <c r="S210" s="5">
        <v>0</v>
      </c>
      <c r="T210" s="5">
        <v>0</v>
      </c>
      <c r="U210" s="5">
        <v>0</v>
      </c>
      <c r="V210" s="5">
        <v>2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42"/>
      <c r="AF210" s="46"/>
      <c r="AG210" s="42"/>
      <c r="AH210" s="46"/>
      <c r="AI210" s="46"/>
    </row>
    <row r="211" spans="1:35" ht="72" x14ac:dyDescent="0.3">
      <c r="A211" s="48"/>
      <c r="B211" s="49" t="s">
        <v>349</v>
      </c>
      <c r="C211" s="49">
        <v>2003</v>
      </c>
      <c r="D211" s="50"/>
      <c r="E211" s="50"/>
      <c r="F211" s="49" t="s">
        <v>83</v>
      </c>
      <c r="G211" s="49" t="s">
        <v>137</v>
      </c>
      <c r="H211" s="49" t="s">
        <v>350</v>
      </c>
      <c r="I211" s="49" t="s">
        <v>351</v>
      </c>
      <c r="J211" s="51">
        <v>0</v>
      </c>
      <c r="K211" s="51">
        <v>0</v>
      </c>
      <c r="L211" s="51">
        <v>0</v>
      </c>
      <c r="M211" s="51">
        <v>0</v>
      </c>
      <c r="N211" s="51">
        <v>0</v>
      </c>
      <c r="O211" s="51">
        <v>0</v>
      </c>
      <c r="P211" s="51">
        <v>0</v>
      </c>
      <c r="Q211" s="51">
        <v>0</v>
      </c>
      <c r="R211" s="51">
        <v>0</v>
      </c>
      <c r="S211" s="51">
        <v>0</v>
      </c>
      <c r="T211" s="51">
        <v>0</v>
      </c>
      <c r="U211" s="51">
        <v>0</v>
      </c>
      <c r="V211" s="51">
        <v>0</v>
      </c>
      <c r="W211" s="51">
        <v>0</v>
      </c>
      <c r="X211" s="51">
        <v>0</v>
      </c>
      <c r="Y211" s="51">
        <v>0</v>
      </c>
      <c r="Z211" s="51">
        <v>0</v>
      </c>
      <c r="AA211" s="51">
        <v>0</v>
      </c>
      <c r="AB211" s="51">
        <v>0</v>
      </c>
      <c r="AC211" s="51">
        <v>0</v>
      </c>
      <c r="AD211" s="51">
        <v>0</v>
      </c>
      <c r="AE211" s="48"/>
      <c r="AF211" s="52"/>
      <c r="AG211" s="48"/>
      <c r="AH211" s="52"/>
      <c r="AI211" s="52"/>
    </row>
    <row r="212" spans="1:35" ht="57.6" x14ac:dyDescent="0.3">
      <c r="A212" s="41">
        <v>3</v>
      </c>
      <c r="B212" s="47" t="s">
        <v>82</v>
      </c>
      <c r="C212" s="47">
        <v>2002</v>
      </c>
      <c r="D212" s="43">
        <v>2006</v>
      </c>
      <c r="E212" s="43">
        <v>1998</v>
      </c>
      <c r="F212" s="47" t="s">
        <v>83</v>
      </c>
      <c r="G212" s="47" t="s">
        <v>84</v>
      </c>
      <c r="H212" s="47" t="s">
        <v>85</v>
      </c>
      <c r="I212" s="47" t="s">
        <v>86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2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41"/>
      <c r="AF212" s="45">
        <v>144.54</v>
      </c>
      <c r="AG212" s="41">
        <f t="shared" ref="AG212:AG214" si="182">SUM(J212:AE214)</f>
        <v>14</v>
      </c>
      <c r="AH212" s="45">
        <f t="shared" ref="AH212:AH214" si="183">AF212+AG212</f>
        <v>158.54</v>
      </c>
      <c r="AI212" s="45">
        <f t="shared" ref="AI212:AI214" si="184">IF( AND(ISNUMBER(AH$212),ISNUMBER(AH212)),(AH212-AH$212)/AH$212*100,"")</f>
        <v>0</v>
      </c>
    </row>
    <row r="213" spans="1:35" ht="57.6" x14ac:dyDescent="0.3">
      <c r="A213" s="42"/>
      <c r="B213" s="16" t="s">
        <v>254</v>
      </c>
      <c r="C213" s="16">
        <v>1998</v>
      </c>
      <c r="D213" s="44"/>
      <c r="E213" s="44"/>
      <c r="F213" s="16" t="s">
        <v>83</v>
      </c>
      <c r="G213" s="16" t="s">
        <v>84</v>
      </c>
      <c r="H213" s="16" t="s">
        <v>85</v>
      </c>
      <c r="I213" s="16" t="s">
        <v>255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2</v>
      </c>
      <c r="Q213" s="5">
        <v>0</v>
      </c>
      <c r="R213" s="5">
        <v>0</v>
      </c>
      <c r="S213" s="5">
        <v>2</v>
      </c>
      <c r="T213" s="5">
        <v>0</v>
      </c>
      <c r="U213" s="5">
        <v>2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42"/>
      <c r="AF213" s="46"/>
      <c r="AG213" s="42"/>
      <c r="AH213" s="46"/>
      <c r="AI213" s="46"/>
    </row>
    <row r="214" spans="1:35" ht="43.2" x14ac:dyDescent="0.3">
      <c r="A214" s="48"/>
      <c r="B214" s="49" t="s">
        <v>317</v>
      </c>
      <c r="C214" s="49">
        <v>2006</v>
      </c>
      <c r="D214" s="50"/>
      <c r="E214" s="50"/>
      <c r="F214" s="49" t="s">
        <v>11</v>
      </c>
      <c r="G214" s="49" t="s">
        <v>84</v>
      </c>
      <c r="H214" s="49" t="s">
        <v>91</v>
      </c>
      <c r="I214" s="49" t="s">
        <v>86</v>
      </c>
      <c r="J214" s="51">
        <v>0</v>
      </c>
      <c r="K214" s="51">
        <v>0</v>
      </c>
      <c r="L214" s="51">
        <v>0</v>
      </c>
      <c r="M214" s="51">
        <v>0</v>
      </c>
      <c r="N214" s="51">
        <v>0</v>
      </c>
      <c r="O214" s="51">
        <v>2</v>
      </c>
      <c r="P214" s="51">
        <v>0</v>
      </c>
      <c r="Q214" s="51">
        <v>0</v>
      </c>
      <c r="R214" s="51">
        <v>2</v>
      </c>
      <c r="S214" s="51">
        <v>0</v>
      </c>
      <c r="T214" s="51">
        <v>0</v>
      </c>
      <c r="U214" s="51">
        <v>0</v>
      </c>
      <c r="V214" s="51">
        <v>0</v>
      </c>
      <c r="W214" s="51">
        <v>0</v>
      </c>
      <c r="X214" s="51">
        <v>2</v>
      </c>
      <c r="Y214" s="51">
        <v>0</v>
      </c>
      <c r="Z214" s="51">
        <v>0</v>
      </c>
      <c r="AA214" s="51">
        <v>0</v>
      </c>
      <c r="AB214" s="51">
        <v>0</v>
      </c>
      <c r="AC214" s="51">
        <v>0</v>
      </c>
      <c r="AD214" s="51">
        <v>0</v>
      </c>
      <c r="AE214" s="48"/>
      <c r="AF214" s="52"/>
      <c r="AG214" s="48"/>
      <c r="AH214" s="52"/>
      <c r="AI214" s="52"/>
    </row>
    <row r="215" spans="1:35" ht="72" x14ac:dyDescent="0.3">
      <c r="A215" s="41">
        <v>4</v>
      </c>
      <c r="B215" s="47" t="s">
        <v>476</v>
      </c>
      <c r="C215" s="47">
        <v>2004</v>
      </c>
      <c r="D215" s="43">
        <v>2005</v>
      </c>
      <c r="E215" s="43">
        <v>2004</v>
      </c>
      <c r="F215" s="47" t="s">
        <v>83</v>
      </c>
      <c r="G215" s="47" t="s">
        <v>12</v>
      </c>
      <c r="H215" s="47" t="s">
        <v>13</v>
      </c>
      <c r="I215" s="47" t="s">
        <v>14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2</v>
      </c>
      <c r="AC215" s="2">
        <v>0</v>
      </c>
      <c r="AD215" s="2">
        <v>0</v>
      </c>
      <c r="AE215" s="41"/>
      <c r="AF215" s="45">
        <v>162.02000000000001</v>
      </c>
      <c r="AG215" s="41">
        <f t="shared" ref="AG215:AG217" si="185">SUM(J215:AE217)</f>
        <v>6</v>
      </c>
      <c r="AH215" s="45">
        <f t="shared" ref="AH215:AH217" si="186">AF215+AG215</f>
        <v>168.02</v>
      </c>
      <c r="AI215" s="45">
        <f t="shared" ref="AI215:AI217" si="187">IF( AND(ISNUMBER(AH$215),ISNUMBER(AH215)),(AH215-AH$215)/AH$215*100,"")</f>
        <v>0</v>
      </c>
    </row>
    <row r="216" spans="1:35" ht="43.2" x14ac:dyDescent="0.3">
      <c r="A216" s="42"/>
      <c r="B216" s="16" t="s">
        <v>153</v>
      </c>
      <c r="C216" s="16">
        <v>2005</v>
      </c>
      <c r="D216" s="44"/>
      <c r="E216" s="44"/>
      <c r="F216" s="16">
        <v>1</v>
      </c>
      <c r="G216" s="16" t="s">
        <v>12</v>
      </c>
      <c r="H216" s="16" t="s">
        <v>102</v>
      </c>
      <c r="I216" s="16" t="s">
        <v>103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42"/>
      <c r="AF216" s="46"/>
      <c r="AG216" s="42"/>
      <c r="AH216" s="46"/>
      <c r="AI216" s="46"/>
    </row>
    <row r="217" spans="1:35" ht="72" x14ac:dyDescent="0.3">
      <c r="A217" s="48"/>
      <c r="B217" s="49" t="s">
        <v>10</v>
      </c>
      <c r="C217" s="49">
        <v>2004</v>
      </c>
      <c r="D217" s="50"/>
      <c r="E217" s="50"/>
      <c r="F217" s="49" t="s">
        <v>11</v>
      </c>
      <c r="G217" s="49" t="s">
        <v>12</v>
      </c>
      <c r="H217" s="49" t="s">
        <v>13</v>
      </c>
      <c r="I217" s="49" t="s">
        <v>14</v>
      </c>
      <c r="J217" s="51">
        <v>0</v>
      </c>
      <c r="K217" s="51">
        <v>0</v>
      </c>
      <c r="L217" s="51">
        <v>0</v>
      </c>
      <c r="M217" s="51">
        <v>0</v>
      </c>
      <c r="N217" s="51">
        <v>0</v>
      </c>
      <c r="O217" s="51">
        <v>0</v>
      </c>
      <c r="P217" s="51">
        <v>0</v>
      </c>
      <c r="Q217" s="51">
        <v>0</v>
      </c>
      <c r="R217" s="51">
        <v>0</v>
      </c>
      <c r="S217" s="51">
        <v>0</v>
      </c>
      <c r="T217" s="51">
        <v>0</v>
      </c>
      <c r="U217" s="51">
        <v>2</v>
      </c>
      <c r="V217" s="51">
        <v>0</v>
      </c>
      <c r="W217" s="51">
        <v>0</v>
      </c>
      <c r="X217" s="51">
        <v>0</v>
      </c>
      <c r="Y217" s="51">
        <v>0</v>
      </c>
      <c r="Z217" s="51">
        <v>0</v>
      </c>
      <c r="AA217" s="51">
        <v>0</v>
      </c>
      <c r="AB217" s="51">
        <v>0</v>
      </c>
      <c r="AC217" s="51">
        <v>0</v>
      </c>
      <c r="AD217" s="51">
        <v>2</v>
      </c>
      <c r="AE217" s="48"/>
      <c r="AF217" s="52"/>
      <c r="AG217" s="48"/>
      <c r="AH217" s="52"/>
      <c r="AI217" s="52"/>
    </row>
    <row r="218" spans="1:35" ht="57.6" x14ac:dyDescent="0.3">
      <c r="A218" s="41">
        <v>5</v>
      </c>
      <c r="B218" s="47" t="s">
        <v>49</v>
      </c>
      <c r="C218" s="47">
        <v>2006</v>
      </c>
      <c r="D218" s="43">
        <v>2006</v>
      </c>
      <c r="E218" s="43">
        <v>2001</v>
      </c>
      <c r="F218" s="47">
        <v>1</v>
      </c>
      <c r="G218" s="47" t="s">
        <v>50</v>
      </c>
      <c r="H218" s="47" t="s">
        <v>51</v>
      </c>
      <c r="I218" s="47" t="s">
        <v>52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2</v>
      </c>
      <c r="P218" s="2">
        <v>0</v>
      </c>
      <c r="Q218" s="2">
        <v>0</v>
      </c>
      <c r="R218" s="2">
        <v>2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41"/>
      <c r="AF218" s="45">
        <v>161.37</v>
      </c>
      <c r="AG218" s="41">
        <f t="shared" ref="AG218:AG220" si="188">SUM(J218:AE220)</f>
        <v>12</v>
      </c>
      <c r="AH218" s="45">
        <f t="shared" ref="AH218:AH220" si="189">AF218+AG218</f>
        <v>173.37</v>
      </c>
      <c r="AI218" s="45">
        <f t="shared" ref="AI218:AI220" si="190">IF( AND(ISNUMBER(AH$218),ISNUMBER(AH218)),(AH218-AH$218)/AH$218*100,"")</f>
        <v>0</v>
      </c>
    </row>
    <row r="219" spans="1:35" x14ac:dyDescent="0.3">
      <c r="A219" s="42"/>
      <c r="B219" s="16" t="s">
        <v>436</v>
      </c>
      <c r="C219" s="16">
        <v>2001</v>
      </c>
      <c r="D219" s="44"/>
      <c r="E219" s="44"/>
      <c r="F219" s="16" t="s">
        <v>83</v>
      </c>
      <c r="G219" s="16" t="s">
        <v>50</v>
      </c>
      <c r="H219" s="16" t="s">
        <v>367</v>
      </c>
      <c r="I219" s="16" t="s">
        <v>437</v>
      </c>
      <c r="J219" s="5">
        <v>2</v>
      </c>
      <c r="K219" s="5">
        <v>0</v>
      </c>
      <c r="L219" s="5">
        <v>0</v>
      </c>
      <c r="M219" s="5">
        <v>2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42"/>
      <c r="AF219" s="46"/>
      <c r="AG219" s="42"/>
      <c r="AH219" s="46"/>
      <c r="AI219" s="46"/>
    </row>
    <row r="220" spans="1:35" ht="28.8" x14ac:dyDescent="0.3">
      <c r="A220" s="48"/>
      <c r="B220" s="49" t="s">
        <v>468</v>
      </c>
      <c r="C220" s="49">
        <v>2006</v>
      </c>
      <c r="D220" s="50"/>
      <c r="E220" s="50"/>
      <c r="F220" s="49" t="s">
        <v>11</v>
      </c>
      <c r="G220" s="49" t="s">
        <v>50</v>
      </c>
      <c r="H220" s="49" t="s">
        <v>367</v>
      </c>
      <c r="I220" s="49" t="s">
        <v>469</v>
      </c>
      <c r="J220" s="51">
        <v>0</v>
      </c>
      <c r="K220" s="51">
        <v>0</v>
      </c>
      <c r="L220" s="51">
        <v>0</v>
      </c>
      <c r="M220" s="51">
        <v>0</v>
      </c>
      <c r="N220" s="51">
        <v>0</v>
      </c>
      <c r="O220" s="51">
        <v>0</v>
      </c>
      <c r="P220" s="51">
        <v>0</v>
      </c>
      <c r="Q220" s="51">
        <v>0</v>
      </c>
      <c r="R220" s="51">
        <v>2</v>
      </c>
      <c r="S220" s="51">
        <v>0</v>
      </c>
      <c r="T220" s="51">
        <v>0</v>
      </c>
      <c r="U220" s="51">
        <v>0</v>
      </c>
      <c r="V220" s="51">
        <v>0</v>
      </c>
      <c r="W220" s="51">
        <v>0</v>
      </c>
      <c r="X220" s="51">
        <v>2</v>
      </c>
      <c r="Y220" s="51">
        <v>0</v>
      </c>
      <c r="Z220" s="51">
        <v>0</v>
      </c>
      <c r="AA220" s="51">
        <v>0</v>
      </c>
      <c r="AB220" s="51">
        <v>0</v>
      </c>
      <c r="AC220" s="51">
        <v>0</v>
      </c>
      <c r="AD220" s="51">
        <v>0</v>
      </c>
      <c r="AE220" s="48"/>
      <c r="AF220" s="52"/>
      <c r="AG220" s="48"/>
      <c r="AH220" s="52"/>
      <c r="AI220" s="52"/>
    </row>
    <row r="221" spans="1:35" ht="57.6" x14ac:dyDescent="0.3">
      <c r="A221" s="41">
        <v>6</v>
      </c>
      <c r="B221" s="47" t="s">
        <v>131</v>
      </c>
      <c r="C221" s="47">
        <v>2004</v>
      </c>
      <c r="D221" s="43">
        <v>2006</v>
      </c>
      <c r="E221" s="43">
        <v>2004</v>
      </c>
      <c r="F221" s="47" t="s">
        <v>11</v>
      </c>
      <c r="G221" s="47" t="s">
        <v>132</v>
      </c>
      <c r="H221" s="47" t="s">
        <v>133</v>
      </c>
      <c r="I221" s="47" t="s">
        <v>134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2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41"/>
      <c r="AF221" s="45">
        <v>204.6</v>
      </c>
      <c r="AG221" s="41">
        <f t="shared" ref="AG221:AG223" si="191">SUM(J221:AE223)</f>
        <v>14</v>
      </c>
      <c r="AH221" s="45">
        <f t="shared" ref="AH221:AH223" si="192">AF221+AG221</f>
        <v>218.6</v>
      </c>
      <c r="AI221" s="45">
        <f t="shared" ref="AI221:AI223" si="193">IF( AND(ISNUMBER(AH$221),ISNUMBER(AH221)),(AH221-AH$221)/AH$221*100,"")</f>
        <v>0</v>
      </c>
    </row>
    <row r="222" spans="1:35" ht="57.6" x14ac:dyDescent="0.3">
      <c r="A222" s="42"/>
      <c r="B222" s="16" t="s">
        <v>327</v>
      </c>
      <c r="C222" s="16">
        <v>2005</v>
      </c>
      <c r="D222" s="44"/>
      <c r="E222" s="44"/>
      <c r="F222" s="16" t="s">
        <v>11</v>
      </c>
      <c r="G222" s="16" t="s">
        <v>132</v>
      </c>
      <c r="H222" s="16" t="s">
        <v>133</v>
      </c>
      <c r="I222" s="16" t="s">
        <v>193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2</v>
      </c>
      <c r="AA222" s="5">
        <v>0</v>
      </c>
      <c r="AB222" s="5">
        <v>0</v>
      </c>
      <c r="AC222" s="5">
        <v>0</v>
      </c>
      <c r="AD222" s="5">
        <v>2</v>
      </c>
      <c r="AE222" s="42"/>
      <c r="AF222" s="46"/>
      <c r="AG222" s="42"/>
      <c r="AH222" s="46"/>
      <c r="AI222" s="46"/>
    </row>
    <row r="223" spans="1:35" ht="57.6" x14ac:dyDescent="0.3">
      <c r="A223" s="48"/>
      <c r="B223" s="49" t="s">
        <v>333</v>
      </c>
      <c r="C223" s="49">
        <v>2006</v>
      </c>
      <c r="D223" s="50"/>
      <c r="E223" s="50"/>
      <c r="F223" s="49">
        <v>1</v>
      </c>
      <c r="G223" s="49" t="s">
        <v>132</v>
      </c>
      <c r="H223" s="49" t="s">
        <v>133</v>
      </c>
      <c r="I223" s="49" t="s">
        <v>134</v>
      </c>
      <c r="J223" s="51">
        <v>2</v>
      </c>
      <c r="K223" s="51">
        <v>0</v>
      </c>
      <c r="L223" s="51">
        <v>0</v>
      </c>
      <c r="M223" s="51">
        <v>0</v>
      </c>
      <c r="N223" s="51">
        <v>0</v>
      </c>
      <c r="O223" s="51">
        <v>2</v>
      </c>
      <c r="P223" s="51">
        <v>0</v>
      </c>
      <c r="Q223" s="51">
        <v>0</v>
      </c>
      <c r="R223" s="51">
        <v>0</v>
      </c>
      <c r="S223" s="51">
        <v>0</v>
      </c>
      <c r="T223" s="51">
        <v>0</v>
      </c>
      <c r="U223" s="51">
        <v>0</v>
      </c>
      <c r="V223" s="51">
        <v>0</v>
      </c>
      <c r="W223" s="51">
        <v>0</v>
      </c>
      <c r="X223" s="51">
        <v>0</v>
      </c>
      <c r="Y223" s="51">
        <v>2</v>
      </c>
      <c r="Z223" s="51">
        <v>0</v>
      </c>
      <c r="AA223" s="51">
        <v>0</v>
      </c>
      <c r="AB223" s="51">
        <v>0</v>
      </c>
      <c r="AC223" s="51">
        <v>0</v>
      </c>
      <c r="AD223" s="51">
        <v>2</v>
      </c>
      <c r="AE223" s="48"/>
      <c r="AF223" s="52"/>
      <c r="AG223" s="48"/>
      <c r="AH223" s="52"/>
      <c r="AI223" s="52"/>
    </row>
    <row r="224" spans="1:35" ht="43.2" x14ac:dyDescent="0.3">
      <c r="A224" s="41">
        <v>7</v>
      </c>
      <c r="B224" s="47" t="s">
        <v>44</v>
      </c>
      <c r="C224" s="47">
        <v>2004</v>
      </c>
      <c r="D224" s="43">
        <v>2004</v>
      </c>
      <c r="E224" s="43">
        <v>2001</v>
      </c>
      <c r="F224" s="47" t="s">
        <v>11</v>
      </c>
      <c r="G224" s="47" t="s">
        <v>45</v>
      </c>
      <c r="H224" s="47" t="s">
        <v>46</v>
      </c>
      <c r="I224" s="47" t="s">
        <v>47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50</v>
      </c>
      <c r="S224" s="2">
        <v>0</v>
      </c>
      <c r="T224" s="2">
        <v>0</v>
      </c>
      <c r="U224" s="2">
        <v>0</v>
      </c>
      <c r="V224" s="2">
        <v>0</v>
      </c>
      <c r="W224" s="2">
        <v>2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41"/>
      <c r="AF224" s="45">
        <v>175.46</v>
      </c>
      <c r="AG224" s="41">
        <f t="shared" ref="AG224:AG226" si="194">SUM(J224:AE226)</f>
        <v>164</v>
      </c>
      <c r="AH224" s="45">
        <f t="shared" ref="AH224:AH226" si="195">AF224+AG224</f>
        <v>339.46000000000004</v>
      </c>
      <c r="AI224" s="45">
        <f t="shared" ref="AI224:AI226" si="196">IF( AND(ISNUMBER(AH$224),ISNUMBER(AH224)),(AH224-AH$224)/AH$224*100,"")</f>
        <v>0</v>
      </c>
    </row>
    <row r="225" spans="1:35" ht="43.2" x14ac:dyDescent="0.3">
      <c r="A225" s="42"/>
      <c r="B225" s="16" t="s">
        <v>203</v>
      </c>
      <c r="C225" s="16">
        <v>2004</v>
      </c>
      <c r="D225" s="44"/>
      <c r="E225" s="44"/>
      <c r="F225" s="16" t="s">
        <v>11</v>
      </c>
      <c r="G225" s="16" t="s">
        <v>45</v>
      </c>
      <c r="H225" s="16" t="s">
        <v>46</v>
      </c>
      <c r="I225" s="16" t="s">
        <v>47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2</v>
      </c>
      <c r="P225" s="5">
        <v>0</v>
      </c>
      <c r="Q225" s="5">
        <v>0</v>
      </c>
      <c r="R225" s="5">
        <v>0</v>
      </c>
      <c r="S225" s="5">
        <v>0</v>
      </c>
      <c r="T225" s="5">
        <v>2</v>
      </c>
      <c r="U225" s="5">
        <v>0</v>
      </c>
      <c r="V225" s="5">
        <v>0</v>
      </c>
      <c r="W225" s="5">
        <v>0</v>
      </c>
      <c r="X225" s="5">
        <v>0</v>
      </c>
      <c r="Y225" s="5">
        <v>2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42"/>
      <c r="AF225" s="46"/>
      <c r="AG225" s="42"/>
      <c r="AH225" s="46"/>
      <c r="AI225" s="46"/>
    </row>
    <row r="226" spans="1:35" ht="28.8" x14ac:dyDescent="0.3">
      <c r="A226" s="48"/>
      <c r="B226" s="49" t="s">
        <v>524</v>
      </c>
      <c r="C226" s="49">
        <v>2001</v>
      </c>
      <c r="D226" s="50"/>
      <c r="E226" s="50"/>
      <c r="F226" s="49" t="s">
        <v>11</v>
      </c>
      <c r="G226" s="49" t="s">
        <v>45</v>
      </c>
      <c r="H226" s="49" t="s">
        <v>525</v>
      </c>
      <c r="I226" s="49" t="s">
        <v>526</v>
      </c>
      <c r="J226" s="51">
        <v>0</v>
      </c>
      <c r="K226" s="51">
        <v>0</v>
      </c>
      <c r="L226" s="51">
        <v>0</v>
      </c>
      <c r="M226" s="51">
        <v>0</v>
      </c>
      <c r="N226" s="51">
        <v>0</v>
      </c>
      <c r="O226" s="51">
        <v>0</v>
      </c>
      <c r="P226" s="51">
        <v>0</v>
      </c>
      <c r="Q226" s="51">
        <v>0</v>
      </c>
      <c r="R226" s="51">
        <v>50</v>
      </c>
      <c r="S226" s="51">
        <v>0</v>
      </c>
      <c r="T226" s="51">
        <v>0</v>
      </c>
      <c r="U226" s="51">
        <v>0</v>
      </c>
      <c r="V226" s="51">
        <v>0</v>
      </c>
      <c r="W226" s="51">
        <v>0</v>
      </c>
      <c r="X226" s="51">
        <v>50</v>
      </c>
      <c r="Y226" s="51">
        <v>0</v>
      </c>
      <c r="Z226" s="51">
        <v>0</v>
      </c>
      <c r="AA226" s="51">
        <v>0</v>
      </c>
      <c r="AB226" s="51">
        <v>2</v>
      </c>
      <c r="AC226" s="51">
        <v>2</v>
      </c>
      <c r="AD226" s="51">
        <v>2</v>
      </c>
      <c r="AE226" s="48"/>
      <c r="AF226" s="52"/>
      <c r="AG226" s="48"/>
      <c r="AH226" s="52"/>
      <c r="AI226" s="52"/>
    </row>
    <row r="227" spans="1:35" ht="43.2" x14ac:dyDescent="0.3">
      <c r="A227" s="41">
        <v>8</v>
      </c>
      <c r="B227" s="47" t="s">
        <v>411</v>
      </c>
      <c r="C227" s="47">
        <v>2004</v>
      </c>
      <c r="D227" s="43">
        <v>2006</v>
      </c>
      <c r="E227" s="43">
        <v>2004</v>
      </c>
      <c r="F227" s="47" t="s">
        <v>11</v>
      </c>
      <c r="G227" s="47" t="s">
        <v>84</v>
      </c>
      <c r="H227" s="47" t="s">
        <v>91</v>
      </c>
      <c r="I227" s="47" t="s">
        <v>92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41"/>
      <c r="AF227" s="45">
        <v>220.37</v>
      </c>
      <c r="AG227" s="41">
        <f t="shared" ref="AG227:AG229" si="197">SUM(J227:AE229)</f>
        <v>168</v>
      </c>
      <c r="AH227" s="45">
        <f t="shared" ref="AH227:AH229" si="198">AF227+AG227</f>
        <v>388.37</v>
      </c>
      <c r="AI227" s="45">
        <f t="shared" ref="AI227:AI229" si="199">IF( AND(ISNUMBER(AH$227),ISNUMBER(AH227)),(AH227-AH$227)/AH$227*100,"")</f>
        <v>0</v>
      </c>
    </row>
    <row r="228" spans="1:35" ht="43.2" x14ac:dyDescent="0.3">
      <c r="A228" s="42"/>
      <c r="B228" s="16" t="s">
        <v>464</v>
      </c>
      <c r="C228" s="16">
        <v>2006</v>
      </c>
      <c r="D228" s="44"/>
      <c r="E228" s="44"/>
      <c r="F228" s="16">
        <v>2</v>
      </c>
      <c r="G228" s="16" t="s">
        <v>84</v>
      </c>
      <c r="H228" s="16" t="s">
        <v>91</v>
      </c>
      <c r="I228" s="16" t="s">
        <v>394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2</v>
      </c>
      <c r="S228" s="5">
        <v>2</v>
      </c>
      <c r="T228" s="5">
        <v>0</v>
      </c>
      <c r="U228" s="5">
        <v>2</v>
      </c>
      <c r="V228" s="5">
        <v>0</v>
      </c>
      <c r="W228" s="5">
        <v>0</v>
      </c>
      <c r="X228" s="5">
        <v>50</v>
      </c>
      <c r="Y228" s="5">
        <v>50</v>
      </c>
      <c r="Z228" s="5">
        <v>0</v>
      </c>
      <c r="AA228" s="5">
        <v>0</v>
      </c>
      <c r="AB228" s="5">
        <v>0</v>
      </c>
      <c r="AC228" s="5">
        <v>0</v>
      </c>
      <c r="AD228" s="5">
        <v>2</v>
      </c>
      <c r="AE228" s="42"/>
      <c r="AF228" s="46"/>
      <c r="AG228" s="42"/>
      <c r="AH228" s="46"/>
      <c r="AI228" s="46"/>
    </row>
    <row r="229" spans="1:35" ht="43.2" x14ac:dyDescent="0.3">
      <c r="A229" s="48"/>
      <c r="B229" s="49" t="s">
        <v>471</v>
      </c>
      <c r="C229" s="49">
        <v>2004</v>
      </c>
      <c r="D229" s="50"/>
      <c r="E229" s="50"/>
      <c r="F229" s="49" t="s">
        <v>11</v>
      </c>
      <c r="G229" s="49" t="s">
        <v>84</v>
      </c>
      <c r="H229" s="49" t="s">
        <v>91</v>
      </c>
      <c r="I229" s="49" t="s">
        <v>92</v>
      </c>
      <c r="J229" s="51">
        <v>0</v>
      </c>
      <c r="K229" s="51">
        <v>0</v>
      </c>
      <c r="L229" s="51">
        <v>0</v>
      </c>
      <c r="M229" s="51">
        <v>0</v>
      </c>
      <c r="N229" s="51">
        <v>0</v>
      </c>
      <c r="O229" s="51">
        <v>0</v>
      </c>
      <c r="P229" s="51">
        <v>0</v>
      </c>
      <c r="Q229" s="51">
        <v>0</v>
      </c>
      <c r="R229" s="51">
        <v>0</v>
      </c>
      <c r="S229" s="51">
        <v>2</v>
      </c>
      <c r="T229" s="51">
        <v>0</v>
      </c>
      <c r="U229" s="51">
        <v>2</v>
      </c>
      <c r="V229" s="51">
        <v>0</v>
      </c>
      <c r="W229" s="51">
        <v>0</v>
      </c>
      <c r="X229" s="51">
        <v>2</v>
      </c>
      <c r="Y229" s="51">
        <v>50</v>
      </c>
      <c r="Z229" s="51">
        <v>0</v>
      </c>
      <c r="AA229" s="51">
        <v>0</v>
      </c>
      <c r="AB229" s="51">
        <v>2</v>
      </c>
      <c r="AC229" s="51">
        <v>0</v>
      </c>
      <c r="AD229" s="51">
        <v>2</v>
      </c>
      <c r="AE229" s="48"/>
      <c r="AF229" s="52"/>
      <c r="AG229" s="48"/>
      <c r="AH229" s="52"/>
      <c r="AI229" s="52"/>
    </row>
    <row r="230" spans="1:35" ht="57.6" x14ac:dyDescent="0.3">
      <c r="A230" s="41">
        <v>9</v>
      </c>
      <c r="B230" s="47" t="s">
        <v>260</v>
      </c>
      <c r="C230" s="47">
        <v>2005</v>
      </c>
      <c r="D230" s="43">
        <v>2005</v>
      </c>
      <c r="E230" s="43">
        <v>2002</v>
      </c>
      <c r="F230" s="47" t="s">
        <v>11</v>
      </c>
      <c r="G230" s="47" t="s">
        <v>61</v>
      </c>
      <c r="H230" s="47" t="s">
        <v>62</v>
      </c>
      <c r="I230" s="47" t="s">
        <v>261</v>
      </c>
      <c r="J230" s="2">
        <v>2</v>
      </c>
      <c r="K230" s="2">
        <v>0</v>
      </c>
      <c r="L230" s="2">
        <v>0</v>
      </c>
      <c r="M230" s="2">
        <v>0</v>
      </c>
      <c r="N230" s="2">
        <v>0</v>
      </c>
      <c r="O230" s="2">
        <v>2</v>
      </c>
      <c r="P230" s="2">
        <v>50</v>
      </c>
      <c r="Q230" s="2">
        <v>0</v>
      </c>
      <c r="R230" s="2">
        <v>2</v>
      </c>
      <c r="S230" s="2">
        <v>2</v>
      </c>
      <c r="T230" s="2">
        <v>0</v>
      </c>
      <c r="U230" s="2">
        <v>0</v>
      </c>
      <c r="V230" s="2">
        <v>0</v>
      </c>
      <c r="W230" s="2">
        <v>0</v>
      </c>
      <c r="X230" s="2">
        <v>50</v>
      </c>
      <c r="Y230" s="2">
        <v>0</v>
      </c>
      <c r="Z230" s="2">
        <v>0</v>
      </c>
      <c r="AA230" s="2">
        <v>0</v>
      </c>
      <c r="AB230" s="2">
        <v>50</v>
      </c>
      <c r="AC230" s="2">
        <v>50</v>
      </c>
      <c r="AD230" s="2">
        <v>0</v>
      </c>
      <c r="AE230" s="41"/>
      <c r="AF230" s="45">
        <v>320.69</v>
      </c>
      <c r="AG230" s="41">
        <f t="shared" ref="AG230:AG232" si="200">SUM(J230:AE232)</f>
        <v>210</v>
      </c>
      <c r="AH230" s="45">
        <f t="shared" ref="AH230:AH232" si="201">AF230+AG230</f>
        <v>530.69000000000005</v>
      </c>
      <c r="AI230" s="45">
        <f t="shared" ref="AI230:AI232" si="202">IF( AND(ISNUMBER(AH$230),ISNUMBER(AH230)),(AH230-AH$230)/AH$230*100,"")</f>
        <v>0</v>
      </c>
    </row>
    <row r="231" spans="1:35" ht="43.2" x14ac:dyDescent="0.3">
      <c r="A231" s="42"/>
      <c r="B231" s="16" t="s">
        <v>387</v>
      </c>
      <c r="C231" s="16">
        <v>2002</v>
      </c>
      <c r="D231" s="44"/>
      <c r="E231" s="44"/>
      <c r="F231" s="16" t="s">
        <v>11</v>
      </c>
      <c r="G231" s="16" t="s">
        <v>61</v>
      </c>
      <c r="H231" s="16" t="s">
        <v>95</v>
      </c>
      <c r="I231" s="16" t="s">
        <v>96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42"/>
      <c r="AF231" s="46"/>
      <c r="AG231" s="42"/>
      <c r="AH231" s="46"/>
      <c r="AI231" s="46"/>
    </row>
    <row r="232" spans="1:35" ht="57.6" x14ac:dyDescent="0.3">
      <c r="A232" s="48"/>
      <c r="B232" s="49" t="s">
        <v>442</v>
      </c>
      <c r="C232" s="49">
        <v>2004</v>
      </c>
      <c r="D232" s="50"/>
      <c r="E232" s="50"/>
      <c r="F232" s="49" t="s">
        <v>11</v>
      </c>
      <c r="G232" s="49" t="s">
        <v>61</v>
      </c>
      <c r="H232" s="49" t="s">
        <v>62</v>
      </c>
      <c r="I232" s="49" t="s">
        <v>63</v>
      </c>
      <c r="J232" s="51">
        <v>0</v>
      </c>
      <c r="K232" s="51">
        <v>0</v>
      </c>
      <c r="L232" s="51">
        <v>0</v>
      </c>
      <c r="M232" s="51">
        <v>0</v>
      </c>
      <c r="N232" s="51">
        <v>0</v>
      </c>
      <c r="O232" s="51">
        <v>0</v>
      </c>
      <c r="P232" s="51">
        <v>0</v>
      </c>
      <c r="Q232" s="51">
        <v>0</v>
      </c>
      <c r="R232" s="51">
        <v>0</v>
      </c>
      <c r="S232" s="51">
        <v>0</v>
      </c>
      <c r="T232" s="51">
        <v>2</v>
      </c>
      <c r="U232" s="51">
        <v>0</v>
      </c>
      <c r="V232" s="51">
        <v>0</v>
      </c>
      <c r="W232" s="51">
        <v>0</v>
      </c>
      <c r="X232" s="51">
        <v>0</v>
      </c>
      <c r="Y232" s="51">
        <v>0</v>
      </c>
      <c r="Z232" s="51">
        <v>0</v>
      </c>
      <c r="AA232" s="51">
        <v>0</v>
      </c>
      <c r="AB232" s="51">
        <v>0</v>
      </c>
      <c r="AC232" s="51">
        <v>0</v>
      </c>
      <c r="AD232" s="51">
        <v>0</v>
      </c>
      <c r="AE232" s="48"/>
      <c r="AF232" s="52"/>
      <c r="AG232" s="48"/>
      <c r="AH232" s="52"/>
      <c r="AI232" s="52"/>
    </row>
  </sheetData>
  <mergeCells count="738">
    <mergeCell ref="AH230:AH232"/>
    <mergeCell ref="AI230:AI232"/>
    <mergeCell ref="A230:A232"/>
    <mergeCell ref="D230:D232"/>
    <mergeCell ref="E230:E232"/>
    <mergeCell ref="AE230:AE232"/>
    <mergeCell ref="AF230:AF232"/>
    <mergeCell ref="AG230:AG232"/>
    <mergeCell ref="AH224:AH226"/>
    <mergeCell ref="AI224:AI226"/>
    <mergeCell ref="A227:A229"/>
    <mergeCell ref="D227:D229"/>
    <mergeCell ref="E227:E229"/>
    <mergeCell ref="AE227:AE229"/>
    <mergeCell ref="AF227:AF229"/>
    <mergeCell ref="AG227:AG229"/>
    <mergeCell ref="AH227:AH229"/>
    <mergeCell ref="AI227:AI229"/>
    <mergeCell ref="A224:A226"/>
    <mergeCell ref="D224:D226"/>
    <mergeCell ref="E224:E226"/>
    <mergeCell ref="AE224:AE226"/>
    <mergeCell ref="AF224:AF226"/>
    <mergeCell ref="AG224:AG226"/>
    <mergeCell ref="AH218:AH220"/>
    <mergeCell ref="AI218:AI220"/>
    <mergeCell ref="A221:A223"/>
    <mergeCell ref="D221:D223"/>
    <mergeCell ref="E221:E223"/>
    <mergeCell ref="AE221:AE223"/>
    <mergeCell ref="AF221:AF223"/>
    <mergeCell ref="AG221:AG223"/>
    <mergeCell ref="AH221:AH223"/>
    <mergeCell ref="AI221:AI223"/>
    <mergeCell ref="A218:A220"/>
    <mergeCell ref="D218:D220"/>
    <mergeCell ref="E218:E220"/>
    <mergeCell ref="AE218:AE220"/>
    <mergeCell ref="AF218:AF220"/>
    <mergeCell ref="AG218:AG220"/>
    <mergeCell ref="AH212:AH214"/>
    <mergeCell ref="AI212:AI214"/>
    <mergeCell ref="A215:A217"/>
    <mergeCell ref="D215:D217"/>
    <mergeCell ref="E215:E217"/>
    <mergeCell ref="AE215:AE217"/>
    <mergeCell ref="AF215:AF217"/>
    <mergeCell ref="AG215:AG217"/>
    <mergeCell ref="AH215:AH217"/>
    <mergeCell ref="AI215:AI217"/>
    <mergeCell ref="A212:A214"/>
    <mergeCell ref="D212:D214"/>
    <mergeCell ref="E212:E214"/>
    <mergeCell ref="AE212:AE214"/>
    <mergeCell ref="AF212:AF214"/>
    <mergeCell ref="AG212:AG214"/>
    <mergeCell ref="AH206:AH208"/>
    <mergeCell ref="AI206:AI208"/>
    <mergeCell ref="A209:A211"/>
    <mergeCell ref="D209:D211"/>
    <mergeCell ref="E209:E211"/>
    <mergeCell ref="AE209:AE211"/>
    <mergeCell ref="AF209:AF211"/>
    <mergeCell ref="AG209:AG211"/>
    <mergeCell ref="AH209:AH211"/>
    <mergeCell ref="AI209:AI211"/>
    <mergeCell ref="AF204:AF205"/>
    <mergeCell ref="AG204:AG205"/>
    <mergeCell ref="AH204:AH205"/>
    <mergeCell ref="AI204:AI205"/>
    <mergeCell ref="A206:A208"/>
    <mergeCell ref="D206:D208"/>
    <mergeCell ref="E206:E208"/>
    <mergeCell ref="AE206:AE208"/>
    <mergeCell ref="AF206:AF208"/>
    <mergeCell ref="AG206:AG208"/>
    <mergeCell ref="Z204:Z205"/>
    <mergeCell ref="AA204:AA205"/>
    <mergeCell ref="AB204:AB205"/>
    <mergeCell ref="AC204:AC205"/>
    <mergeCell ref="AD204:AD205"/>
    <mergeCell ref="AE204:AE205"/>
    <mergeCell ref="T204:T205"/>
    <mergeCell ref="U204:U205"/>
    <mergeCell ref="V204:V205"/>
    <mergeCell ref="W204:W205"/>
    <mergeCell ref="X204:X205"/>
    <mergeCell ref="Y204:Y205"/>
    <mergeCell ref="N204:N205"/>
    <mergeCell ref="O204:O205"/>
    <mergeCell ref="P204:P205"/>
    <mergeCell ref="Q204:Q205"/>
    <mergeCell ref="R204:R205"/>
    <mergeCell ref="S204:S205"/>
    <mergeCell ref="I204:I205"/>
    <mergeCell ref="A203:J203"/>
    <mergeCell ref="J204:J205"/>
    <mergeCell ref="K204:K205"/>
    <mergeCell ref="L204:L205"/>
    <mergeCell ref="M204:M205"/>
    <mergeCell ref="AH199:AH201"/>
    <mergeCell ref="AI199:AI201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A199:A201"/>
    <mergeCell ref="D199:D201"/>
    <mergeCell ref="E199:E201"/>
    <mergeCell ref="AE199:AE201"/>
    <mergeCell ref="AF199:AF201"/>
    <mergeCell ref="AG199:AG201"/>
    <mergeCell ref="AH193:AH195"/>
    <mergeCell ref="AI193:AI195"/>
    <mergeCell ref="A196:A198"/>
    <mergeCell ref="D196:D198"/>
    <mergeCell ref="E196:E198"/>
    <mergeCell ref="AE196:AE198"/>
    <mergeCell ref="AF196:AF198"/>
    <mergeCell ref="AG196:AG198"/>
    <mergeCell ref="AH196:AH198"/>
    <mergeCell ref="AI196:AI198"/>
    <mergeCell ref="A193:A195"/>
    <mergeCell ref="D193:D195"/>
    <mergeCell ref="E193:E195"/>
    <mergeCell ref="AE193:AE195"/>
    <mergeCell ref="AF193:AF195"/>
    <mergeCell ref="AG193:AG195"/>
    <mergeCell ref="AH187:AH189"/>
    <mergeCell ref="AI187:AI189"/>
    <mergeCell ref="A190:A192"/>
    <mergeCell ref="D190:D192"/>
    <mergeCell ref="E190:E192"/>
    <mergeCell ref="AE190:AE192"/>
    <mergeCell ref="AF190:AF192"/>
    <mergeCell ref="AG190:AG192"/>
    <mergeCell ref="AH190:AH192"/>
    <mergeCell ref="AI190:AI192"/>
    <mergeCell ref="A187:A189"/>
    <mergeCell ref="D187:D189"/>
    <mergeCell ref="E187:E189"/>
    <mergeCell ref="AE187:AE189"/>
    <mergeCell ref="AF187:AF189"/>
    <mergeCell ref="AG187:AG189"/>
    <mergeCell ref="AH181:AH183"/>
    <mergeCell ref="AI181:AI183"/>
    <mergeCell ref="A184:A186"/>
    <mergeCell ref="D184:D186"/>
    <mergeCell ref="E184:E186"/>
    <mergeCell ref="AE184:AE186"/>
    <mergeCell ref="AF184:AF186"/>
    <mergeCell ref="AG184:AG186"/>
    <mergeCell ref="AH184:AH186"/>
    <mergeCell ref="AI184:AI186"/>
    <mergeCell ref="A181:A183"/>
    <mergeCell ref="D181:D183"/>
    <mergeCell ref="E181:E183"/>
    <mergeCell ref="AE181:AE183"/>
    <mergeCell ref="AF181:AF183"/>
    <mergeCell ref="AG181:AG183"/>
    <mergeCell ref="AH175:AH177"/>
    <mergeCell ref="AI175:AI177"/>
    <mergeCell ref="A178:A180"/>
    <mergeCell ref="D178:D180"/>
    <mergeCell ref="E178:E180"/>
    <mergeCell ref="AE178:AE180"/>
    <mergeCell ref="AF178:AF180"/>
    <mergeCell ref="AG178:AG180"/>
    <mergeCell ref="AH178:AH180"/>
    <mergeCell ref="AI178:AI180"/>
    <mergeCell ref="A175:A177"/>
    <mergeCell ref="D175:D177"/>
    <mergeCell ref="E175:E177"/>
    <mergeCell ref="AE175:AE177"/>
    <mergeCell ref="AF175:AF177"/>
    <mergeCell ref="AG175:AG177"/>
    <mergeCell ref="AH169:AH171"/>
    <mergeCell ref="AI169:AI171"/>
    <mergeCell ref="A172:A174"/>
    <mergeCell ref="D172:D174"/>
    <mergeCell ref="E172:E174"/>
    <mergeCell ref="AE172:AE174"/>
    <mergeCell ref="AF172:AF174"/>
    <mergeCell ref="AG172:AG174"/>
    <mergeCell ref="AH172:AH174"/>
    <mergeCell ref="AI172:AI174"/>
    <mergeCell ref="A169:A171"/>
    <mergeCell ref="D169:D171"/>
    <mergeCell ref="E169:E171"/>
    <mergeCell ref="AE169:AE171"/>
    <mergeCell ref="AF169:AF171"/>
    <mergeCell ref="AG169:AG171"/>
    <mergeCell ref="AH163:AH165"/>
    <mergeCell ref="AI163:AI165"/>
    <mergeCell ref="A166:A168"/>
    <mergeCell ref="D166:D168"/>
    <mergeCell ref="E166:E168"/>
    <mergeCell ref="AE166:AE168"/>
    <mergeCell ref="AF166:AF168"/>
    <mergeCell ref="AG166:AG168"/>
    <mergeCell ref="AH166:AH168"/>
    <mergeCell ref="AI166:AI168"/>
    <mergeCell ref="A163:A165"/>
    <mergeCell ref="D163:D165"/>
    <mergeCell ref="E163:E165"/>
    <mergeCell ref="AE163:AE165"/>
    <mergeCell ref="AF163:AF165"/>
    <mergeCell ref="AG163:AG165"/>
    <mergeCell ref="AH157:AH159"/>
    <mergeCell ref="AI157:AI159"/>
    <mergeCell ref="A160:A162"/>
    <mergeCell ref="D160:D162"/>
    <mergeCell ref="E160:E162"/>
    <mergeCell ref="AE160:AE162"/>
    <mergeCell ref="AF160:AF162"/>
    <mergeCell ref="AG160:AG162"/>
    <mergeCell ref="AH160:AH162"/>
    <mergeCell ref="AI160:AI162"/>
    <mergeCell ref="A157:A159"/>
    <mergeCell ref="D157:D159"/>
    <mergeCell ref="E157:E159"/>
    <mergeCell ref="AE157:AE159"/>
    <mergeCell ref="AF157:AF159"/>
    <mergeCell ref="AG157:AG159"/>
    <mergeCell ref="AH151:AH153"/>
    <mergeCell ref="AI151:AI153"/>
    <mergeCell ref="A154:A156"/>
    <mergeCell ref="D154:D156"/>
    <mergeCell ref="E154:E156"/>
    <mergeCell ref="AE154:AE156"/>
    <mergeCell ref="AF154:AF156"/>
    <mergeCell ref="AG154:AG156"/>
    <mergeCell ref="AH154:AH156"/>
    <mergeCell ref="AI154:AI156"/>
    <mergeCell ref="A151:A153"/>
    <mergeCell ref="D151:D153"/>
    <mergeCell ref="E151:E153"/>
    <mergeCell ref="AE151:AE153"/>
    <mergeCell ref="AF151:AF153"/>
    <mergeCell ref="AG151:AG153"/>
    <mergeCell ref="AH145:AH147"/>
    <mergeCell ref="AI145:AI147"/>
    <mergeCell ref="A148:A150"/>
    <mergeCell ref="D148:D150"/>
    <mergeCell ref="E148:E150"/>
    <mergeCell ref="AE148:AE150"/>
    <mergeCell ref="AF148:AF150"/>
    <mergeCell ref="AG148:AG150"/>
    <mergeCell ref="AH148:AH150"/>
    <mergeCell ref="AI148:AI150"/>
    <mergeCell ref="A145:A147"/>
    <mergeCell ref="D145:D147"/>
    <mergeCell ref="E145:E147"/>
    <mergeCell ref="AE145:AE147"/>
    <mergeCell ref="AF145:AF147"/>
    <mergeCell ref="AG145:AG147"/>
    <mergeCell ref="AD143:AD144"/>
    <mergeCell ref="AE143:AE144"/>
    <mergeCell ref="AF143:AF144"/>
    <mergeCell ref="AG143:AG144"/>
    <mergeCell ref="AH143:AH144"/>
    <mergeCell ref="AI143:AI144"/>
    <mergeCell ref="X143:X144"/>
    <mergeCell ref="Y143:Y144"/>
    <mergeCell ref="Z143:Z144"/>
    <mergeCell ref="AA143:AA144"/>
    <mergeCell ref="AB143:AB144"/>
    <mergeCell ref="AC143:AC144"/>
    <mergeCell ref="R143:R144"/>
    <mergeCell ref="S143:S144"/>
    <mergeCell ref="T143:T144"/>
    <mergeCell ref="U143:U144"/>
    <mergeCell ref="V143:V144"/>
    <mergeCell ref="W143:W144"/>
    <mergeCell ref="L143:L144"/>
    <mergeCell ref="M143:M144"/>
    <mergeCell ref="N143:N144"/>
    <mergeCell ref="O143:O144"/>
    <mergeCell ref="P143:P144"/>
    <mergeCell ref="Q143:Q144"/>
    <mergeCell ref="G143:G144"/>
    <mergeCell ref="H143:H144"/>
    <mergeCell ref="I143:I144"/>
    <mergeCell ref="A142:J142"/>
    <mergeCell ref="J143:J144"/>
    <mergeCell ref="K143:K144"/>
    <mergeCell ref="A143:A144"/>
    <mergeCell ref="B143:B144"/>
    <mergeCell ref="C143:C144"/>
    <mergeCell ref="D143:D144"/>
    <mergeCell ref="E143:E144"/>
    <mergeCell ref="F143:F144"/>
    <mergeCell ref="AH135:AH137"/>
    <mergeCell ref="AI135:AI137"/>
    <mergeCell ref="A138:A140"/>
    <mergeCell ref="D138:D140"/>
    <mergeCell ref="E138:E140"/>
    <mergeCell ref="AE138:AE140"/>
    <mergeCell ref="AF138:AF140"/>
    <mergeCell ref="AG138:AG140"/>
    <mergeCell ref="AH138:AH140"/>
    <mergeCell ref="AI138:AI140"/>
    <mergeCell ref="A135:A137"/>
    <mergeCell ref="D135:D137"/>
    <mergeCell ref="E135:E137"/>
    <mergeCell ref="AE135:AE137"/>
    <mergeCell ref="AF135:AF137"/>
    <mergeCell ref="AG135:AG137"/>
    <mergeCell ref="AH129:AH131"/>
    <mergeCell ref="AI129:AI131"/>
    <mergeCell ref="A132:A134"/>
    <mergeCell ref="D132:D134"/>
    <mergeCell ref="E132:E134"/>
    <mergeCell ref="AE132:AE134"/>
    <mergeCell ref="AF132:AF134"/>
    <mergeCell ref="AG132:AG134"/>
    <mergeCell ref="AH132:AH134"/>
    <mergeCell ref="AI132:AI134"/>
    <mergeCell ref="A129:A131"/>
    <mergeCell ref="D129:D131"/>
    <mergeCell ref="E129:E131"/>
    <mergeCell ref="AE129:AE131"/>
    <mergeCell ref="AF129:AF131"/>
    <mergeCell ref="AG129:AG131"/>
    <mergeCell ref="AH123:AH125"/>
    <mergeCell ref="AI123:AI125"/>
    <mergeCell ref="A126:A128"/>
    <mergeCell ref="D126:D128"/>
    <mergeCell ref="E126:E128"/>
    <mergeCell ref="AE126:AE128"/>
    <mergeCell ref="AF126:AF128"/>
    <mergeCell ref="AG126:AG128"/>
    <mergeCell ref="AH126:AH128"/>
    <mergeCell ref="AI126:AI128"/>
    <mergeCell ref="A123:A125"/>
    <mergeCell ref="D123:D125"/>
    <mergeCell ref="E123:E125"/>
    <mergeCell ref="AE123:AE125"/>
    <mergeCell ref="AF123:AF125"/>
    <mergeCell ref="AG123:AG125"/>
    <mergeCell ref="AH117:AH119"/>
    <mergeCell ref="AI117:AI119"/>
    <mergeCell ref="A120:A122"/>
    <mergeCell ref="D120:D122"/>
    <mergeCell ref="E120:E122"/>
    <mergeCell ref="AE120:AE122"/>
    <mergeCell ref="AF120:AF122"/>
    <mergeCell ref="AG120:AG122"/>
    <mergeCell ref="AH120:AH122"/>
    <mergeCell ref="AI120:AI122"/>
    <mergeCell ref="A117:A119"/>
    <mergeCell ref="D117:D119"/>
    <mergeCell ref="E117:E119"/>
    <mergeCell ref="AE117:AE119"/>
    <mergeCell ref="AF117:AF119"/>
    <mergeCell ref="AG117:AG119"/>
    <mergeCell ref="AH111:AH113"/>
    <mergeCell ref="AI111:AI113"/>
    <mergeCell ref="A114:A116"/>
    <mergeCell ref="D114:D116"/>
    <mergeCell ref="E114:E116"/>
    <mergeCell ref="AE114:AE116"/>
    <mergeCell ref="AF114:AF116"/>
    <mergeCell ref="AG114:AG116"/>
    <mergeCell ref="AH114:AH116"/>
    <mergeCell ref="AI114:AI116"/>
    <mergeCell ref="A111:A113"/>
    <mergeCell ref="D111:D113"/>
    <mergeCell ref="E111:E113"/>
    <mergeCell ref="AE111:AE113"/>
    <mergeCell ref="AF111:AF113"/>
    <mergeCell ref="AG111:AG113"/>
    <mergeCell ref="AD109:AD110"/>
    <mergeCell ref="AE109:AE110"/>
    <mergeCell ref="AF109:AF110"/>
    <mergeCell ref="AG109:AG110"/>
    <mergeCell ref="AH109:AH110"/>
    <mergeCell ref="AI109:AI110"/>
    <mergeCell ref="X109:X110"/>
    <mergeCell ref="Y109:Y110"/>
    <mergeCell ref="Z109:Z110"/>
    <mergeCell ref="AA109:AA110"/>
    <mergeCell ref="AB109:AB110"/>
    <mergeCell ref="AC109:AC110"/>
    <mergeCell ref="R109:R110"/>
    <mergeCell ref="S109:S110"/>
    <mergeCell ref="T109:T110"/>
    <mergeCell ref="U109:U110"/>
    <mergeCell ref="V109:V110"/>
    <mergeCell ref="W109:W110"/>
    <mergeCell ref="L109:L110"/>
    <mergeCell ref="M109:M110"/>
    <mergeCell ref="N109:N110"/>
    <mergeCell ref="O109:O110"/>
    <mergeCell ref="P109:P110"/>
    <mergeCell ref="Q109:Q110"/>
    <mergeCell ref="G109:G110"/>
    <mergeCell ref="H109:H110"/>
    <mergeCell ref="I109:I110"/>
    <mergeCell ref="A108:J108"/>
    <mergeCell ref="J109:J110"/>
    <mergeCell ref="K109:K110"/>
    <mergeCell ref="A109:A110"/>
    <mergeCell ref="B109:B110"/>
    <mergeCell ref="C109:C110"/>
    <mergeCell ref="D109:D110"/>
    <mergeCell ref="E109:E110"/>
    <mergeCell ref="F109:F110"/>
    <mergeCell ref="AH101:AH103"/>
    <mergeCell ref="AI101:AI103"/>
    <mergeCell ref="A104:A106"/>
    <mergeCell ref="D104:D106"/>
    <mergeCell ref="E104:E106"/>
    <mergeCell ref="AE104:AE106"/>
    <mergeCell ref="AF104:AF106"/>
    <mergeCell ref="AG104:AG106"/>
    <mergeCell ref="AH104:AH106"/>
    <mergeCell ref="AI104:AI106"/>
    <mergeCell ref="A101:A103"/>
    <mergeCell ref="D101:D103"/>
    <mergeCell ref="E101:E103"/>
    <mergeCell ref="AE101:AE103"/>
    <mergeCell ref="AF101:AF103"/>
    <mergeCell ref="AG101:AG103"/>
    <mergeCell ref="AH95:AH97"/>
    <mergeCell ref="AI95:AI97"/>
    <mergeCell ref="A98:A100"/>
    <mergeCell ref="D98:D100"/>
    <mergeCell ref="E98:E100"/>
    <mergeCell ref="AE98:AE100"/>
    <mergeCell ref="AF98:AF100"/>
    <mergeCell ref="AG98:AG100"/>
    <mergeCell ref="AH98:AH100"/>
    <mergeCell ref="AI98:AI100"/>
    <mergeCell ref="A95:A97"/>
    <mergeCell ref="D95:D97"/>
    <mergeCell ref="E95:E97"/>
    <mergeCell ref="AE95:AE97"/>
    <mergeCell ref="AF95:AF97"/>
    <mergeCell ref="AG95:AG97"/>
    <mergeCell ref="AH89:AH91"/>
    <mergeCell ref="AI89:AI91"/>
    <mergeCell ref="A92:A94"/>
    <mergeCell ref="D92:D94"/>
    <mergeCell ref="E92:E94"/>
    <mergeCell ref="AE92:AE94"/>
    <mergeCell ref="AF92:AF94"/>
    <mergeCell ref="AG92:AG94"/>
    <mergeCell ref="AH92:AH94"/>
    <mergeCell ref="AI92:AI94"/>
    <mergeCell ref="A89:A91"/>
    <mergeCell ref="D89:D91"/>
    <mergeCell ref="E89:E91"/>
    <mergeCell ref="AE89:AE91"/>
    <mergeCell ref="AF89:AF91"/>
    <mergeCell ref="AG89:AG91"/>
    <mergeCell ref="AH83:AH85"/>
    <mergeCell ref="AI83:AI85"/>
    <mergeCell ref="A86:A88"/>
    <mergeCell ref="D86:D88"/>
    <mergeCell ref="E86:E88"/>
    <mergeCell ref="AE86:AE88"/>
    <mergeCell ref="AF86:AF88"/>
    <mergeCell ref="AG86:AG88"/>
    <mergeCell ref="AH86:AH88"/>
    <mergeCell ref="AI86:AI88"/>
    <mergeCell ref="AF81:AF82"/>
    <mergeCell ref="AG81:AG82"/>
    <mergeCell ref="AH81:AH82"/>
    <mergeCell ref="AI81:AI82"/>
    <mergeCell ref="A83:A85"/>
    <mergeCell ref="D83:D85"/>
    <mergeCell ref="E83:E85"/>
    <mergeCell ref="AE83:AE85"/>
    <mergeCell ref="AF83:AF85"/>
    <mergeCell ref="AG83:AG85"/>
    <mergeCell ref="Z81:Z82"/>
    <mergeCell ref="AA81:AA82"/>
    <mergeCell ref="AB81:AB82"/>
    <mergeCell ref="AC81:AC82"/>
    <mergeCell ref="AD81:AD82"/>
    <mergeCell ref="AE81:AE82"/>
    <mergeCell ref="T81:T82"/>
    <mergeCell ref="U81:U82"/>
    <mergeCell ref="V81:V82"/>
    <mergeCell ref="W81:W82"/>
    <mergeCell ref="X81:X82"/>
    <mergeCell ref="Y81:Y82"/>
    <mergeCell ref="N81:N82"/>
    <mergeCell ref="O81:O82"/>
    <mergeCell ref="P81:P82"/>
    <mergeCell ref="Q81:Q82"/>
    <mergeCell ref="R81:R82"/>
    <mergeCell ref="S81:S82"/>
    <mergeCell ref="I81:I82"/>
    <mergeCell ref="A80:J80"/>
    <mergeCell ref="J81:J82"/>
    <mergeCell ref="K81:K82"/>
    <mergeCell ref="L81:L82"/>
    <mergeCell ref="M81:M82"/>
    <mergeCell ref="AH76:AH78"/>
    <mergeCell ref="AI76:AI78"/>
    <mergeCell ref="A81:A82"/>
    <mergeCell ref="B81:B82"/>
    <mergeCell ref="C81:C82"/>
    <mergeCell ref="D81:D82"/>
    <mergeCell ref="E81:E82"/>
    <mergeCell ref="F81:F82"/>
    <mergeCell ref="G81:G82"/>
    <mergeCell ref="H81:H82"/>
    <mergeCell ref="A76:A78"/>
    <mergeCell ref="D76:D78"/>
    <mergeCell ref="E76:E78"/>
    <mergeCell ref="AE76:AE78"/>
    <mergeCell ref="AF76:AF78"/>
    <mergeCell ref="AG76:AG78"/>
    <mergeCell ref="AH70:AH72"/>
    <mergeCell ref="AI70:AI72"/>
    <mergeCell ref="A73:A75"/>
    <mergeCell ref="D73:D75"/>
    <mergeCell ref="E73:E75"/>
    <mergeCell ref="AE73:AE75"/>
    <mergeCell ref="AF73:AF75"/>
    <mergeCell ref="AG73:AG75"/>
    <mergeCell ref="AH73:AH75"/>
    <mergeCell ref="AI73:AI75"/>
    <mergeCell ref="A70:A72"/>
    <mergeCell ref="D70:D72"/>
    <mergeCell ref="E70:E72"/>
    <mergeCell ref="AE70:AE72"/>
    <mergeCell ref="AF70:AF72"/>
    <mergeCell ref="AG70:AG72"/>
    <mergeCell ref="AH64:AH66"/>
    <mergeCell ref="AI64:AI66"/>
    <mergeCell ref="A67:A69"/>
    <mergeCell ref="D67:D69"/>
    <mergeCell ref="E67:E69"/>
    <mergeCell ref="AE67:AE69"/>
    <mergeCell ref="AF67:AF69"/>
    <mergeCell ref="AG67:AG69"/>
    <mergeCell ref="AH67:AH69"/>
    <mergeCell ref="AI67:AI69"/>
    <mergeCell ref="A64:A66"/>
    <mergeCell ref="D64:D66"/>
    <mergeCell ref="E64:E66"/>
    <mergeCell ref="AE64:AE66"/>
    <mergeCell ref="AF64:AF66"/>
    <mergeCell ref="AG64:AG66"/>
    <mergeCell ref="AH58:AH60"/>
    <mergeCell ref="AI58:AI60"/>
    <mergeCell ref="A61:A63"/>
    <mergeCell ref="D61:D63"/>
    <mergeCell ref="E61:E63"/>
    <mergeCell ref="AE61:AE63"/>
    <mergeCell ref="AF61:AF63"/>
    <mergeCell ref="AG61:AG63"/>
    <mergeCell ref="AH61:AH63"/>
    <mergeCell ref="AI61:AI63"/>
    <mergeCell ref="A58:A60"/>
    <mergeCell ref="D58:D60"/>
    <mergeCell ref="E58:E60"/>
    <mergeCell ref="AE58:AE60"/>
    <mergeCell ref="AF58:AF60"/>
    <mergeCell ref="AG58:AG60"/>
    <mergeCell ref="AH52:AH54"/>
    <mergeCell ref="AI52:AI54"/>
    <mergeCell ref="A55:A57"/>
    <mergeCell ref="D55:D57"/>
    <mergeCell ref="E55:E57"/>
    <mergeCell ref="AE55:AE57"/>
    <mergeCell ref="AF55:AF57"/>
    <mergeCell ref="AG55:AG57"/>
    <mergeCell ref="AH55:AH57"/>
    <mergeCell ref="AI55:AI57"/>
    <mergeCell ref="A52:A54"/>
    <mergeCell ref="D52:D54"/>
    <mergeCell ref="E52:E54"/>
    <mergeCell ref="AE52:AE54"/>
    <mergeCell ref="AF52:AF54"/>
    <mergeCell ref="AG52:AG54"/>
    <mergeCell ref="AH46:AH48"/>
    <mergeCell ref="AI46:AI48"/>
    <mergeCell ref="A49:A51"/>
    <mergeCell ref="D49:D51"/>
    <mergeCell ref="E49:E51"/>
    <mergeCell ref="AE49:AE51"/>
    <mergeCell ref="AF49:AF51"/>
    <mergeCell ref="AG49:AG51"/>
    <mergeCell ref="AH49:AH51"/>
    <mergeCell ref="AI49:AI51"/>
    <mergeCell ref="A46:A48"/>
    <mergeCell ref="D46:D48"/>
    <mergeCell ref="E46:E48"/>
    <mergeCell ref="AE46:AE48"/>
    <mergeCell ref="AF46:AF48"/>
    <mergeCell ref="AG46:AG48"/>
    <mergeCell ref="AH40:AH42"/>
    <mergeCell ref="AI40:AI42"/>
    <mergeCell ref="A43:A45"/>
    <mergeCell ref="D43:D45"/>
    <mergeCell ref="E43:E45"/>
    <mergeCell ref="AE43:AE45"/>
    <mergeCell ref="AF43:AF45"/>
    <mergeCell ref="AG43:AG45"/>
    <mergeCell ref="AH43:AH45"/>
    <mergeCell ref="AI43:AI45"/>
    <mergeCell ref="A40:A42"/>
    <mergeCell ref="D40:D42"/>
    <mergeCell ref="E40:E42"/>
    <mergeCell ref="AE40:AE42"/>
    <mergeCell ref="AF40:AF42"/>
    <mergeCell ref="AG40:AG42"/>
    <mergeCell ref="AH34:AH36"/>
    <mergeCell ref="AI34:AI36"/>
    <mergeCell ref="A37:A39"/>
    <mergeCell ref="D37:D39"/>
    <mergeCell ref="E37:E39"/>
    <mergeCell ref="AE37:AE39"/>
    <mergeCell ref="AF37:AF39"/>
    <mergeCell ref="AG37:AG39"/>
    <mergeCell ref="AH37:AH39"/>
    <mergeCell ref="AI37:AI39"/>
    <mergeCell ref="A34:A36"/>
    <mergeCell ref="D34:D36"/>
    <mergeCell ref="E34:E36"/>
    <mergeCell ref="AE34:AE36"/>
    <mergeCell ref="AF34:AF36"/>
    <mergeCell ref="AG34:AG36"/>
    <mergeCell ref="AH28:AH30"/>
    <mergeCell ref="AI28:AI30"/>
    <mergeCell ref="A31:A33"/>
    <mergeCell ref="D31:D33"/>
    <mergeCell ref="E31:E33"/>
    <mergeCell ref="AE31:AE33"/>
    <mergeCell ref="AF31:AF33"/>
    <mergeCell ref="AG31:AG33"/>
    <mergeCell ref="AH31:AH33"/>
    <mergeCell ref="AI31:AI33"/>
    <mergeCell ref="A28:A30"/>
    <mergeCell ref="D28:D30"/>
    <mergeCell ref="E28:E30"/>
    <mergeCell ref="AE28:AE30"/>
    <mergeCell ref="AF28:AF30"/>
    <mergeCell ref="AG28:AG30"/>
    <mergeCell ref="AH22:AH24"/>
    <mergeCell ref="AI22:AI24"/>
    <mergeCell ref="A25:A27"/>
    <mergeCell ref="D25:D27"/>
    <mergeCell ref="E25:E27"/>
    <mergeCell ref="AE25:AE27"/>
    <mergeCell ref="AF25:AF27"/>
    <mergeCell ref="AG25:AG27"/>
    <mergeCell ref="AH25:AH27"/>
    <mergeCell ref="AI25:AI27"/>
    <mergeCell ref="A22:A24"/>
    <mergeCell ref="D22:D24"/>
    <mergeCell ref="E22:E24"/>
    <mergeCell ref="AE22:AE24"/>
    <mergeCell ref="AF22:AF24"/>
    <mergeCell ref="AG22:AG24"/>
    <mergeCell ref="AH16:AH18"/>
    <mergeCell ref="AI16:AI18"/>
    <mergeCell ref="A19:A21"/>
    <mergeCell ref="D19:D21"/>
    <mergeCell ref="E19:E21"/>
    <mergeCell ref="AE19:AE21"/>
    <mergeCell ref="AF19:AF21"/>
    <mergeCell ref="AG19:AG21"/>
    <mergeCell ref="AH19:AH21"/>
    <mergeCell ref="AI19:AI21"/>
    <mergeCell ref="A16:A18"/>
    <mergeCell ref="D16:D18"/>
    <mergeCell ref="E16:E18"/>
    <mergeCell ref="AE16:AE18"/>
    <mergeCell ref="AF16:AF18"/>
    <mergeCell ref="AG16:AG18"/>
    <mergeCell ref="AH10:AH12"/>
    <mergeCell ref="AI10:AI12"/>
    <mergeCell ref="A13:A15"/>
    <mergeCell ref="D13:D15"/>
    <mergeCell ref="E13:E15"/>
    <mergeCell ref="AE13:AE15"/>
    <mergeCell ref="AF13:AF15"/>
    <mergeCell ref="AG13:AG15"/>
    <mergeCell ref="AH13:AH15"/>
    <mergeCell ref="AI13:AI15"/>
    <mergeCell ref="A10:A12"/>
    <mergeCell ref="D10:D12"/>
    <mergeCell ref="E10:E12"/>
    <mergeCell ref="AE10:AE12"/>
    <mergeCell ref="AF10:AF12"/>
    <mergeCell ref="AG10:AG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3">
      <c r="A4" s="23" t="s">
        <v>1049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4" x14ac:dyDescent="0.3">
      <c r="A5" s="24" t="s">
        <v>960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" x14ac:dyDescent="0.3">
      <c r="A7" s="20" t="s">
        <v>962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964</v>
      </c>
      <c r="K8" s="27" t="s">
        <v>965</v>
      </c>
      <c r="L8" s="27" t="s">
        <v>966</v>
      </c>
      <c r="M8" s="27" t="s">
        <v>969</v>
      </c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29.6" x14ac:dyDescent="0.3">
      <c r="A10" s="37">
        <v>1</v>
      </c>
      <c r="B10" s="38" t="s">
        <v>1050</v>
      </c>
      <c r="C10" s="38" t="s">
        <v>1051</v>
      </c>
      <c r="D10" s="38">
        <v>2003</v>
      </c>
      <c r="E10" s="38">
        <v>1999</v>
      </c>
      <c r="F10" s="38" t="s">
        <v>1052</v>
      </c>
      <c r="G10" s="38" t="s">
        <v>12</v>
      </c>
      <c r="H10" s="38" t="s">
        <v>13</v>
      </c>
      <c r="I10" s="38" t="s">
        <v>1053</v>
      </c>
      <c r="J10" s="39">
        <v>101.15</v>
      </c>
      <c r="K10" s="37">
        <v>4</v>
      </c>
      <c r="L10" s="39">
        <f>J10+K10</f>
        <v>105.15</v>
      </c>
      <c r="M10" s="39">
        <f t="shared" ref="M10:M32" si="0">IF( AND(ISNUMBER(L$10),ISNUMBER(L10)),(L10-L$10)/L$10*100,"")</f>
        <v>0</v>
      </c>
    </row>
    <row r="11" spans="1:13" ht="86.4" x14ac:dyDescent="0.3">
      <c r="A11" s="5">
        <v>2</v>
      </c>
      <c r="B11" s="16" t="s">
        <v>1054</v>
      </c>
      <c r="C11" s="16" t="s">
        <v>1055</v>
      </c>
      <c r="D11" s="16">
        <v>2004</v>
      </c>
      <c r="E11" s="16">
        <v>2000</v>
      </c>
      <c r="F11" s="16" t="s">
        <v>1056</v>
      </c>
      <c r="G11" s="16" t="s">
        <v>50</v>
      </c>
      <c r="H11" s="16" t="s">
        <v>1057</v>
      </c>
      <c r="I11" s="16" t="s">
        <v>1058</v>
      </c>
      <c r="J11" s="40">
        <v>106.14</v>
      </c>
      <c r="K11" s="5">
        <v>0</v>
      </c>
      <c r="L11" s="40">
        <f>J11+K11</f>
        <v>106.14</v>
      </c>
      <c r="M11" s="40">
        <f t="shared" si="0"/>
        <v>0.94151212553494523</v>
      </c>
    </row>
    <row r="12" spans="1:13" ht="115.2" x14ac:dyDescent="0.3">
      <c r="A12" s="5">
        <v>3</v>
      </c>
      <c r="B12" s="16" t="s">
        <v>1059</v>
      </c>
      <c r="C12" s="16" t="s">
        <v>1060</v>
      </c>
      <c r="D12" s="16">
        <v>2002</v>
      </c>
      <c r="E12" s="16">
        <v>1999</v>
      </c>
      <c r="F12" s="16" t="s">
        <v>1061</v>
      </c>
      <c r="G12" s="16" t="s">
        <v>35</v>
      </c>
      <c r="H12" s="16" t="s">
        <v>1062</v>
      </c>
      <c r="I12" s="16" t="s">
        <v>1063</v>
      </c>
      <c r="J12" s="40">
        <v>109.99</v>
      </c>
      <c r="K12" s="5">
        <v>2</v>
      </c>
      <c r="L12" s="40">
        <f>J12+K12</f>
        <v>111.99</v>
      </c>
      <c r="M12" s="40">
        <f t="shared" si="0"/>
        <v>6.5049928673323727</v>
      </c>
    </row>
    <row r="13" spans="1:13" ht="230.4" x14ac:dyDescent="0.3">
      <c r="A13" s="5">
        <v>4</v>
      </c>
      <c r="B13" s="16" t="s">
        <v>1064</v>
      </c>
      <c r="C13" s="16" t="s">
        <v>1065</v>
      </c>
      <c r="D13" s="16">
        <v>2003</v>
      </c>
      <c r="E13" s="16">
        <v>2002</v>
      </c>
      <c r="F13" s="16" t="s">
        <v>1066</v>
      </c>
      <c r="G13" s="16" t="s">
        <v>1067</v>
      </c>
      <c r="H13" s="16" t="s">
        <v>1068</v>
      </c>
      <c r="I13" s="16" t="s">
        <v>1069</v>
      </c>
      <c r="J13" s="40">
        <v>111.47</v>
      </c>
      <c r="K13" s="5">
        <v>2</v>
      </c>
      <c r="L13" s="40">
        <f>J13+K13</f>
        <v>113.47</v>
      </c>
      <c r="M13" s="40">
        <f t="shared" si="0"/>
        <v>7.9125059438896752</v>
      </c>
    </row>
    <row r="14" spans="1:13" ht="72" x14ac:dyDescent="0.3">
      <c r="A14" s="5">
        <v>5</v>
      </c>
      <c r="B14" s="16" t="s">
        <v>1070</v>
      </c>
      <c r="C14" s="16" t="s">
        <v>1065</v>
      </c>
      <c r="D14" s="16">
        <v>2003</v>
      </c>
      <c r="E14" s="16">
        <v>2002</v>
      </c>
      <c r="F14" s="16" t="s">
        <v>1056</v>
      </c>
      <c r="G14" s="16" t="s">
        <v>176</v>
      </c>
      <c r="H14" s="16" t="s">
        <v>1071</v>
      </c>
      <c r="I14" s="16" t="s">
        <v>178</v>
      </c>
      <c r="J14" s="40">
        <v>108.57</v>
      </c>
      <c r="K14" s="5">
        <v>8</v>
      </c>
      <c r="L14" s="40">
        <f>J14+K14</f>
        <v>116.57</v>
      </c>
      <c r="M14" s="40">
        <f t="shared" si="0"/>
        <v>10.860675225867796</v>
      </c>
    </row>
    <row r="15" spans="1:13" ht="144" x14ac:dyDescent="0.3">
      <c r="A15" s="5">
        <v>6</v>
      </c>
      <c r="B15" s="16" t="s">
        <v>1072</v>
      </c>
      <c r="C15" s="16" t="s">
        <v>1073</v>
      </c>
      <c r="D15" s="16">
        <v>2003</v>
      </c>
      <c r="E15" s="16">
        <v>2000</v>
      </c>
      <c r="F15" s="16" t="s">
        <v>1066</v>
      </c>
      <c r="G15" s="16" t="s">
        <v>12</v>
      </c>
      <c r="H15" s="16" t="s">
        <v>13</v>
      </c>
      <c r="I15" s="16" t="s">
        <v>1074</v>
      </c>
      <c r="J15" s="40">
        <v>121.98</v>
      </c>
      <c r="K15" s="5">
        <v>2</v>
      </c>
      <c r="L15" s="40">
        <f>J15+K15</f>
        <v>123.98</v>
      </c>
      <c r="M15" s="40">
        <f t="shared" si="0"/>
        <v>17.907750832144554</v>
      </c>
    </row>
    <row r="16" spans="1:13" ht="129.6" x14ac:dyDescent="0.3">
      <c r="A16" s="5">
        <v>7</v>
      </c>
      <c r="B16" s="16" t="s">
        <v>1076</v>
      </c>
      <c r="C16" s="16" t="s">
        <v>1077</v>
      </c>
      <c r="D16" s="16">
        <v>2006</v>
      </c>
      <c r="E16" s="16">
        <v>2004</v>
      </c>
      <c r="F16" s="16" t="s">
        <v>1078</v>
      </c>
      <c r="G16" s="16" t="s">
        <v>35</v>
      </c>
      <c r="H16" s="16" t="s">
        <v>58</v>
      </c>
      <c r="I16" s="16" t="s">
        <v>1079</v>
      </c>
      <c r="J16" s="40">
        <v>121.3</v>
      </c>
      <c r="K16" s="5">
        <v>6</v>
      </c>
      <c r="L16" s="40">
        <f>J16+K16</f>
        <v>127.3</v>
      </c>
      <c r="M16" s="40">
        <f t="shared" si="0"/>
        <v>21.065145030908216</v>
      </c>
    </row>
    <row r="17" spans="1:13" ht="57.6" x14ac:dyDescent="0.3">
      <c r="A17" s="5">
        <v>8</v>
      </c>
      <c r="B17" s="16" t="s">
        <v>1080</v>
      </c>
      <c r="C17" s="16" t="s">
        <v>1081</v>
      </c>
      <c r="D17" s="16">
        <v>2004</v>
      </c>
      <c r="E17" s="16">
        <v>2002</v>
      </c>
      <c r="F17" s="16" t="s">
        <v>1066</v>
      </c>
      <c r="G17" s="16" t="s">
        <v>132</v>
      </c>
      <c r="H17" s="16" t="s">
        <v>133</v>
      </c>
      <c r="I17" s="16" t="s">
        <v>193</v>
      </c>
      <c r="J17" s="40">
        <v>125.33</v>
      </c>
      <c r="K17" s="5">
        <v>6</v>
      </c>
      <c r="L17" s="40">
        <f>J17+K17</f>
        <v>131.32999999999998</v>
      </c>
      <c r="M17" s="40">
        <f t="shared" si="0"/>
        <v>24.89776509747977</v>
      </c>
    </row>
    <row r="18" spans="1:13" ht="129.6" x14ac:dyDescent="0.3">
      <c r="A18" s="5">
        <v>9</v>
      </c>
      <c r="B18" s="16" t="s">
        <v>1082</v>
      </c>
      <c r="C18" s="16" t="s">
        <v>1083</v>
      </c>
      <c r="D18" s="16">
        <v>2005</v>
      </c>
      <c r="E18" s="16">
        <v>2002</v>
      </c>
      <c r="F18" s="16" t="s">
        <v>1084</v>
      </c>
      <c r="G18" s="16" t="s">
        <v>45</v>
      </c>
      <c r="H18" s="16" t="s">
        <v>1085</v>
      </c>
      <c r="I18" s="16" t="s">
        <v>1086</v>
      </c>
      <c r="J18" s="40">
        <v>131.66</v>
      </c>
      <c r="K18" s="5">
        <v>10</v>
      </c>
      <c r="L18" s="40">
        <f>J18+K18</f>
        <v>141.66</v>
      </c>
      <c r="M18" s="40">
        <f t="shared" si="0"/>
        <v>34.721825962910117</v>
      </c>
    </row>
    <row r="19" spans="1:13" ht="72" x14ac:dyDescent="0.3">
      <c r="A19" s="5">
        <v>10</v>
      </c>
      <c r="B19" s="16" t="s">
        <v>1087</v>
      </c>
      <c r="C19" s="16" t="s">
        <v>1088</v>
      </c>
      <c r="D19" s="16">
        <v>2006</v>
      </c>
      <c r="E19" s="16">
        <v>2004</v>
      </c>
      <c r="F19" s="16" t="s">
        <v>1089</v>
      </c>
      <c r="G19" s="16" t="s">
        <v>176</v>
      </c>
      <c r="H19" s="16" t="s">
        <v>221</v>
      </c>
      <c r="I19" s="16" t="s">
        <v>178</v>
      </c>
      <c r="J19" s="40">
        <v>147.13999999999999</v>
      </c>
      <c r="K19" s="5">
        <v>16</v>
      </c>
      <c r="L19" s="40">
        <f>J19+K19</f>
        <v>163.13999999999999</v>
      </c>
      <c r="M19" s="40">
        <f t="shared" si="0"/>
        <v>55.149786019971444</v>
      </c>
    </row>
    <row r="20" spans="1:13" ht="129.6" x14ac:dyDescent="0.3">
      <c r="A20" s="5">
        <v>11</v>
      </c>
      <c r="B20" s="16" t="s">
        <v>1090</v>
      </c>
      <c r="C20" s="16" t="s">
        <v>1091</v>
      </c>
      <c r="D20" s="16">
        <v>2006</v>
      </c>
      <c r="E20" s="16">
        <v>2003</v>
      </c>
      <c r="F20" s="16" t="s">
        <v>1078</v>
      </c>
      <c r="G20" s="16" t="s">
        <v>35</v>
      </c>
      <c r="H20" s="16" t="s">
        <v>1092</v>
      </c>
      <c r="I20" s="16" t="s">
        <v>1093</v>
      </c>
      <c r="J20" s="40">
        <v>143.30000000000001</v>
      </c>
      <c r="K20" s="5">
        <v>24</v>
      </c>
      <c r="L20" s="40">
        <f>J20+K20</f>
        <v>167.3</v>
      </c>
      <c r="M20" s="40">
        <f t="shared" si="0"/>
        <v>59.106038991916307</v>
      </c>
    </row>
    <row r="21" spans="1:13" ht="129.6" x14ac:dyDescent="0.3">
      <c r="A21" s="5">
        <v>12</v>
      </c>
      <c r="B21" s="16" t="s">
        <v>1094</v>
      </c>
      <c r="C21" s="16" t="s">
        <v>1095</v>
      </c>
      <c r="D21" s="16">
        <v>2006</v>
      </c>
      <c r="E21" s="16">
        <v>2005</v>
      </c>
      <c r="F21" s="16" t="s">
        <v>1096</v>
      </c>
      <c r="G21" s="16" t="s">
        <v>12</v>
      </c>
      <c r="H21" s="16" t="s">
        <v>13</v>
      </c>
      <c r="I21" s="16" t="s">
        <v>1097</v>
      </c>
      <c r="J21" s="40">
        <v>123.63</v>
      </c>
      <c r="K21" s="5">
        <v>54</v>
      </c>
      <c r="L21" s="40">
        <f>J21+K21</f>
        <v>177.63</v>
      </c>
      <c r="M21" s="40">
        <f t="shared" si="0"/>
        <v>68.930099857346633</v>
      </c>
    </row>
    <row r="22" spans="1:13" ht="100.8" x14ac:dyDescent="0.3">
      <c r="A22" s="5">
        <v>13</v>
      </c>
      <c r="B22" s="16" t="s">
        <v>1098</v>
      </c>
      <c r="C22" s="16" t="s">
        <v>1099</v>
      </c>
      <c r="D22" s="16">
        <v>2003</v>
      </c>
      <c r="E22" s="16">
        <v>1998</v>
      </c>
      <c r="F22" s="16" t="s">
        <v>1100</v>
      </c>
      <c r="G22" s="16" t="s">
        <v>25</v>
      </c>
      <c r="H22" s="16" t="s">
        <v>1101</v>
      </c>
      <c r="I22" s="16" t="s">
        <v>1102</v>
      </c>
      <c r="J22" s="40">
        <v>170.38</v>
      </c>
      <c r="K22" s="5">
        <v>12</v>
      </c>
      <c r="L22" s="40">
        <f>J22+K22</f>
        <v>182.38</v>
      </c>
      <c r="M22" s="40">
        <f t="shared" si="0"/>
        <v>73.447456015216346</v>
      </c>
    </row>
    <row r="23" spans="1:13" ht="115.2" x14ac:dyDescent="0.3">
      <c r="A23" s="5">
        <v>14</v>
      </c>
      <c r="B23" s="16" t="s">
        <v>1103</v>
      </c>
      <c r="C23" s="16" t="s">
        <v>1104</v>
      </c>
      <c r="D23" s="16">
        <v>2005</v>
      </c>
      <c r="E23" s="16">
        <v>2002</v>
      </c>
      <c r="F23" s="16" t="s">
        <v>1105</v>
      </c>
      <c r="G23" s="16" t="s">
        <v>50</v>
      </c>
      <c r="H23" s="16" t="s">
        <v>1106</v>
      </c>
      <c r="I23" s="16" t="s">
        <v>1107</v>
      </c>
      <c r="J23" s="40">
        <v>124.54</v>
      </c>
      <c r="K23" s="5">
        <v>66</v>
      </c>
      <c r="L23" s="40">
        <f>J23+K23</f>
        <v>190.54000000000002</v>
      </c>
      <c r="M23" s="40">
        <f t="shared" si="0"/>
        <v>81.207798383262016</v>
      </c>
    </row>
    <row r="24" spans="1:13" ht="115.2" x14ac:dyDescent="0.3">
      <c r="A24" s="5">
        <v>15</v>
      </c>
      <c r="B24" s="16" t="s">
        <v>1109</v>
      </c>
      <c r="C24" s="16" t="s">
        <v>1110</v>
      </c>
      <c r="D24" s="16">
        <v>2006</v>
      </c>
      <c r="E24" s="16">
        <v>2006</v>
      </c>
      <c r="F24" s="16" t="s">
        <v>1078</v>
      </c>
      <c r="G24" s="16" t="s">
        <v>61</v>
      </c>
      <c r="H24" s="16" t="s">
        <v>62</v>
      </c>
      <c r="I24" s="16" t="s">
        <v>1111</v>
      </c>
      <c r="J24" s="40">
        <v>135.94</v>
      </c>
      <c r="K24" s="5">
        <v>62</v>
      </c>
      <c r="L24" s="40">
        <f>J24+K24</f>
        <v>197.94</v>
      </c>
      <c r="M24" s="40">
        <f t="shared" si="0"/>
        <v>88.245363766048484</v>
      </c>
    </row>
    <row r="25" spans="1:13" ht="43.2" x14ac:dyDescent="0.3">
      <c r="A25" s="5">
        <v>16</v>
      </c>
      <c r="B25" s="16" t="s">
        <v>1112</v>
      </c>
      <c r="C25" s="16" t="s">
        <v>1113</v>
      </c>
      <c r="D25" s="16">
        <v>2006</v>
      </c>
      <c r="E25" s="16">
        <v>2002</v>
      </c>
      <c r="F25" s="16" t="s">
        <v>1089</v>
      </c>
      <c r="G25" s="16" t="s">
        <v>123</v>
      </c>
      <c r="H25" s="16" t="s">
        <v>124</v>
      </c>
      <c r="I25" s="16" t="s">
        <v>125</v>
      </c>
      <c r="J25" s="40">
        <v>147.08000000000001</v>
      </c>
      <c r="K25" s="5">
        <v>60</v>
      </c>
      <c r="L25" s="40">
        <f>J25+K25</f>
        <v>207.08</v>
      </c>
      <c r="M25" s="40">
        <f t="shared" si="0"/>
        <v>96.937708036138844</v>
      </c>
    </row>
    <row r="26" spans="1:13" ht="86.4" x14ac:dyDescent="0.3">
      <c r="A26" s="5">
        <v>17</v>
      </c>
      <c r="B26" s="16" t="s">
        <v>1114</v>
      </c>
      <c r="C26" s="16" t="s">
        <v>1115</v>
      </c>
      <c r="D26" s="16">
        <v>2007</v>
      </c>
      <c r="E26" s="16">
        <v>2005</v>
      </c>
      <c r="F26" s="16" t="s">
        <v>1078</v>
      </c>
      <c r="G26" s="16" t="s">
        <v>188</v>
      </c>
      <c r="H26" s="16" t="s">
        <v>189</v>
      </c>
      <c r="I26" s="16" t="s">
        <v>190</v>
      </c>
      <c r="J26" s="40">
        <v>168.22</v>
      </c>
      <c r="K26" s="5">
        <v>40</v>
      </c>
      <c r="L26" s="40">
        <f>J26+K26</f>
        <v>208.22</v>
      </c>
      <c r="M26" s="40">
        <f t="shared" si="0"/>
        <v>98.021873514027575</v>
      </c>
    </row>
    <row r="27" spans="1:13" ht="100.8" x14ac:dyDescent="0.3">
      <c r="A27" s="5">
        <v>18</v>
      </c>
      <c r="B27" s="16" t="s">
        <v>1116</v>
      </c>
      <c r="C27" s="16" t="s">
        <v>1117</v>
      </c>
      <c r="D27" s="16">
        <v>2003</v>
      </c>
      <c r="E27" s="16">
        <v>1998</v>
      </c>
      <c r="F27" s="16" t="s">
        <v>1118</v>
      </c>
      <c r="G27" s="16" t="s">
        <v>61</v>
      </c>
      <c r="H27" s="16" t="s">
        <v>1119</v>
      </c>
      <c r="I27" s="16" t="s">
        <v>1120</v>
      </c>
      <c r="J27" s="40">
        <v>158.83000000000001</v>
      </c>
      <c r="K27" s="5">
        <v>70</v>
      </c>
      <c r="L27" s="40">
        <f>J27+K27</f>
        <v>228.83</v>
      </c>
      <c r="M27" s="40">
        <f t="shared" si="0"/>
        <v>117.62244412743699</v>
      </c>
    </row>
    <row r="28" spans="1:13" ht="100.8" x14ac:dyDescent="0.3">
      <c r="A28" s="5">
        <v>19</v>
      </c>
      <c r="B28" s="16" t="s">
        <v>1123</v>
      </c>
      <c r="C28" s="16" t="s">
        <v>1124</v>
      </c>
      <c r="D28" s="16">
        <v>2006</v>
      </c>
      <c r="E28" s="16">
        <v>2004</v>
      </c>
      <c r="F28" s="16" t="s">
        <v>1125</v>
      </c>
      <c r="G28" s="16" t="s">
        <v>84</v>
      </c>
      <c r="H28" s="16" t="s">
        <v>91</v>
      </c>
      <c r="I28" s="16" t="s">
        <v>1126</v>
      </c>
      <c r="J28" s="40">
        <v>252.19</v>
      </c>
      <c r="K28" s="5">
        <v>18</v>
      </c>
      <c r="L28" s="40">
        <f>J28+K28</f>
        <v>270.19</v>
      </c>
      <c r="M28" s="40">
        <f t="shared" si="0"/>
        <v>156.95672848311935</v>
      </c>
    </row>
    <row r="29" spans="1:13" ht="57.6" x14ac:dyDescent="0.3">
      <c r="A29" s="5">
        <v>20</v>
      </c>
      <c r="B29" s="16" t="s">
        <v>1127</v>
      </c>
      <c r="C29" s="16" t="s">
        <v>1128</v>
      </c>
      <c r="D29" s="16">
        <v>2007</v>
      </c>
      <c r="E29" s="16">
        <v>2004</v>
      </c>
      <c r="F29" s="16" t="s">
        <v>1129</v>
      </c>
      <c r="G29" s="16" t="s">
        <v>30</v>
      </c>
      <c r="H29" s="16" t="s">
        <v>31</v>
      </c>
      <c r="I29" s="16" t="s">
        <v>32</v>
      </c>
      <c r="J29" s="40">
        <v>171.38</v>
      </c>
      <c r="K29" s="5">
        <v>122</v>
      </c>
      <c r="L29" s="40">
        <f>J29+K29</f>
        <v>293.38</v>
      </c>
      <c r="M29" s="40">
        <f t="shared" si="0"/>
        <v>179.01093675701375</v>
      </c>
    </row>
    <row r="30" spans="1:13" ht="129.6" x14ac:dyDescent="0.3">
      <c r="A30" s="5">
        <v>21</v>
      </c>
      <c r="B30" s="16" t="s">
        <v>1130</v>
      </c>
      <c r="C30" s="16" t="s">
        <v>1131</v>
      </c>
      <c r="D30" s="16">
        <v>2005</v>
      </c>
      <c r="E30" s="16">
        <v>1999</v>
      </c>
      <c r="F30" s="16" t="s">
        <v>1132</v>
      </c>
      <c r="G30" s="16" t="s">
        <v>12</v>
      </c>
      <c r="H30" s="16" t="s">
        <v>1133</v>
      </c>
      <c r="I30" s="16" t="s">
        <v>1134</v>
      </c>
      <c r="J30" s="40">
        <v>141.24</v>
      </c>
      <c r="K30" s="5">
        <v>214</v>
      </c>
      <c r="L30" s="40">
        <f>J30+K30</f>
        <v>355.24</v>
      </c>
      <c r="M30" s="40">
        <f t="shared" si="0"/>
        <v>237.84117926771279</v>
      </c>
    </row>
    <row r="31" spans="1:13" ht="57.6" x14ac:dyDescent="0.3">
      <c r="A31" s="5"/>
      <c r="B31" s="16" t="s">
        <v>1135</v>
      </c>
      <c r="C31" s="16" t="s">
        <v>1136</v>
      </c>
      <c r="D31" s="16">
        <v>2006</v>
      </c>
      <c r="E31" s="16">
        <v>2002</v>
      </c>
      <c r="F31" s="16" t="s">
        <v>1129</v>
      </c>
      <c r="G31" s="16" t="s">
        <v>132</v>
      </c>
      <c r="H31" s="16" t="s">
        <v>133</v>
      </c>
      <c r="I31" s="16" t="s">
        <v>193</v>
      </c>
      <c r="J31" s="40"/>
      <c r="K31" s="5"/>
      <c r="L31" s="40" t="s">
        <v>1003</v>
      </c>
      <c r="M31" s="40" t="str">
        <f t="shared" si="0"/>
        <v/>
      </c>
    </row>
    <row r="32" spans="1:13" ht="172.8" x14ac:dyDescent="0.3">
      <c r="A32" s="5"/>
      <c r="B32" s="16" t="s">
        <v>1137</v>
      </c>
      <c r="C32" s="16" t="s">
        <v>1138</v>
      </c>
      <c r="D32" s="16">
        <v>2002</v>
      </c>
      <c r="E32" s="16">
        <v>1998</v>
      </c>
      <c r="F32" s="16" t="s">
        <v>1139</v>
      </c>
      <c r="G32" s="16" t="s">
        <v>142</v>
      </c>
      <c r="H32" s="16" t="s">
        <v>1140</v>
      </c>
      <c r="I32" s="16" t="s">
        <v>1141</v>
      </c>
      <c r="J32" s="40"/>
      <c r="K32" s="5"/>
      <c r="L32" s="40" t="s">
        <v>1003</v>
      </c>
      <c r="M32" s="40" t="str">
        <f t="shared" si="0"/>
        <v/>
      </c>
    </row>
    <row r="34" spans="1:13" ht="18" x14ac:dyDescent="0.3">
      <c r="A34" s="20" t="s">
        <v>971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3" x14ac:dyDescent="0.3">
      <c r="A35" s="27" t="s">
        <v>961</v>
      </c>
      <c r="B35" s="27" t="s">
        <v>1</v>
      </c>
      <c r="C35" s="27" t="s">
        <v>2</v>
      </c>
      <c r="D35" s="27" t="s">
        <v>543</v>
      </c>
      <c r="E35" s="27" t="s">
        <v>544</v>
      </c>
      <c r="F35" s="27" t="s">
        <v>3</v>
      </c>
      <c r="G35" s="27" t="s">
        <v>4</v>
      </c>
      <c r="H35" s="27" t="s">
        <v>5</v>
      </c>
      <c r="I35" s="27" t="s">
        <v>6</v>
      </c>
      <c r="J35" s="27" t="s">
        <v>964</v>
      </c>
      <c r="K35" s="27" t="s">
        <v>965</v>
      </c>
      <c r="L35" s="27" t="s">
        <v>966</v>
      </c>
      <c r="M35" s="27" t="s">
        <v>969</v>
      </c>
    </row>
    <row r="36" spans="1:13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345.6" x14ac:dyDescent="0.3">
      <c r="A37" s="37">
        <v>1</v>
      </c>
      <c r="B37" s="38" t="s">
        <v>1142</v>
      </c>
      <c r="C37" s="38" t="s">
        <v>1143</v>
      </c>
      <c r="D37" s="38">
        <v>2004</v>
      </c>
      <c r="E37" s="38">
        <v>2002</v>
      </c>
      <c r="F37" s="38" t="s">
        <v>1144</v>
      </c>
      <c r="G37" s="38" t="s">
        <v>1145</v>
      </c>
      <c r="H37" s="38" t="s">
        <v>1146</v>
      </c>
      <c r="I37" s="38" t="s">
        <v>1147</v>
      </c>
      <c r="J37" s="39">
        <v>152.34</v>
      </c>
      <c r="K37" s="37">
        <v>22</v>
      </c>
      <c r="L37" s="39">
        <f>J37+K37</f>
        <v>174.34</v>
      </c>
      <c r="M37" s="39">
        <f t="shared" ref="M37:M44" si="1">IF( AND(ISNUMBER(L$37),ISNUMBER(L37)),(L37-L$37)/L$37*100,"")</f>
        <v>0</v>
      </c>
    </row>
    <row r="38" spans="1:13" ht="86.4" x14ac:dyDescent="0.3">
      <c r="A38" s="5">
        <v>2</v>
      </c>
      <c r="B38" s="16" t="s">
        <v>1149</v>
      </c>
      <c r="C38" s="16" t="s">
        <v>1150</v>
      </c>
      <c r="D38" s="16">
        <v>2005</v>
      </c>
      <c r="E38" s="16">
        <v>2002</v>
      </c>
      <c r="F38" s="16" t="s">
        <v>1151</v>
      </c>
      <c r="G38" s="16" t="s">
        <v>176</v>
      </c>
      <c r="H38" s="16" t="s">
        <v>1152</v>
      </c>
      <c r="I38" s="16" t="s">
        <v>178</v>
      </c>
      <c r="J38" s="40">
        <v>177.98</v>
      </c>
      <c r="K38" s="5">
        <v>20</v>
      </c>
      <c r="L38" s="40">
        <f>J38+K38</f>
        <v>197.98</v>
      </c>
      <c r="M38" s="40">
        <f t="shared" si="1"/>
        <v>13.559710909716639</v>
      </c>
    </row>
    <row r="39" spans="1:13" ht="201.6" x14ac:dyDescent="0.3">
      <c r="A39" s="5">
        <v>3</v>
      </c>
      <c r="B39" s="16" t="s">
        <v>1154</v>
      </c>
      <c r="C39" s="16" t="s">
        <v>1155</v>
      </c>
      <c r="D39" s="16">
        <v>2006</v>
      </c>
      <c r="E39" s="16">
        <v>2004</v>
      </c>
      <c r="F39" s="16" t="s">
        <v>1156</v>
      </c>
      <c r="G39" s="16" t="s">
        <v>84</v>
      </c>
      <c r="H39" s="16" t="s">
        <v>91</v>
      </c>
      <c r="I39" s="16" t="s">
        <v>1157</v>
      </c>
      <c r="J39" s="40">
        <v>204.33</v>
      </c>
      <c r="K39" s="5">
        <v>30</v>
      </c>
      <c r="L39" s="40">
        <f>J39+K39</f>
        <v>234.33</v>
      </c>
      <c r="M39" s="40">
        <f t="shared" si="1"/>
        <v>34.409774004818175</v>
      </c>
    </row>
    <row r="40" spans="1:13" ht="302.39999999999998" x14ac:dyDescent="0.3">
      <c r="A40" s="5">
        <v>4</v>
      </c>
      <c r="B40" s="16" t="s">
        <v>1158</v>
      </c>
      <c r="C40" s="16" t="s">
        <v>1159</v>
      </c>
      <c r="D40" s="16">
        <v>2002</v>
      </c>
      <c r="E40" s="16">
        <v>1998</v>
      </c>
      <c r="F40" s="16" t="s">
        <v>1160</v>
      </c>
      <c r="G40" s="16" t="s">
        <v>12</v>
      </c>
      <c r="H40" s="16" t="s">
        <v>1161</v>
      </c>
      <c r="I40" s="16" t="s">
        <v>1162</v>
      </c>
      <c r="J40" s="40">
        <v>159.25</v>
      </c>
      <c r="K40" s="5">
        <v>80</v>
      </c>
      <c r="L40" s="40">
        <f>J40+K40</f>
        <v>239.25</v>
      </c>
      <c r="M40" s="40">
        <f t="shared" si="1"/>
        <v>37.231845818515538</v>
      </c>
    </row>
    <row r="41" spans="1:13" ht="216" x14ac:dyDescent="0.3">
      <c r="A41" s="5">
        <v>5</v>
      </c>
      <c r="B41" s="16" t="s">
        <v>1166</v>
      </c>
      <c r="C41" s="16" t="s">
        <v>1167</v>
      </c>
      <c r="D41" s="16">
        <v>2006</v>
      </c>
      <c r="E41" s="16">
        <v>1999</v>
      </c>
      <c r="F41" s="16" t="s">
        <v>1168</v>
      </c>
      <c r="G41" s="16" t="s">
        <v>12</v>
      </c>
      <c r="H41" s="16" t="s">
        <v>13</v>
      </c>
      <c r="I41" s="16" t="s">
        <v>1169</v>
      </c>
      <c r="J41" s="40">
        <v>177.3</v>
      </c>
      <c r="K41" s="5">
        <v>92</v>
      </c>
      <c r="L41" s="40">
        <f>J41+K41</f>
        <v>269.3</v>
      </c>
      <c r="M41" s="40">
        <f t="shared" si="1"/>
        <v>54.468280371687506</v>
      </c>
    </row>
    <row r="42" spans="1:13" ht="86.4" x14ac:dyDescent="0.3">
      <c r="A42" s="5">
        <v>6</v>
      </c>
      <c r="B42" s="16" t="s">
        <v>1171</v>
      </c>
      <c r="C42" s="16" t="s">
        <v>1172</v>
      </c>
      <c r="D42" s="16">
        <v>2006</v>
      </c>
      <c r="E42" s="16">
        <v>2002</v>
      </c>
      <c r="F42" s="16" t="s">
        <v>1173</v>
      </c>
      <c r="G42" s="16" t="s">
        <v>132</v>
      </c>
      <c r="H42" s="16" t="s">
        <v>133</v>
      </c>
      <c r="I42" s="16" t="s">
        <v>193</v>
      </c>
      <c r="J42" s="40">
        <v>186.81</v>
      </c>
      <c r="K42" s="5">
        <v>86</v>
      </c>
      <c r="L42" s="40">
        <f>J42+K42</f>
        <v>272.81</v>
      </c>
      <c r="M42" s="40">
        <f t="shared" si="1"/>
        <v>56.481587702191113</v>
      </c>
    </row>
    <row r="43" spans="1:13" ht="201.6" x14ac:dyDescent="0.3">
      <c r="A43" s="5">
        <v>7</v>
      </c>
      <c r="B43" s="16" t="s">
        <v>1176</v>
      </c>
      <c r="C43" s="16" t="s">
        <v>1177</v>
      </c>
      <c r="D43" s="16">
        <v>2006</v>
      </c>
      <c r="E43" s="16">
        <v>1998</v>
      </c>
      <c r="F43" s="16" t="s">
        <v>1178</v>
      </c>
      <c r="G43" s="16" t="s">
        <v>61</v>
      </c>
      <c r="H43" s="16" t="s">
        <v>62</v>
      </c>
      <c r="I43" s="16" t="s">
        <v>1179</v>
      </c>
      <c r="J43" s="40">
        <v>174.72</v>
      </c>
      <c r="K43" s="5">
        <v>134</v>
      </c>
      <c r="L43" s="40">
        <f>J43+K43</f>
        <v>308.72000000000003</v>
      </c>
      <c r="M43" s="40">
        <f t="shared" si="1"/>
        <v>77.079270391189652</v>
      </c>
    </row>
    <row r="44" spans="1:13" ht="216" x14ac:dyDescent="0.3">
      <c r="A44" s="5"/>
      <c r="B44" s="16" t="s">
        <v>1184</v>
      </c>
      <c r="C44" s="16" t="s">
        <v>1185</v>
      </c>
      <c r="D44" s="16">
        <v>2005</v>
      </c>
      <c r="E44" s="16">
        <v>2000</v>
      </c>
      <c r="F44" s="16" t="s">
        <v>1186</v>
      </c>
      <c r="G44" s="16" t="s">
        <v>50</v>
      </c>
      <c r="H44" s="16" t="s">
        <v>1187</v>
      </c>
      <c r="I44" s="16" t="s">
        <v>1188</v>
      </c>
      <c r="J44" s="40"/>
      <c r="K44" s="5"/>
      <c r="L44" s="40" t="s">
        <v>1003</v>
      </c>
      <c r="M44" s="40" t="str">
        <f t="shared" si="1"/>
        <v/>
      </c>
    </row>
    <row r="46" spans="1:13" ht="18" x14ac:dyDescent="0.3">
      <c r="A46" s="20" t="s">
        <v>1008</v>
      </c>
      <c r="B46" s="20"/>
      <c r="C46" s="20"/>
      <c r="D46" s="20"/>
      <c r="E46" s="20"/>
      <c r="F46" s="20"/>
      <c r="G46" s="20"/>
      <c r="H46" s="20"/>
      <c r="I46" s="20"/>
      <c r="J46" s="20"/>
    </row>
    <row r="47" spans="1:13" x14ac:dyDescent="0.3">
      <c r="A47" s="27" t="s">
        <v>961</v>
      </c>
      <c r="B47" s="27" t="s">
        <v>1</v>
      </c>
      <c r="C47" s="27" t="s">
        <v>2</v>
      </c>
      <c r="D47" s="27" t="s">
        <v>543</v>
      </c>
      <c r="E47" s="27" t="s">
        <v>544</v>
      </c>
      <c r="F47" s="27" t="s">
        <v>3</v>
      </c>
      <c r="G47" s="27" t="s">
        <v>4</v>
      </c>
      <c r="H47" s="27" t="s">
        <v>5</v>
      </c>
      <c r="I47" s="27" t="s">
        <v>6</v>
      </c>
      <c r="J47" s="27" t="s">
        <v>964</v>
      </c>
      <c r="K47" s="27" t="s">
        <v>965</v>
      </c>
      <c r="L47" s="27" t="s">
        <v>966</v>
      </c>
      <c r="M47" s="27" t="s">
        <v>969</v>
      </c>
    </row>
    <row r="48" spans="1:13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144" x14ac:dyDescent="0.3">
      <c r="A49" s="37">
        <v>1</v>
      </c>
      <c r="B49" s="38" t="s">
        <v>1189</v>
      </c>
      <c r="C49" s="38" t="s">
        <v>1190</v>
      </c>
      <c r="D49" s="38">
        <v>2005</v>
      </c>
      <c r="E49" s="38">
        <v>2000</v>
      </c>
      <c r="F49" s="38" t="s">
        <v>1191</v>
      </c>
      <c r="G49" s="38" t="s">
        <v>1192</v>
      </c>
      <c r="H49" s="38" t="s">
        <v>1193</v>
      </c>
      <c r="I49" s="38" t="s">
        <v>1194</v>
      </c>
      <c r="J49" s="39">
        <v>120.88</v>
      </c>
      <c r="K49" s="37">
        <v>6</v>
      </c>
      <c r="L49" s="39">
        <f>J49+K49</f>
        <v>126.88</v>
      </c>
      <c r="M49" s="39">
        <f t="shared" ref="M49:M58" si="2">IF( AND(ISNUMBER(L$49),ISNUMBER(L49)),(L49-L$49)/L$49*100,"")</f>
        <v>0</v>
      </c>
    </row>
    <row r="50" spans="1:13" ht="158.4" x14ac:dyDescent="0.3">
      <c r="A50" s="5">
        <v>2</v>
      </c>
      <c r="B50" s="16" t="s">
        <v>1195</v>
      </c>
      <c r="C50" s="16" t="s">
        <v>1196</v>
      </c>
      <c r="D50" s="16">
        <v>2006</v>
      </c>
      <c r="E50" s="16">
        <v>1998</v>
      </c>
      <c r="F50" s="16" t="s">
        <v>1056</v>
      </c>
      <c r="G50" s="16" t="s">
        <v>84</v>
      </c>
      <c r="H50" s="16" t="s">
        <v>1197</v>
      </c>
      <c r="I50" s="16" t="s">
        <v>1198</v>
      </c>
      <c r="J50" s="40">
        <v>135.81</v>
      </c>
      <c r="K50" s="5">
        <v>10</v>
      </c>
      <c r="L50" s="40">
        <f>J50+K50</f>
        <v>145.81</v>
      </c>
      <c r="M50" s="40">
        <f t="shared" si="2"/>
        <v>14.91960907944515</v>
      </c>
    </row>
    <row r="51" spans="1:13" ht="172.8" x14ac:dyDescent="0.3">
      <c r="A51" s="5">
        <v>3</v>
      </c>
      <c r="B51" s="16" t="s">
        <v>1199</v>
      </c>
      <c r="C51" s="16" t="s">
        <v>1200</v>
      </c>
      <c r="D51" s="16">
        <v>2003</v>
      </c>
      <c r="E51" s="16">
        <v>1999</v>
      </c>
      <c r="F51" s="16" t="s">
        <v>1052</v>
      </c>
      <c r="G51" s="16" t="s">
        <v>137</v>
      </c>
      <c r="H51" s="16" t="s">
        <v>1201</v>
      </c>
      <c r="I51" s="16" t="s">
        <v>1202</v>
      </c>
      <c r="J51" s="40">
        <v>146.37</v>
      </c>
      <c r="K51" s="5">
        <v>8</v>
      </c>
      <c r="L51" s="40">
        <f>J51+K51</f>
        <v>154.37</v>
      </c>
      <c r="M51" s="40">
        <f t="shared" si="2"/>
        <v>21.666141235813374</v>
      </c>
    </row>
    <row r="52" spans="1:13" ht="144" x14ac:dyDescent="0.3">
      <c r="A52" s="5">
        <v>4</v>
      </c>
      <c r="B52" s="16" t="s">
        <v>1203</v>
      </c>
      <c r="C52" s="16" t="s">
        <v>1204</v>
      </c>
      <c r="D52" s="16">
        <v>2004</v>
      </c>
      <c r="E52" s="16">
        <v>1999</v>
      </c>
      <c r="F52" s="16" t="s">
        <v>1191</v>
      </c>
      <c r="G52" s="16" t="s">
        <v>1205</v>
      </c>
      <c r="H52" s="16" t="s">
        <v>13</v>
      </c>
      <c r="I52" s="16" t="s">
        <v>1206</v>
      </c>
      <c r="J52" s="40">
        <v>148.30000000000001</v>
      </c>
      <c r="K52" s="5">
        <v>10</v>
      </c>
      <c r="L52" s="40">
        <f>J52+K52</f>
        <v>158.30000000000001</v>
      </c>
      <c r="M52" s="40">
        <f t="shared" si="2"/>
        <v>24.763556116015145</v>
      </c>
    </row>
    <row r="53" spans="1:13" ht="144" x14ac:dyDescent="0.3">
      <c r="A53" s="5">
        <v>5</v>
      </c>
      <c r="B53" s="16" t="s">
        <v>1207</v>
      </c>
      <c r="C53" s="16" t="s">
        <v>1208</v>
      </c>
      <c r="D53" s="16">
        <v>2005</v>
      </c>
      <c r="E53" s="16">
        <v>2002</v>
      </c>
      <c r="F53" s="16" t="s">
        <v>1066</v>
      </c>
      <c r="G53" s="16" t="s">
        <v>61</v>
      </c>
      <c r="H53" s="16" t="s">
        <v>1209</v>
      </c>
      <c r="I53" s="16" t="s">
        <v>1210</v>
      </c>
      <c r="J53" s="40">
        <v>152.66999999999999</v>
      </c>
      <c r="K53" s="5">
        <v>8</v>
      </c>
      <c r="L53" s="40">
        <f>J53+K53</f>
        <v>160.66999999999999</v>
      </c>
      <c r="M53" s="40">
        <f t="shared" si="2"/>
        <v>26.63146279949558</v>
      </c>
    </row>
    <row r="54" spans="1:13" ht="72" x14ac:dyDescent="0.3">
      <c r="A54" s="5">
        <v>6</v>
      </c>
      <c r="B54" s="16" t="s">
        <v>1211</v>
      </c>
      <c r="C54" s="16" t="s">
        <v>1212</v>
      </c>
      <c r="D54" s="16">
        <v>2006</v>
      </c>
      <c r="E54" s="16">
        <v>2001</v>
      </c>
      <c r="F54" s="16" t="s">
        <v>1213</v>
      </c>
      <c r="G54" s="16" t="s">
        <v>50</v>
      </c>
      <c r="H54" s="16" t="s">
        <v>1214</v>
      </c>
      <c r="I54" s="16" t="s">
        <v>1215</v>
      </c>
      <c r="J54" s="40">
        <v>169.73</v>
      </c>
      <c r="K54" s="5">
        <v>16</v>
      </c>
      <c r="L54" s="40">
        <f>J54+K54</f>
        <v>185.73</v>
      </c>
      <c r="M54" s="40">
        <f t="shared" si="2"/>
        <v>46.382408575031526</v>
      </c>
    </row>
    <row r="55" spans="1:13" ht="129.6" x14ac:dyDescent="0.3">
      <c r="A55" s="5">
        <v>7</v>
      </c>
      <c r="B55" s="16" t="s">
        <v>1216</v>
      </c>
      <c r="C55" s="16" t="s">
        <v>1217</v>
      </c>
      <c r="D55" s="16">
        <v>2005</v>
      </c>
      <c r="E55" s="16">
        <v>2004</v>
      </c>
      <c r="F55" s="16" t="s">
        <v>1105</v>
      </c>
      <c r="G55" s="16" t="s">
        <v>12</v>
      </c>
      <c r="H55" s="16" t="s">
        <v>1218</v>
      </c>
      <c r="I55" s="16" t="s">
        <v>1219</v>
      </c>
      <c r="J55" s="40">
        <v>166.36</v>
      </c>
      <c r="K55" s="5">
        <v>24</v>
      </c>
      <c r="L55" s="40">
        <f>J55+K55</f>
        <v>190.36</v>
      </c>
      <c r="M55" s="40">
        <f t="shared" si="2"/>
        <v>50.031525851197998</v>
      </c>
    </row>
    <row r="56" spans="1:13" ht="115.2" x14ac:dyDescent="0.3">
      <c r="A56" s="5">
        <v>8</v>
      </c>
      <c r="B56" s="16" t="s">
        <v>1220</v>
      </c>
      <c r="C56" s="16" t="s">
        <v>1221</v>
      </c>
      <c r="D56" s="16">
        <v>2004</v>
      </c>
      <c r="E56" s="16">
        <v>2001</v>
      </c>
      <c r="F56" s="16" t="s">
        <v>1066</v>
      </c>
      <c r="G56" s="16" t="s">
        <v>45</v>
      </c>
      <c r="H56" s="16" t="s">
        <v>1222</v>
      </c>
      <c r="I56" s="16" t="s">
        <v>1223</v>
      </c>
      <c r="J56" s="40">
        <v>179.02</v>
      </c>
      <c r="K56" s="5">
        <v>16</v>
      </c>
      <c r="L56" s="40">
        <f>J56+K56</f>
        <v>195.02</v>
      </c>
      <c r="M56" s="40">
        <f t="shared" si="2"/>
        <v>53.704287515762935</v>
      </c>
    </row>
    <row r="57" spans="1:13" ht="86.4" x14ac:dyDescent="0.3">
      <c r="A57" s="5">
        <v>9</v>
      </c>
      <c r="B57" s="16" t="s">
        <v>1224</v>
      </c>
      <c r="C57" s="16" t="s">
        <v>1225</v>
      </c>
      <c r="D57" s="16">
        <v>2006</v>
      </c>
      <c r="E57" s="16">
        <v>2004</v>
      </c>
      <c r="F57" s="16" t="s">
        <v>1125</v>
      </c>
      <c r="G57" s="16" t="s">
        <v>84</v>
      </c>
      <c r="H57" s="16" t="s">
        <v>91</v>
      </c>
      <c r="I57" s="16" t="s">
        <v>1226</v>
      </c>
      <c r="J57" s="40">
        <v>207.19</v>
      </c>
      <c r="K57" s="5">
        <v>62</v>
      </c>
      <c r="L57" s="40">
        <f>J57+K57</f>
        <v>269.19</v>
      </c>
      <c r="M57" s="40">
        <f t="shared" si="2"/>
        <v>112.1610970996217</v>
      </c>
    </row>
    <row r="58" spans="1:13" ht="86.4" x14ac:dyDescent="0.3">
      <c r="A58" s="5">
        <v>10</v>
      </c>
      <c r="B58" s="16" t="s">
        <v>1227</v>
      </c>
      <c r="C58" s="16" t="s">
        <v>1228</v>
      </c>
      <c r="D58" s="16">
        <v>2005</v>
      </c>
      <c r="E58" s="16">
        <v>2004</v>
      </c>
      <c r="F58" s="16" t="s">
        <v>1066</v>
      </c>
      <c r="G58" s="16" t="s">
        <v>132</v>
      </c>
      <c r="H58" s="16" t="s">
        <v>133</v>
      </c>
      <c r="I58" s="16" t="s">
        <v>1229</v>
      </c>
      <c r="J58" s="40">
        <v>200.66</v>
      </c>
      <c r="K58" s="5">
        <v>212</v>
      </c>
      <c r="L58" s="40">
        <f>J58+K58</f>
        <v>412.65999999999997</v>
      </c>
      <c r="M58" s="40">
        <f t="shared" si="2"/>
        <v>225.23644388398486</v>
      </c>
    </row>
    <row r="60" spans="1:13" ht="18" x14ac:dyDescent="0.3">
      <c r="A60" s="20" t="s">
        <v>1009</v>
      </c>
      <c r="B60" s="20"/>
      <c r="C60" s="20"/>
      <c r="D60" s="20"/>
      <c r="E60" s="20"/>
      <c r="F60" s="20"/>
      <c r="G60" s="20"/>
      <c r="H60" s="20"/>
      <c r="I60" s="20"/>
      <c r="J60" s="20"/>
    </row>
    <row r="61" spans="1:13" x14ac:dyDescent="0.3">
      <c r="A61" s="27" t="s">
        <v>961</v>
      </c>
      <c r="B61" s="27" t="s">
        <v>1</v>
      </c>
      <c r="C61" s="27" t="s">
        <v>2</v>
      </c>
      <c r="D61" s="27" t="s">
        <v>543</v>
      </c>
      <c r="E61" s="27" t="s">
        <v>544</v>
      </c>
      <c r="F61" s="27" t="s">
        <v>3</v>
      </c>
      <c r="G61" s="27" t="s">
        <v>4</v>
      </c>
      <c r="H61" s="27" t="s">
        <v>5</v>
      </c>
      <c r="I61" s="27" t="s">
        <v>6</v>
      </c>
      <c r="J61" s="27" t="s">
        <v>964</v>
      </c>
      <c r="K61" s="27" t="s">
        <v>965</v>
      </c>
      <c r="L61" s="27" t="s">
        <v>966</v>
      </c>
      <c r="M61" s="27" t="s">
        <v>969</v>
      </c>
    </row>
    <row r="62" spans="1:13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129.6" x14ac:dyDescent="0.3">
      <c r="A63" s="37">
        <v>1</v>
      </c>
      <c r="B63" s="38" t="s">
        <v>1230</v>
      </c>
      <c r="C63" s="38" t="s">
        <v>1231</v>
      </c>
      <c r="D63" s="38">
        <v>2003</v>
      </c>
      <c r="E63" s="38">
        <v>1999</v>
      </c>
      <c r="F63" s="38" t="s">
        <v>1232</v>
      </c>
      <c r="G63" s="38" t="s">
        <v>12</v>
      </c>
      <c r="H63" s="38" t="s">
        <v>1133</v>
      </c>
      <c r="I63" s="38" t="s">
        <v>1233</v>
      </c>
      <c r="J63" s="39">
        <v>106.01</v>
      </c>
      <c r="K63" s="37">
        <v>0</v>
      </c>
      <c r="L63" s="39">
        <f>J63+K63</f>
        <v>106.01</v>
      </c>
      <c r="M63" s="39">
        <f t="shared" ref="M63:M81" si="3">IF( AND(ISNUMBER(L$63),ISNUMBER(L63)),(L63-L$63)/L$63*100,"")</f>
        <v>0</v>
      </c>
    </row>
    <row r="64" spans="1:13" ht="144" x14ac:dyDescent="0.3">
      <c r="A64" s="5">
        <v>2</v>
      </c>
      <c r="B64" s="16" t="s">
        <v>1234</v>
      </c>
      <c r="C64" s="16" t="s">
        <v>1235</v>
      </c>
      <c r="D64" s="16">
        <v>2003</v>
      </c>
      <c r="E64" s="16">
        <v>1998</v>
      </c>
      <c r="F64" s="16" t="s">
        <v>1236</v>
      </c>
      <c r="G64" s="16" t="s">
        <v>142</v>
      </c>
      <c r="H64" s="16" t="s">
        <v>143</v>
      </c>
      <c r="I64" s="16" t="s">
        <v>1237</v>
      </c>
      <c r="J64" s="40">
        <v>117.73</v>
      </c>
      <c r="K64" s="5">
        <v>4</v>
      </c>
      <c r="L64" s="40">
        <f>J64+K64</f>
        <v>121.73</v>
      </c>
      <c r="M64" s="40">
        <f t="shared" si="3"/>
        <v>14.82878973681728</v>
      </c>
    </row>
    <row r="65" spans="1:13" ht="230.4" x14ac:dyDescent="0.3">
      <c r="A65" s="5">
        <v>3</v>
      </c>
      <c r="B65" s="16" t="s">
        <v>1238</v>
      </c>
      <c r="C65" s="16" t="s">
        <v>1065</v>
      </c>
      <c r="D65" s="16">
        <v>2003</v>
      </c>
      <c r="E65" s="16">
        <v>2002</v>
      </c>
      <c r="F65" s="16" t="s">
        <v>1066</v>
      </c>
      <c r="G65" s="16" t="s">
        <v>1067</v>
      </c>
      <c r="H65" s="16" t="s">
        <v>1239</v>
      </c>
      <c r="I65" s="16" t="s">
        <v>1240</v>
      </c>
      <c r="J65" s="40">
        <v>117.27</v>
      </c>
      <c r="K65" s="5">
        <v>8</v>
      </c>
      <c r="L65" s="40">
        <f>J65+K65</f>
        <v>125.27</v>
      </c>
      <c r="M65" s="40">
        <f t="shared" si="3"/>
        <v>18.16809734930666</v>
      </c>
    </row>
    <row r="66" spans="1:13" ht="115.2" x14ac:dyDescent="0.3">
      <c r="A66" s="5">
        <v>4</v>
      </c>
      <c r="B66" s="16" t="s">
        <v>1241</v>
      </c>
      <c r="C66" s="16" t="s">
        <v>1242</v>
      </c>
      <c r="D66" s="16">
        <v>2003</v>
      </c>
      <c r="E66" s="16">
        <v>1999</v>
      </c>
      <c r="F66" s="16" t="s">
        <v>1061</v>
      </c>
      <c r="G66" s="16" t="s">
        <v>35</v>
      </c>
      <c r="H66" s="16" t="s">
        <v>1062</v>
      </c>
      <c r="I66" s="16" t="s">
        <v>1243</v>
      </c>
      <c r="J66" s="40">
        <v>123.36</v>
      </c>
      <c r="K66" s="5">
        <v>2</v>
      </c>
      <c r="L66" s="40">
        <f>J66+K66</f>
        <v>125.36</v>
      </c>
      <c r="M66" s="40">
        <f t="shared" si="3"/>
        <v>18.252995000471646</v>
      </c>
    </row>
    <row r="67" spans="1:13" ht="72" x14ac:dyDescent="0.3">
      <c r="A67" s="5">
        <v>5</v>
      </c>
      <c r="B67" s="16" t="s">
        <v>1244</v>
      </c>
      <c r="C67" s="16" t="s">
        <v>1245</v>
      </c>
      <c r="D67" s="16">
        <v>2006</v>
      </c>
      <c r="E67" s="16">
        <v>2003</v>
      </c>
      <c r="F67" s="16" t="s">
        <v>1066</v>
      </c>
      <c r="G67" s="16" t="s">
        <v>176</v>
      </c>
      <c r="H67" s="16" t="s">
        <v>1246</v>
      </c>
      <c r="I67" s="16" t="s">
        <v>178</v>
      </c>
      <c r="J67" s="40">
        <v>130.02000000000001</v>
      </c>
      <c r="K67" s="5">
        <v>10</v>
      </c>
      <c r="L67" s="40">
        <f>J67+K67</f>
        <v>140.02000000000001</v>
      </c>
      <c r="M67" s="40">
        <f t="shared" si="3"/>
        <v>32.081879068012455</v>
      </c>
    </row>
    <row r="68" spans="1:13" ht="129.6" x14ac:dyDescent="0.3">
      <c r="A68" s="5">
        <v>6</v>
      </c>
      <c r="B68" s="16" t="s">
        <v>1247</v>
      </c>
      <c r="C68" s="16" t="s">
        <v>1248</v>
      </c>
      <c r="D68" s="16">
        <v>2006</v>
      </c>
      <c r="E68" s="16">
        <v>2002</v>
      </c>
      <c r="F68" s="16" t="s">
        <v>1084</v>
      </c>
      <c r="G68" s="16" t="s">
        <v>12</v>
      </c>
      <c r="H68" s="16" t="s">
        <v>13</v>
      </c>
      <c r="I68" s="16" t="s">
        <v>1249</v>
      </c>
      <c r="J68" s="40">
        <v>130.07</v>
      </c>
      <c r="K68" s="5">
        <v>12</v>
      </c>
      <c r="L68" s="40">
        <f>J68+K68</f>
        <v>142.07</v>
      </c>
      <c r="M68" s="40">
        <f t="shared" si="3"/>
        <v>34.015658900103752</v>
      </c>
    </row>
    <row r="69" spans="1:13" ht="57.6" x14ac:dyDescent="0.3">
      <c r="A69" s="5">
        <v>7</v>
      </c>
      <c r="B69" s="16" t="s">
        <v>1250</v>
      </c>
      <c r="C69" s="16" t="s">
        <v>1251</v>
      </c>
      <c r="D69" s="16">
        <v>2002</v>
      </c>
      <c r="E69" s="16">
        <v>2000</v>
      </c>
      <c r="F69" s="16" t="s">
        <v>1252</v>
      </c>
      <c r="G69" s="16" t="s">
        <v>212</v>
      </c>
      <c r="H69" s="16" t="s">
        <v>213</v>
      </c>
      <c r="I69" s="16" t="s">
        <v>214</v>
      </c>
      <c r="J69" s="40">
        <v>140.41999999999999</v>
      </c>
      <c r="K69" s="5">
        <v>8</v>
      </c>
      <c r="L69" s="40">
        <f>J69+K69</f>
        <v>148.41999999999999</v>
      </c>
      <c r="M69" s="40">
        <f t="shared" si="3"/>
        <v>40.005659843410982</v>
      </c>
    </row>
    <row r="70" spans="1:13" ht="43.2" x14ac:dyDescent="0.3">
      <c r="A70" s="5">
        <v>8</v>
      </c>
      <c r="B70" s="16" t="s">
        <v>1253</v>
      </c>
      <c r="C70" s="16" t="s">
        <v>1228</v>
      </c>
      <c r="D70" s="16">
        <v>2005</v>
      </c>
      <c r="E70" s="16">
        <v>2004</v>
      </c>
      <c r="F70" s="16" t="s">
        <v>1254</v>
      </c>
      <c r="G70" s="16" t="s">
        <v>84</v>
      </c>
      <c r="H70" s="16" t="s">
        <v>91</v>
      </c>
      <c r="I70" s="16" t="s">
        <v>92</v>
      </c>
      <c r="J70" s="40">
        <v>137.65</v>
      </c>
      <c r="K70" s="5">
        <v>12</v>
      </c>
      <c r="L70" s="40">
        <f>J70+K70</f>
        <v>149.65</v>
      </c>
      <c r="M70" s="40">
        <f t="shared" si="3"/>
        <v>41.165927742665787</v>
      </c>
    </row>
    <row r="71" spans="1:13" ht="129.6" x14ac:dyDescent="0.3">
      <c r="A71" s="5">
        <v>9</v>
      </c>
      <c r="B71" s="16" t="s">
        <v>1082</v>
      </c>
      <c r="C71" s="16" t="s">
        <v>1083</v>
      </c>
      <c r="D71" s="16">
        <v>2005</v>
      </c>
      <c r="E71" s="16">
        <v>2002</v>
      </c>
      <c r="F71" s="16" t="s">
        <v>1084</v>
      </c>
      <c r="G71" s="16" t="s">
        <v>45</v>
      </c>
      <c r="H71" s="16" t="s">
        <v>1085</v>
      </c>
      <c r="I71" s="16" t="s">
        <v>1086</v>
      </c>
      <c r="J71" s="40">
        <v>139.74</v>
      </c>
      <c r="K71" s="5">
        <v>10</v>
      </c>
      <c r="L71" s="40">
        <f>J71+K71</f>
        <v>149.74</v>
      </c>
      <c r="M71" s="40">
        <f t="shared" si="3"/>
        <v>41.250825393830773</v>
      </c>
    </row>
    <row r="72" spans="1:13" ht="144" x14ac:dyDescent="0.3">
      <c r="A72" s="5">
        <v>10</v>
      </c>
      <c r="B72" s="16" t="s">
        <v>1255</v>
      </c>
      <c r="C72" s="16" t="s">
        <v>1256</v>
      </c>
      <c r="D72" s="16">
        <v>2004</v>
      </c>
      <c r="E72" s="16">
        <v>1998</v>
      </c>
      <c r="F72" s="16" t="s">
        <v>1257</v>
      </c>
      <c r="G72" s="16" t="s">
        <v>61</v>
      </c>
      <c r="H72" s="16" t="s">
        <v>1258</v>
      </c>
      <c r="I72" s="16" t="s">
        <v>1259</v>
      </c>
      <c r="J72" s="40">
        <v>146.08000000000001</v>
      </c>
      <c r="K72" s="5">
        <v>16</v>
      </c>
      <c r="L72" s="40">
        <f>J72+K72</f>
        <v>162.08000000000001</v>
      </c>
      <c r="M72" s="40">
        <f t="shared" si="3"/>
        <v>52.891236675785301</v>
      </c>
    </row>
    <row r="73" spans="1:13" ht="57.6" x14ac:dyDescent="0.3">
      <c r="A73" s="5">
        <v>11</v>
      </c>
      <c r="B73" s="16" t="s">
        <v>1260</v>
      </c>
      <c r="C73" s="16" t="s">
        <v>1261</v>
      </c>
      <c r="D73" s="16">
        <v>2004</v>
      </c>
      <c r="E73" s="16">
        <v>2004</v>
      </c>
      <c r="F73" s="16" t="s">
        <v>1252</v>
      </c>
      <c r="G73" s="16" t="s">
        <v>132</v>
      </c>
      <c r="H73" s="16" t="s">
        <v>133</v>
      </c>
      <c r="I73" s="16" t="s">
        <v>193</v>
      </c>
      <c r="J73" s="40">
        <v>150.29</v>
      </c>
      <c r="K73" s="5">
        <v>14</v>
      </c>
      <c r="L73" s="40">
        <f>J73+K73</f>
        <v>164.29</v>
      </c>
      <c r="M73" s="40">
        <f t="shared" si="3"/>
        <v>54.975945665503232</v>
      </c>
    </row>
    <row r="74" spans="1:13" ht="158.4" x14ac:dyDescent="0.3">
      <c r="A74" s="5">
        <v>12</v>
      </c>
      <c r="B74" s="16" t="s">
        <v>1262</v>
      </c>
      <c r="C74" s="16" t="s">
        <v>1263</v>
      </c>
      <c r="D74" s="16">
        <v>2006</v>
      </c>
      <c r="E74" s="16">
        <v>2002</v>
      </c>
      <c r="F74" s="16" t="s">
        <v>1089</v>
      </c>
      <c r="G74" s="16" t="s">
        <v>12</v>
      </c>
      <c r="H74" s="16" t="s">
        <v>13</v>
      </c>
      <c r="I74" s="16" t="s">
        <v>1264</v>
      </c>
      <c r="J74" s="40">
        <v>157.94999999999999</v>
      </c>
      <c r="K74" s="5">
        <v>14</v>
      </c>
      <c r="L74" s="40">
        <f>J74+K74</f>
        <v>171.95</v>
      </c>
      <c r="M74" s="40">
        <f t="shared" si="3"/>
        <v>62.201679086878578</v>
      </c>
    </row>
    <row r="75" spans="1:13" ht="158.4" x14ac:dyDescent="0.3">
      <c r="A75" s="5">
        <v>13</v>
      </c>
      <c r="B75" s="16" t="s">
        <v>1265</v>
      </c>
      <c r="C75" s="16" t="s">
        <v>1266</v>
      </c>
      <c r="D75" s="16">
        <v>2004</v>
      </c>
      <c r="E75" s="16">
        <v>2003</v>
      </c>
      <c r="F75" s="16" t="s">
        <v>1096</v>
      </c>
      <c r="G75" s="16" t="s">
        <v>1267</v>
      </c>
      <c r="H75" s="16" t="s">
        <v>1268</v>
      </c>
      <c r="I75" s="16" t="s">
        <v>1269</v>
      </c>
      <c r="J75" s="40">
        <v>144.69</v>
      </c>
      <c r="K75" s="5">
        <v>28</v>
      </c>
      <c r="L75" s="40">
        <f>J75+K75</f>
        <v>172.69</v>
      </c>
      <c r="M75" s="40">
        <f t="shared" si="3"/>
        <v>62.899726440901794</v>
      </c>
    </row>
    <row r="76" spans="1:13" ht="86.4" x14ac:dyDescent="0.3">
      <c r="A76" s="5">
        <v>14</v>
      </c>
      <c r="B76" s="16" t="s">
        <v>1271</v>
      </c>
      <c r="C76" s="16" t="s">
        <v>1272</v>
      </c>
      <c r="D76" s="16">
        <v>2005</v>
      </c>
      <c r="E76" s="16">
        <v>2000</v>
      </c>
      <c r="F76" s="16" t="s">
        <v>1273</v>
      </c>
      <c r="G76" s="16" t="s">
        <v>50</v>
      </c>
      <c r="H76" s="16" t="s">
        <v>1274</v>
      </c>
      <c r="I76" s="16" t="s">
        <v>1275</v>
      </c>
      <c r="J76" s="40">
        <v>126.54</v>
      </c>
      <c r="K76" s="5">
        <v>58</v>
      </c>
      <c r="L76" s="40">
        <f>J76+K76</f>
        <v>184.54000000000002</v>
      </c>
      <c r="M76" s="40">
        <f t="shared" si="3"/>
        <v>74.077917177624769</v>
      </c>
    </row>
    <row r="77" spans="1:13" ht="115.2" x14ac:dyDescent="0.3">
      <c r="A77" s="5">
        <v>15</v>
      </c>
      <c r="B77" s="16" t="s">
        <v>1276</v>
      </c>
      <c r="C77" s="16" t="s">
        <v>1088</v>
      </c>
      <c r="D77" s="16">
        <v>2006</v>
      </c>
      <c r="E77" s="16">
        <v>2004</v>
      </c>
      <c r="F77" s="16" t="s">
        <v>1277</v>
      </c>
      <c r="G77" s="16" t="s">
        <v>84</v>
      </c>
      <c r="H77" s="16" t="s">
        <v>91</v>
      </c>
      <c r="I77" s="16" t="s">
        <v>1278</v>
      </c>
      <c r="J77" s="40">
        <v>177.25</v>
      </c>
      <c r="K77" s="5">
        <v>28</v>
      </c>
      <c r="L77" s="40">
        <f>J77+K77</f>
        <v>205.25</v>
      </c>
      <c r="M77" s="40">
        <f t="shared" si="3"/>
        <v>93.61381001792283</v>
      </c>
    </row>
    <row r="78" spans="1:13" ht="86.4" x14ac:dyDescent="0.3">
      <c r="A78" s="5">
        <v>16</v>
      </c>
      <c r="B78" s="16" t="s">
        <v>1114</v>
      </c>
      <c r="C78" s="16" t="s">
        <v>1115</v>
      </c>
      <c r="D78" s="16">
        <v>2007</v>
      </c>
      <c r="E78" s="16">
        <v>2005</v>
      </c>
      <c r="F78" s="16" t="s">
        <v>1078</v>
      </c>
      <c r="G78" s="16" t="s">
        <v>188</v>
      </c>
      <c r="H78" s="16" t="s">
        <v>189</v>
      </c>
      <c r="I78" s="16" t="s">
        <v>190</v>
      </c>
      <c r="J78" s="40">
        <v>199.75</v>
      </c>
      <c r="K78" s="5">
        <v>14</v>
      </c>
      <c r="L78" s="40">
        <f>J78+K78</f>
        <v>213.75</v>
      </c>
      <c r="M78" s="40">
        <f t="shared" si="3"/>
        <v>101.63192151683802</v>
      </c>
    </row>
    <row r="79" spans="1:13" ht="86.4" x14ac:dyDescent="0.3">
      <c r="A79" s="5">
        <v>17</v>
      </c>
      <c r="B79" s="16" t="s">
        <v>1279</v>
      </c>
      <c r="C79" s="16" t="s">
        <v>1280</v>
      </c>
      <c r="D79" s="16">
        <v>2006</v>
      </c>
      <c r="E79" s="16">
        <v>2003</v>
      </c>
      <c r="F79" s="16" t="s">
        <v>1105</v>
      </c>
      <c r="G79" s="16" t="s">
        <v>271</v>
      </c>
      <c r="H79" s="16" t="s">
        <v>1281</v>
      </c>
      <c r="I79" s="16" t="s">
        <v>1282</v>
      </c>
      <c r="J79" s="40">
        <v>188.81</v>
      </c>
      <c r="K79" s="5">
        <v>134</v>
      </c>
      <c r="L79" s="40">
        <f>J79+K79</f>
        <v>322.81</v>
      </c>
      <c r="M79" s="40">
        <f t="shared" si="3"/>
        <v>204.50900858409585</v>
      </c>
    </row>
    <row r="80" spans="1:13" ht="57.6" x14ac:dyDescent="0.3">
      <c r="A80" s="5">
        <v>18</v>
      </c>
      <c r="B80" s="16" t="s">
        <v>1127</v>
      </c>
      <c r="C80" s="16" t="s">
        <v>1128</v>
      </c>
      <c r="D80" s="16">
        <v>2007</v>
      </c>
      <c r="E80" s="16">
        <v>2004</v>
      </c>
      <c r="F80" s="16" t="s">
        <v>1129</v>
      </c>
      <c r="G80" s="16" t="s">
        <v>30</v>
      </c>
      <c r="H80" s="16" t="s">
        <v>31</v>
      </c>
      <c r="I80" s="16" t="s">
        <v>32</v>
      </c>
      <c r="J80" s="40">
        <v>280.42</v>
      </c>
      <c r="K80" s="5">
        <v>220</v>
      </c>
      <c r="L80" s="40">
        <f>J80+K80</f>
        <v>500.42</v>
      </c>
      <c r="M80" s="40">
        <f t="shared" si="3"/>
        <v>372.04980662201683</v>
      </c>
    </row>
    <row r="81" spans="1:13" ht="115.2" x14ac:dyDescent="0.3">
      <c r="A81" s="5"/>
      <c r="B81" s="16" t="s">
        <v>1109</v>
      </c>
      <c r="C81" s="16" t="s">
        <v>1110</v>
      </c>
      <c r="D81" s="16">
        <v>2006</v>
      </c>
      <c r="E81" s="16">
        <v>2006</v>
      </c>
      <c r="F81" s="16" t="s">
        <v>1078</v>
      </c>
      <c r="G81" s="16" t="s">
        <v>61</v>
      </c>
      <c r="H81" s="16" t="s">
        <v>62</v>
      </c>
      <c r="I81" s="16" t="s">
        <v>1111</v>
      </c>
      <c r="J81" s="40"/>
      <c r="K81" s="5"/>
      <c r="L81" s="40" t="s">
        <v>1003</v>
      </c>
      <c r="M81" s="40" t="str">
        <f t="shared" si="3"/>
        <v/>
      </c>
    </row>
    <row r="83" spans="1:13" ht="18" x14ac:dyDescent="0.3">
      <c r="A83" s="20" t="s">
        <v>1010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13" x14ac:dyDescent="0.3">
      <c r="A84" s="27" t="s">
        <v>961</v>
      </c>
      <c r="B84" s="27" t="s">
        <v>1</v>
      </c>
      <c r="C84" s="27" t="s">
        <v>2</v>
      </c>
      <c r="D84" s="27" t="s">
        <v>543</v>
      </c>
      <c r="E84" s="27" t="s">
        <v>544</v>
      </c>
      <c r="F84" s="27" t="s">
        <v>3</v>
      </c>
      <c r="G84" s="27" t="s">
        <v>4</v>
      </c>
      <c r="H84" s="27" t="s">
        <v>5</v>
      </c>
      <c r="I84" s="27" t="s">
        <v>6</v>
      </c>
      <c r="J84" s="27" t="s">
        <v>964</v>
      </c>
      <c r="K84" s="27" t="s">
        <v>965</v>
      </c>
      <c r="L84" s="27" t="s">
        <v>966</v>
      </c>
      <c r="M84" s="27" t="s">
        <v>969</v>
      </c>
    </row>
    <row r="85" spans="1:13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ht="144" x14ac:dyDescent="0.3">
      <c r="A86" s="37">
        <v>1</v>
      </c>
      <c r="B86" s="38" t="s">
        <v>1283</v>
      </c>
      <c r="C86" s="38" t="s">
        <v>1284</v>
      </c>
      <c r="D86" s="38">
        <v>2005</v>
      </c>
      <c r="E86" s="38">
        <v>2000</v>
      </c>
      <c r="F86" s="38" t="s">
        <v>1191</v>
      </c>
      <c r="G86" s="38" t="s">
        <v>1285</v>
      </c>
      <c r="H86" s="38" t="s">
        <v>1286</v>
      </c>
      <c r="I86" s="38" t="s">
        <v>1287</v>
      </c>
      <c r="J86" s="39">
        <v>129.5</v>
      </c>
      <c r="K86" s="37">
        <v>6</v>
      </c>
      <c r="L86" s="39">
        <f>J86+K86</f>
        <v>135.5</v>
      </c>
      <c r="M86" s="39">
        <f t="shared" ref="M86:M94" si="4">IF( AND(ISNUMBER(L$86),ISNUMBER(L86)),(L86-L$86)/L$86*100,"")</f>
        <v>0</v>
      </c>
    </row>
    <row r="87" spans="1:13" ht="158.4" x14ac:dyDescent="0.3">
      <c r="A87" s="5">
        <v>2</v>
      </c>
      <c r="B87" s="16" t="s">
        <v>1288</v>
      </c>
      <c r="C87" s="16" t="s">
        <v>1289</v>
      </c>
      <c r="D87" s="16">
        <v>2003</v>
      </c>
      <c r="E87" s="16">
        <v>1999</v>
      </c>
      <c r="F87" s="16" t="s">
        <v>1191</v>
      </c>
      <c r="G87" s="16" t="s">
        <v>137</v>
      </c>
      <c r="H87" s="16" t="s">
        <v>1290</v>
      </c>
      <c r="I87" s="16" t="s">
        <v>1291</v>
      </c>
      <c r="J87" s="40">
        <v>148.29</v>
      </c>
      <c r="K87" s="5">
        <v>6</v>
      </c>
      <c r="L87" s="40">
        <f>J87+K87</f>
        <v>154.29</v>
      </c>
      <c r="M87" s="40">
        <f t="shared" si="4"/>
        <v>13.86715867158671</v>
      </c>
    </row>
    <row r="88" spans="1:13" ht="158.4" x14ac:dyDescent="0.3">
      <c r="A88" s="5">
        <v>3</v>
      </c>
      <c r="B88" s="16" t="s">
        <v>1195</v>
      </c>
      <c r="C88" s="16" t="s">
        <v>1196</v>
      </c>
      <c r="D88" s="16">
        <v>2006</v>
      </c>
      <c r="E88" s="16">
        <v>1998</v>
      </c>
      <c r="F88" s="16" t="s">
        <v>1056</v>
      </c>
      <c r="G88" s="16" t="s">
        <v>84</v>
      </c>
      <c r="H88" s="16" t="s">
        <v>1197</v>
      </c>
      <c r="I88" s="16" t="s">
        <v>1198</v>
      </c>
      <c r="J88" s="40">
        <v>144.54</v>
      </c>
      <c r="K88" s="5">
        <v>14</v>
      </c>
      <c r="L88" s="40">
        <f>J88+K88</f>
        <v>158.54</v>
      </c>
      <c r="M88" s="40">
        <f t="shared" si="4"/>
        <v>17.003690036900363</v>
      </c>
    </row>
    <row r="89" spans="1:13" ht="172.8" x14ac:dyDescent="0.3">
      <c r="A89" s="5">
        <v>4</v>
      </c>
      <c r="B89" s="16" t="s">
        <v>1292</v>
      </c>
      <c r="C89" s="16" t="s">
        <v>1293</v>
      </c>
      <c r="D89" s="16">
        <v>2005</v>
      </c>
      <c r="E89" s="16">
        <v>2004</v>
      </c>
      <c r="F89" s="16" t="s">
        <v>1139</v>
      </c>
      <c r="G89" s="16" t="s">
        <v>12</v>
      </c>
      <c r="H89" s="16" t="s">
        <v>1294</v>
      </c>
      <c r="I89" s="16" t="s">
        <v>1295</v>
      </c>
      <c r="J89" s="40">
        <v>162.02000000000001</v>
      </c>
      <c r="K89" s="5">
        <v>6</v>
      </c>
      <c r="L89" s="40">
        <f>J89+K89</f>
        <v>168.02</v>
      </c>
      <c r="M89" s="40">
        <f t="shared" si="4"/>
        <v>24.000000000000007</v>
      </c>
    </row>
    <row r="90" spans="1:13" ht="100.8" x14ac:dyDescent="0.3">
      <c r="A90" s="5">
        <v>5</v>
      </c>
      <c r="B90" s="16" t="s">
        <v>1296</v>
      </c>
      <c r="C90" s="16" t="s">
        <v>1297</v>
      </c>
      <c r="D90" s="16">
        <v>2006</v>
      </c>
      <c r="E90" s="16">
        <v>2001</v>
      </c>
      <c r="F90" s="16" t="s">
        <v>1298</v>
      </c>
      <c r="G90" s="16" t="s">
        <v>50</v>
      </c>
      <c r="H90" s="16" t="s">
        <v>1299</v>
      </c>
      <c r="I90" s="16" t="s">
        <v>1300</v>
      </c>
      <c r="J90" s="40">
        <v>161.37</v>
      </c>
      <c r="K90" s="5">
        <v>12</v>
      </c>
      <c r="L90" s="40">
        <f>J90+K90</f>
        <v>173.37</v>
      </c>
      <c r="M90" s="40">
        <f t="shared" si="4"/>
        <v>27.948339483394836</v>
      </c>
    </row>
    <row r="91" spans="1:13" ht="86.4" x14ac:dyDescent="0.3">
      <c r="A91" s="5">
        <v>6</v>
      </c>
      <c r="B91" s="16" t="s">
        <v>1301</v>
      </c>
      <c r="C91" s="16" t="s">
        <v>1088</v>
      </c>
      <c r="D91" s="16">
        <v>2006</v>
      </c>
      <c r="E91" s="16">
        <v>2004</v>
      </c>
      <c r="F91" s="16" t="s">
        <v>1105</v>
      </c>
      <c r="G91" s="16" t="s">
        <v>132</v>
      </c>
      <c r="H91" s="16" t="s">
        <v>133</v>
      </c>
      <c r="I91" s="16" t="s">
        <v>1302</v>
      </c>
      <c r="J91" s="40">
        <v>204.6</v>
      </c>
      <c r="K91" s="5">
        <v>14</v>
      </c>
      <c r="L91" s="40">
        <f>J91+K91</f>
        <v>218.6</v>
      </c>
      <c r="M91" s="40">
        <f t="shared" si="4"/>
        <v>61.328413284132836</v>
      </c>
    </row>
    <row r="92" spans="1:13" ht="115.2" x14ac:dyDescent="0.3">
      <c r="A92" s="5">
        <v>7</v>
      </c>
      <c r="B92" s="16" t="s">
        <v>1220</v>
      </c>
      <c r="C92" s="16" t="s">
        <v>1221</v>
      </c>
      <c r="D92" s="16">
        <v>2004</v>
      </c>
      <c r="E92" s="16">
        <v>2001</v>
      </c>
      <c r="F92" s="16" t="s">
        <v>1066</v>
      </c>
      <c r="G92" s="16" t="s">
        <v>45</v>
      </c>
      <c r="H92" s="16" t="s">
        <v>1222</v>
      </c>
      <c r="I92" s="16" t="s">
        <v>1223</v>
      </c>
      <c r="J92" s="40">
        <v>175.46</v>
      </c>
      <c r="K92" s="5">
        <v>164</v>
      </c>
      <c r="L92" s="40">
        <f>J92+K92</f>
        <v>339.46000000000004</v>
      </c>
      <c r="M92" s="40">
        <f t="shared" si="4"/>
        <v>150.52398523985241</v>
      </c>
    </row>
    <row r="93" spans="1:13" ht="86.4" x14ac:dyDescent="0.3">
      <c r="A93" s="5">
        <v>8</v>
      </c>
      <c r="B93" s="16" t="s">
        <v>1224</v>
      </c>
      <c r="C93" s="16" t="s">
        <v>1225</v>
      </c>
      <c r="D93" s="16">
        <v>2006</v>
      </c>
      <c r="E93" s="16">
        <v>2004</v>
      </c>
      <c r="F93" s="16" t="s">
        <v>1125</v>
      </c>
      <c r="G93" s="16" t="s">
        <v>84</v>
      </c>
      <c r="H93" s="16" t="s">
        <v>91</v>
      </c>
      <c r="I93" s="16" t="s">
        <v>1226</v>
      </c>
      <c r="J93" s="40">
        <v>220.37</v>
      </c>
      <c r="K93" s="5">
        <v>168</v>
      </c>
      <c r="L93" s="40">
        <f>J93+K93</f>
        <v>388.37</v>
      </c>
      <c r="M93" s="40">
        <f t="shared" si="4"/>
        <v>186.61992619926201</v>
      </c>
    </row>
    <row r="94" spans="1:13" ht="144" x14ac:dyDescent="0.3">
      <c r="A94" s="5">
        <v>9</v>
      </c>
      <c r="B94" s="16" t="s">
        <v>1207</v>
      </c>
      <c r="C94" s="16" t="s">
        <v>1208</v>
      </c>
      <c r="D94" s="16">
        <v>2005</v>
      </c>
      <c r="E94" s="16">
        <v>2002</v>
      </c>
      <c r="F94" s="16" t="s">
        <v>1066</v>
      </c>
      <c r="G94" s="16" t="s">
        <v>61</v>
      </c>
      <c r="H94" s="16" t="s">
        <v>1209</v>
      </c>
      <c r="I94" s="16" t="s">
        <v>1210</v>
      </c>
      <c r="J94" s="40">
        <v>320.69</v>
      </c>
      <c r="K94" s="5">
        <v>210</v>
      </c>
      <c r="L94" s="40">
        <f>J94+K94</f>
        <v>530.69000000000005</v>
      </c>
      <c r="M94" s="40">
        <f t="shared" si="4"/>
        <v>291.65313653136536</v>
      </c>
    </row>
  </sheetData>
  <mergeCells count="76">
    <mergeCell ref="L84:L85"/>
    <mergeCell ref="M84:M85"/>
    <mergeCell ref="G84:G85"/>
    <mergeCell ref="H84:H85"/>
    <mergeCell ref="I84:I85"/>
    <mergeCell ref="A83:J83"/>
    <mergeCell ref="J84:J85"/>
    <mergeCell ref="K84:K85"/>
    <mergeCell ref="A84:A85"/>
    <mergeCell ref="B84:B85"/>
    <mergeCell ref="C84:C85"/>
    <mergeCell ref="D84:D85"/>
    <mergeCell ref="E84:E85"/>
    <mergeCell ref="F84:F85"/>
    <mergeCell ref="I61:I62"/>
    <mergeCell ref="A60:J60"/>
    <mergeCell ref="J61:J62"/>
    <mergeCell ref="K61:K62"/>
    <mergeCell ref="L61:L62"/>
    <mergeCell ref="M61:M62"/>
    <mergeCell ref="L47:L48"/>
    <mergeCell ref="M47:M48"/>
    <mergeCell ref="A61:A62"/>
    <mergeCell ref="B61:B62"/>
    <mergeCell ref="C61:C62"/>
    <mergeCell ref="D61:D62"/>
    <mergeCell ref="E61:E62"/>
    <mergeCell ref="F61:F62"/>
    <mergeCell ref="G61:G62"/>
    <mergeCell ref="H61:H62"/>
    <mergeCell ref="G47:G48"/>
    <mergeCell ref="H47:H48"/>
    <mergeCell ref="I47:I48"/>
    <mergeCell ref="A46:J46"/>
    <mergeCell ref="J47:J48"/>
    <mergeCell ref="K47:K48"/>
    <mergeCell ref="A47:A48"/>
    <mergeCell ref="B47:B48"/>
    <mergeCell ref="C47:C48"/>
    <mergeCell ref="D47:D48"/>
    <mergeCell ref="E47:E48"/>
    <mergeCell ref="F47:F48"/>
    <mergeCell ref="I35:I36"/>
    <mergeCell ref="A34:J34"/>
    <mergeCell ref="J35:J36"/>
    <mergeCell ref="K35:K36"/>
    <mergeCell ref="L35:L36"/>
    <mergeCell ref="M35:M36"/>
    <mergeCell ref="L8:L9"/>
    <mergeCell ref="M8:M9"/>
    <mergeCell ref="A35:A36"/>
    <mergeCell ref="B35:B36"/>
    <mergeCell ref="C35:C36"/>
    <mergeCell ref="D35:D36"/>
    <mergeCell ref="E35:E36"/>
    <mergeCell ref="F35:F36"/>
    <mergeCell ref="G35:G36"/>
    <mergeCell ref="H35:H36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0" width="3.109375" style="1" customWidth="1"/>
    <col min="31" max="31" width="7.109375" style="1" customWidth="1"/>
    <col min="32" max="32" width="4.88671875" style="1" customWidth="1"/>
    <col min="33" max="33" width="7.109375" style="1" customWidth="1"/>
    <col min="34" max="16384" width="8.88671875" style="1"/>
  </cols>
  <sheetData>
    <row r="1" spans="1:34" ht="15.6" x14ac:dyDescent="0.3">
      <c r="A1" s="18" t="s">
        <v>955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8" x14ac:dyDescent="0.3">
      <c r="A2" s="20" t="s">
        <v>956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x14ac:dyDescent="0.3">
      <c r="A3" s="21" t="s">
        <v>957</v>
      </c>
      <c r="B3" s="21"/>
      <c r="C3" s="22" t="s">
        <v>958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21" x14ac:dyDescent="0.3">
      <c r="A4" s="23" t="s">
        <v>1048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ht="23.4" x14ac:dyDescent="0.3">
      <c r="A5" s="24" t="s">
        <v>1044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7" spans="1:34" ht="18" x14ac:dyDescent="0.3">
      <c r="A7" s="20" t="s">
        <v>962</v>
      </c>
      <c r="B7" s="20"/>
      <c r="C7" s="20"/>
      <c r="D7" s="20"/>
      <c r="E7" s="20"/>
      <c r="F7" s="20"/>
      <c r="G7" s="20"/>
      <c r="H7" s="20"/>
      <c r="I7" s="20"/>
      <c r="J7" s="20"/>
    </row>
    <row r="8" spans="1:34" x14ac:dyDescent="0.3">
      <c r="A8" s="27" t="s">
        <v>961</v>
      </c>
      <c r="B8" s="27" t="s">
        <v>1</v>
      </c>
      <c r="C8" s="27" t="s">
        <v>2</v>
      </c>
      <c r="D8" s="27" t="s">
        <v>543</v>
      </c>
      <c r="E8" s="27" t="s">
        <v>544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>
        <v>21</v>
      </c>
      <c r="AE8" s="27" t="s">
        <v>964</v>
      </c>
      <c r="AF8" s="27" t="s">
        <v>965</v>
      </c>
      <c r="AG8" s="27" t="s">
        <v>966</v>
      </c>
      <c r="AH8" s="27" t="s">
        <v>969</v>
      </c>
    </row>
    <row r="9" spans="1:34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43.2" x14ac:dyDescent="0.3">
      <c r="A10" s="37">
        <v>1</v>
      </c>
      <c r="B10" s="38" t="s">
        <v>296</v>
      </c>
      <c r="C10" s="38">
        <v>2000</v>
      </c>
      <c r="D10" s="38">
        <v>2000</v>
      </c>
      <c r="E10" s="38">
        <v>2000</v>
      </c>
      <c r="F10" s="38" t="s">
        <v>83</v>
      </c>
      <c r="G10" s="38" t="s">
        <v>35</v>
      </c>
      <c r="H10" s="38" t="s">
        <v>36</v>
      </c>
      <c r="I10" s="38" t="s">
        <v>116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2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9">
        <v>86.72</v>
      </c>
      <c r="AF10" s="37">
        <f t="shared" ref="AF10:AF19" si="0">SUM(J10:AD10)</f>
        <v>2</v>
      </c>
      <c r="AG10" s="39">
        <f t="shared" ref="AG10:AG19" si="1">AE10+AF10</f>
        <v>88.72</v>
      </c>
      <c r="AH10" s="39">
        <f t="shared" ref="AH10:AH19" si="2">IF( AND(ISNUMBER(AG$10),ISNUMBER(AG10)),(AG10-AG$10)/AG$10*100,"")</f>
        <v>0</v>
      </c>
    </row>
    <row r="11" spans="1:34" ht="72" x14ac:dyDescent="0.3">
      <c r="A11" s="5">
        <v>2</v>
      </c>
      <c r="B11" s="16" t="s">
        <v>448</v>
      </c>
      <c r="C11" s="16">
        <v>2003</v>
      </c>
      <c r="D11" s="16">
        <v>2003</v>
      </c>
      <c r="E11" s="16">
        <v>2003</v>
      </c>
      <c r="F11" s="16" t="s">
        <v>83</v>
      </c>
      <c r="G11" s="16" t="s">
        <v>12</v>
      </c>
      <c r="H11" s="16" t="s">
        <v>13</v>
      </c>
      <c r="I11" s="16" t="s">
        <v>69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40">
        <v>89.1</v>
      </c>
      <c r="AF11" s="5">
        <f t="shared" si="0"/>
        <v>0</v>
      </c>
      <c r="AG11" s="40">
        <f t="shared" si="1"/>
        <v>89.1</v>
      </c>
      <c r="AH11" s="40">
        <f t="shared" si="2"/>
        <v>0.42831379621279919</v>
      </c>
    </row>
    <row r="12" spans="1:34" ht="72" x14ac:dyDescent="0.3">
      <c r="A12" s="5">
        <v>3</v>
      </c>
      <c r="B12" s="16" t="s">
        <v>280</v>
      </c>
      <c r="C12" s="16">
        <v>1999</v>
      </c>
      <c r="D12" s="16">
        <v>1999</v>
      </c>
      <c r="E12" s="16">
        <v>1999</v>
      </c>
      <c r="F12" s="16" t="s">
        <v>83</v>
      </c>
      <c r="G12" s="16" t="s">
        <v>12</v>
      </c>
      <c r="H12" s="16" t="s">
        <v>13</v>
      </c>
      <c r="I12" s="16" t="s">
        <v>281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40">
        <v>90.3</v>
      </c>
      <c r="AF12" s="5">
        <f t="shared" si="0"/>
        <v>0</v>
      </c>
      <c r="AG12" s="40">
        <f t="shared" si="1"/>
        <v>90.3</v>
      </c>
      <c r="AH12" s="40">
        <f t="shared" si="2"/>
        <v>1.7808836789900793</v>
      </c>
    </row>
    <row r="13" spans="1:34" ht="72" x14ac:dyDescent="0.3">
      <c r="A13" s="5">
        <v>4</v>
      </c>
      <c r="B13" s="16" t="s">
        <v>243</v>
      </c>
      <c r="C13" s="16">
        <v>2002</v>
      </c>
      <c r="D13" s="16">
        <v>2002</v>
      </c>
      <c r="E13" s="16">
        <v>2002</v>
      </c>
      <c r="F13" s="16" t="s">
        <v>11</v>
      </c>
      <c r="G13" s="16" t="s">
        <v>176</v>
      </c>
      <c r="H13" s="16" t="s">
        <v>244</v>
      </c>
      <c r="I13" s="16" t="s">
        <v>178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2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40">
        <v>95.12</v>
      </c>
      <c r="AF13" s="5">
        <f t="shared" si="0"/>
        <v>2</v>
      </c>
      <c r="AG13" s="40">
        <f t="shared" si="1"/>
        <v>97.12</v>
      </c>
      <c r="AH13" s="40">
        <f t="shared" si="2"/>
        <v>9.467989179440945</v>
      </c>
    </row>
    <row r="14" spans="1:34" ht="28.8" x14ac:dyDescent="0.3">
      <c r="A14" s="5">
        <v>5</v>
      </c>
      <c r="B14" s="16" t="s">
        <v>305</v>
      </c>
      <c r="C14" s="16">
        <v>2002</v>
      </c>
      <c r="D14" s="16">
        <v>2002</v>
      </c>
      <c r="E14" s="16">
        <v>2002</v>
      </c>
      <c r="F14" s="16" t="s">
        <v>83</v>
      </c>
      <c r="G14" s="16" t="s">
        <v>50</v>
      </c>
      <c r="H14" s="16" t="s">
        <v>306</v>
      </c>
      <c r="I14" s="16" t="s">
        <v>307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40">
        <v>97.29</v>
      </c>
      <c r="AF14" s="5">
        <f t="shared" si="0"/>
        <v>0</v>
      </c>
      <c r="AG14" s="40">
        <f t="shared" si="1"/>
        <v>97.29</v>
      </c>
      <c r="AH14" s="40">
        <f t="shared" si="2"/>
        <v>9.6596032461677286</v>
      </c>
    </row>
    <row r="15" spans="1:34" ht="43.2" x14ac:dyDescent="0.3">
      <c r="A15" s="5">
        <v>6</v>
      </c>
      <c r="B15" s="16" t="s">
        <v>57</v>
      </c>
      <c r="C15" s="16">
        <v>2006</v>
      </c>
      <c r="D15" s="16">
        <v>2006</v>
      </c>
      <c r="E15" s="16">
        <v>2006</v>
      </c>
      <c r="F15" s="16">
        <v>1</v>
      </c>
      <c r="G15" s="16" t="s">
        <v>35</v>
      </c>
      <c r="H15" s="16" t="s">
        <v>58</v>
      </c>
      <c r="I15" s="16" t="s">
        <v>37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40">
        <v>95.56</v>
      </c>
      <c r="AF15" s="5">
        <f t="shared" si="0"/>
        <v>2</v>
      </c>
      <c r="AG15" s="40">
        <f t="shared" si="1"/>
        <v>97.56</v>
      </c>
      <c r="AH15" s="40">
        <f t="shared" si="2"/>
        <v>9.9639314697926107</v>
      </c>
    </row>
    <row r="16" spans="1:34" ht="28.8" x14ac:dyDescent="0.3">
      <c r="A16" s="5">
        <v>7</v>
      </c>
      <c r="B16" s="16" t="s">
        <v>494</v>
      </c>
      <c r="C16" s="16">
        <v>2004</v>
      </c>
      <c r="D16" s="16">
        <v>2004</v>
      </c>
      <c r="E16" s="16">
        <v>2004</v>
      </c>
      <c r="F16" s="16" t="s">
        <v>11</v>
      </c>
      <c r="G16" s="16" t="s">
        <v>50</v>
      </c>
      <c r="H16" s="16" t="s">
        <v>128</v>
      </c>
      <c r="I16" s="16" t="s">
        <v>495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2</v>
      </c>
      <c r="Q16" s="5">
        <v>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40">
        <v>94.27</v>
      </c>
      <c r="AF16" s="5">
        <f t="shared" si="0"/>
        <v>4</v>
      </c>
      <c r="AG16" s="40">
        <f t="shared" si="1"/>
        <v>98.27</v>
      </c>
      <c r="AH16" s="40">
        <f t="shared" si="2"/>
        <v>10.764201983769158</v>
      </c>
    </row>
    <row r="17" spans="1:34" ht="72" x14ac:dyDescent="0.3">
      <c r="A17" s="5">
        <v>8</v>
      </c>
      <c r="B17" s="16" t="s">
        <v>231</v>
      </c>
      <c r="C17" s="16">
        <v>2003</v>
      </c>
      <c r="D17" s="16">
        <v>2003</v>
      </c>
      <c r="E17" s="16">
        <v>2003</v>
      </c>
      <c r="F17" s="16" t="s">
        <v>83</v>
      </c>
      <c r="G17" s="16" t="s">
        <v>176</v>
      </c>
      <c r="H17" s="16" t="s">
        <v>177</v>
      </c>
      <c r="I17" s="16" t="s">
        <v>178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2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</v>
      </c>
      <c r="AA17" s="5">
        <v>2</v>
      </c>
      <c r="AB17" s="5">
        <v>0</v>
      </c>
      <c r="AC17" s="5">
        <v>0</v>
      </c>
      <c r="AD17" s="5">
        <v>0</v>
      </c>
      <c r="AE17" s="40">
        <v>95.59</v>
      </c>
      <c r="AF17" s="5">
        <f t="shared" si="0"/>
        <v>6</v>
      </c>
      <c r="AG17" s="40">
        <f t="shared" si="1"/>
        <v>101.59</v>
      </c>
      <c r="AH17" s="40">
        <f t="shared" si="2"/>
        <v>14.5063119927863</v>
      </c>
    </row>
    <row r="18" spans="1:34" ht="72" x14ac:dyDescent="0.3">
      <c r="A18" s="5">
        <v>9</v>
      </c>
      <c r="B18" s="16" t="s">
        <v>323</v>
      </c>
      <c r="C18" s="16">
        <v>2000</v>
      </c>
      <c r="D18" s="16">
        <v>2000</v>
      </c>
      <c r="E18" s="16">
        <v>2000</v>
      </c>
      <c r="F18" s="16" t="s">
        <v>11</v>
      </c>
      <c r="G18" s="16" t="s">
        <v>12</v>
      </c>
      <c r="H18" s="16" t="s">
        <v>13</v>
      </c>
      <c r="I18" s="16" t="s">
        <v>281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2</v>
      </c>
      <c r="V18" s="5">
        <v>0</v>
      </c>
      <c r="W18" s="5">
        <v>0</v>
      </c>
      <c r="X18" s="5">
        <v>0</v>
      </c>
      <c r="Y18" s="5">
        <v>2</v>
      </c>
      <c r="Z18" s="5">
        <v>0</v>
      </c>
      <c r="AA18" s="5">
        <v>0</v>
      </c>
      <c r="AB18" s="5">
        <v>0</v>
      </c>
      <c r="AC18" s="5">
        <v>0</v>
      </c>
      <c r="AD18" s="5">
        <v>2</v>
      </c>
      <c r="AE18" s="40">
        <v>104.67</v>
      </c>
      <c r="AF18" s="5">
        <f t="shared" si="0"/>
        <v>6</v>
      </c>
      <c r="AG18" s="40">
        <f t="shared" si="1"/>
        <v>110.67</v>
      </c>
      <c r="AH18" s="40">
        <f t="shared" si="2"/>
        <v>24.740757439134359</v>
      </c>
    </row>
    <row r="19" spans="1:34" ht="57.6" x14ac:dyDescent="0.3">
      <c r="A19" s="5">
        <v>10</v>
      </c>
      <c r="B19" s="16" t="s">
        <v>112</v>
      </c>
      <c r="C19" s="16">
        <v>2004</v>
      </c>
      <c r="D19" s="16">
        <v>2004</v>
      </c>
      <c r="E19" s="16">
        <v>2004</v>
      </c>
      <c r="F19" s="16" t="s">
        <v>11</v>
      </c>
      <c r="G19" s="16" t="s">
        <v>50</v>
      </c>
      <c r="H19" s="16" t="s">
        <v>113</v>
      </c>
      <c r="I19" s="16" t="s">
        <v>52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2</v>
      </c>
      <c r="V19" s="5">
        <v>2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2</v>
      </c>
      <c r="AD19" s="5">
        <v>0</v>
      </c>
      <c r="AE19" s="40">
        <v>115.17</v>
      </c>
      <c r="AF19" s="5">
        <f t="shared" si="0"/>
        <v>6</v>
      </c>
      <c r="AG19" s="40">
        <f t="shared" si="1"/>
        <v>121.17</v>
      </c>
      <c r="AH19" s="40">
        <f t="shared" si="2"/>
        <v>36.575743913435531</v>
      </c>
    </row>
    <row r="21" spans="1:34" ht="18" x14ac:dyDescent="0.3">
      <c r="A21" s="20" t="s">
        <v>1008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34" x14ac:dyDescent="0.3">
      <c r="A22" s="27" t="s">
        <v>961</v>
      </c>
      <c r="B22" s="27" t="s">
        <v>1</v>
      </c>
      <c r="C22" s="27" t="s">
        <v>2</v>
      </c>
      <c r="D22" s="27" t="s">
        <v>543</v>
      </c>
      <c r="E22" s="27" t="s">
        <v>544</v>
      </c>
      <c r="F22" s="27" t="s">
        <v>3</v>
      </c>
      <c r="G22" s="27" t="s">
        <v>4</v>
      </c>
      <c r="H22" s="27" t="s">
        <v>5</v>
      </c>
      <c r="I22" s="27" t="s">
        <v>6</v>
      </c>
      <c r="J22" s="27">
        <v>1</v>
      </c>
      <c r="K22" s="27">
        <v>2</v>
      </c>
      <c r="L22" s="27">
        <v>3</v>
      </c>
      <c r="M22" s="27">
        <v>4</v>
      </c>
      <c r="N22" s="27">
        <v>5</v>
      </c>
      <c r="O22" s="27">
        <v>6</v>
      </c>
      <c r="P22" s="27">
        <v>7</v>
      </c>
      <c r="Q22" s="27">
        <v>8</v>
      </c>
      <c r="R22" s="27">
        <v>9</v>
      </c>
      <c r="S22" s="27">
        <v>10</v>
      </c>
      <c r="T22" s="27">
        <v>11</v>
      </c>
      <c r="U22" s="27">
        <v>12</v>
      </c>
      <c r="V22" s="27">
        <v>13</v>
      </c>
      <c r="W22" s="27">
        <v>14</v>
      </c>
      <c r="X22" s="27">
        <v>15</v>
      </c>
      <c r="Y22" s="27">
        <v>16</v>
      </c>
      <c r="Z22" s="27">
        <v>17</v>
      </c>
      <c r="AA22" s="27">
        <v>18</v>
      </c>
      <c r="AB22" s="27">
        <v>19</v>
      </c>
      <c r="AC22" s="27">
        <v>20</v>
      </c>
      <c r="AD22" s="27">
        <v>21</v>
      </c>
      <c r="AE22" s="27" t="s">
        <v>964</v>
      </c>
      <c r="AF22" s="27" t="s">
        <v>965</v>
      </c>
      <c r="AG22" s="27" t="s">
        <v>966</v>
      </c>
      <c r="AH22" s="27" t="s">
        <v>969</v>
      </c>
    </row>
    <row r="23" spans="1:34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86.4" x14ac:dyDescent="0.3">
      <c r="A24" s="37">
        <v>1</v>
      </c>
      <c r="B24" s="38" t="s">
        <v>507</v>
      </c>
      <c r="C24" s="38">
        <v>2000</v>
      </c>
      <c r="D24" s="38">
        <v>2000</v>
      </c>
      <c r="E24" s="38">
        <v>2000</v>
      </c>
      <c r="F24" s="38" t="s">
        <v>83</v>
      </c>
      <c r="G24" s="38" t="s">
        <v>508</v>
      </c>
      <c r="H24" s="38" t="s">
        <v>509</v>
      </c>
      <c r="I24" s="38" t="s">
        <v>510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9">
        <v>97.36</v>
      </c>
      <c r="AF24" s="37">
        <f t="shared" ref="AF24:AF33" si="3">SUM(J24:AD24)</f>
        <v>0</v>
      </c>
      <c r="AG24" s="39">
        <f t="shared" ref="AG24:AG33" si="4">AE24+AF24</f>
        <v>97.36</v>
      </c>
      <c r="AH24" s="39">
        <f t="shared" ref="AH24:AH33" si="5">IF( AND(ISNUMBER(AG$24),ISNUMBER(AG24)),(AG24-AG$24)/AG$24*100,"")</f>
        <v>0</v>
      </c>
    </row>
    <row r="25" spans="1:34" ht="43.2" x14ac:dyDescent="0.3">
      <c r="A25" s="5">
        <v>2</v>
      </c>
      <c r="B25" s="16" t="s">
        <v>459</v>
      </c>
      <c r="C25" s="16">
        <v>2001</v>
      </c>
      <c r="D25" s="16">
        <v>2001</v>
      </c>
      <c r="E25" s="16">
        <v>2001</v>
      </c>
      <c r="F25" s="16" t="s">
        <v>83</v>
      </c>
      <c r="G25" s="16" t="s">
        <v>12</v>
      </c>
      <c r="H25" s="16" t="s">
        <v>102</v>
      </c>
      <c r="I25" s="16" t="s">
        <v>460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40">
        <v>98.56</v>
      </c>
      <c r="AF25" s="5">
        <f t="shared" si="3"/>
        <v>0</v>
      </c>
      <c r="AG25" s="40">
        <f t="shared" si="4"/>
        <v>98.56</v>
      </c>
      <c r="AH25" s="40">
        <f t="shared" si="5"/>
        <v>1.2325390304026325</v>
      </c>
    </row>
    <row r="26" spans="1:34" ht="43.2" x14ac:dyDescent="0.3">
      <c r="A26" s="5">
        <v>3</v>
      </c>
      <c r="B26" s="16" t="s">
        <v>286</v>
      </c>
      <c r="C26" s="16">
        <v>1999</v>
      </c>
      <c r="D26" s="16">
        <v>1999</v>
      </c>
      <c r="E26" s="16">
        <v>1999</v>
      </c>
      <c r="F26" s="16" t="s">
        <v>83</v>
      </c>
      <c r="G26" s="16" t="s">
        <v>137</v>
      </c>
      <c r="H26" s="16" t="s">
        <v>287</v>
      </c>
      <c r="I26" s="16" t="s">
        <v>288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40">
        <v>98.51</v>
      </c>
      <c r="AF26" s="5">
        <f t="shared" si="3"/>
        <v>2</v>
      </c>
      <c r="AG26" s="40">
        <f t="shared" si="4"/>
        <v>100.51</v>
      </c>
      <c r="AH26" s="40">
        <f t="shared" si="5"/>
        <v>3.2354149548069082</v>
      </c>
    </row>
    <row r="27" spans="1:34" ht="57.6" x14ac:dyDescent="0.3">
      <c r="A27" s="5">
        <v>4</v>
      </c>
      <c r="B27" s="16" t="s">
        <v>82</v>
      </c>
      <c r="C27" s="16">
        <v>2002</v>
      </c>
      <c r="D27" s="16">
        <v>2002</v>
      </c>
      <c r="E27" s="16">
        <v>2002</v>
      </c>
      <c r="F27" s="16" t="s">
        <v>83</v>
      </c>
      <c r="G27" s="16" t="s">
        <v>84</v>
      </c>
      <c r="H27" s="16" t="s">
        <v>85</v>
      </c>
      <c r="I27" s="16" t="s">
        <v>86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2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2</v>
      </c>
      <c r="AE27" s="40">
        <v>99.98</v>
      </c>
      <c r="AF27" s="5">
        <f t="shared" si="3"/>
        <v>4</v>
      </c>
      <c r="AG27" s="40">
        <f t="shared" si="4"/>
        <v>103.98</v>
      </c>
      <c r="AH27" s="40">
        <f t="shared" si="5"/>
        <v>6.7995069843878433</v>
      </c>
    </row>
    <row r="28" spans="1:34" ht="28.8" x14ac:dyDescent="0.3">
      <c r="A28" s="5">
        <v>5</v>
      </c>
      <c r="B28" s="16" t="s">
        <v>309</v>
      </c>
      <c r="C28" s="16">
        <v>2005</v>
      </c>
      <c r="D28" s="16">
        <v>2005</v>
      </c>
      <c r="E28" s="16">
        <v>2005</v>
      </c>
      <c r="F28" s="16" t="s">
        <v>11</v>
      </c>
      <c r="G28" s="16" t="s">
        <v>310</v>
      </c>
      <c r="H28" s="16" t="s">
        <v>102</v>
      </c>
      <c r="I28" s="16" t="s">
        <v>311</v>
      </c>
      <c r="J28" s="5">
        <v>0</v>
      </c>
      <c r="K28" s="5">
        <v>0</v>
      </c>
      <c r="L28" s="5">
        <v>0</v>
      </c>
      <c r="M28" s="5">
        <v>2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40">
        <v>100.66</v>
      </c>
      <c r="AF28" s="5">
        <f t="shared" si="3"/>
        <v>4</v>
      </c>
      <c r="AG28" s="40">
        <f t="shared" si="4"/>
        <v>104.66</v>
      </c>
      <c r="AH28" s="40">
        <f t="shared" si="5"/>
        <v>7.4979457682826602</v>
      </c>
    </row>
    <row r="29" spans="1:34" ht="72" x14ac:dyDescent="0.3">
      <c r="A29" s="5">
        <v>6</v>
      </c>
      <c r="B29" s="16" t="s">
        <v>349</v>
      </c>
      <c r="C29" s="16">
        <v>2003</v>
      </c>
      <c r="D29" s="16">
        <v>2003</v>
      </c>
      <c r="E29" s="16">
        <v>2003</v>
      </c>
      <c r="F29" s="16" t="s">
        <v>83</v>
      </c>
      <c r="G29" s="16" t="s">
        <v>137</v>
      </c>
      <c r="H29" s="16" t="s">
        <v>350</v>
      </c>
      <c r="I29" s="16" t="s">
        <v>351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40">
        <v>107.46</v>
      </c>
      <c r="AF29" s="5">
        <f t="shared" si="3"/>
        <v>0</v>
      </c>
      <c r="AG29" s="40">
        <f t="shared" si="4"/>
        <v>107.46</v>
      </c>
      <c r="AH29" s="40">
        <f t="shared" si="5"/>
        <v>10.37387017255546</v>
      </c>
    </row>
    <row r="30" spans="1:34" x14ac:dyDescent="0.3">
      <c r="A30" s="5">
        <v>7</v>
      </c>
      <c r="B30" s="16" t="s">
        <v>436</v>
      </c>
      <c r="C30" s="16">
        <v>2001</v>
      </c>
      <c r="D30" s="16">
        <v>2001</v>
      </c>
      <c r="E30" s="16">
        <v>2001</v>
      </c>
      <c r="F30" s="16" t="s">
        <v>83</v>
      </c>
      <c r="G30" s="16" t="s">
        <v>50</v>
      </c>
      <c r="H30" s="16" t="s">
        <v>367</v>
      </c>
      <c r="I30" s="16" t="s">
        <v>437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2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2</v>
      </c>
      <c r="AE30" s="40">
        <v>105</v>
      </c>
      <c r="AF30" s="5">
        <f t="shared" si="3"/>
        <v>4</v>
      </c>
      <c r="AG30" s="40">
        <f t="shared" si="4"/>
        <v>109</v>
      </c>
      <c r="AH30" s="40">
        <f t="shared" si="5"/>
        <v>11.955628594905505</v>
      </c>
    </row>
    <row r="31" spans="1:34" ht="72" x14ac:dyDescent="0.3">
      <c r="A31" s="5">
        <v>8</v>
      </c>
      <c r="B31" s="16" t="s">
        <v>136</v>
      </c>
      <c r="C31" s="16">
        <v>2003</v>
      </c>
      <c r="D31" s="16">
        <v>2003</v>
      </c>
      <c r="E31" s="16">
        <v>2003</v>
      </c>
      <c r="F31" s="16" t="s">
        <v>83</v>
      </c>
      <c r="G31" s="16" t="s">
        <v>137</v>
      </c>
      <c r="H31" s="16" t="s">
        <v>138</v>
      </c>
      <c r="I31" s="16" t="s">
        <v>139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2</v>
      </c>
      <c r="U31" s="5">
        <v>0</v>
      </c>
      <c r="V31" s="5">
        <v>0</v>
      </c>
      <c r="W31" s="5">
        <v>2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2</v>
      </c>
      <c r="AD31" s="5">
        <v>0</v>
      </c>
      <c r="AE31" s="40">
        <v>107.47</v>
      </c>
      <c r="AF31" s="5">
        <f t="shared" si="3"/>
        <v>6</v>
      </c>
      <c r="AG31" s="40">
        <f t="shared" si="4"/>
        <v>113.47</v>
      </c>
      <c r="AH31" s="40">
        <f t="shared" si="5"/>
        <v>16.5468364831553</v>
      </c>
    </row>
    <row r="32" spans="1:34" ht="57.6" x14ac:dyDescent="0.3">
      <c r="A32" s="5">
        <v>9</v>
      </c>
      <c r="B32" s="16" t="s">
        <v>442</v>
      </c>
      <c r="C32" s="16">
        <v>2004</v>
      </c>
      <c r="D32" s="16">
        <v>2004</v>
      </c>
      <c r="E32" s="16">
        <v>2004</v>
      </c>
      <c r="F32" s="16" t="s">
        <v>11</v>
      </c>
      <c r="G32" s="16" t="s">
        <v>61</v>
      </c>
      <c r="H32" s="16" t="s">
        <v>62</v>
      </c>
      <c r="I32" s="16" t="s">
        <v>63</v>
      </c>
      <c r="J32" s="5">
        <v>2</v>
      </c>
      <c r="K32" s="5">
        <v>0</v>
      </c>
      <c r="L32" s="5">
        <v>0</v>
      </c>
      <c r="M32" s="5">
        <v>0</v>
      </c>
      <c r="N32" s="5">
        <v>0</v>
      </c>
      <c r="O32" s="5">
        <v>2</v>
      </c>
      <c r="P32" s="5">
        <v>2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40">
        <v>112.61</v>
      </c>
      <c r="AF32" s="5">
        <f t="shared" si="3"/>
        <v>6</v>
      </c>
      <c r="AG32" s="40">
        <f t="shared" si="4"/>
        <v>118.61</v>
      </c>
      <c r="AH32" s="40">
        <f t="shared" si="5"/>
        <v>21.82621199671323</v>
      </c>
    </row>
    <row r="33" spans="1:34" ht="43.2" x14ac:dyDescent="0.3">
      <c r="A33" s="5">
        <v>10</v>
      </c>
      <c r="B33" s="16" t="s">
        <v>317</v>
      </c>
      <c r="C33" s="16">
        <v>2006</v>
      </c>
      <c r="D33" s="16">
        <v>2006</v>
      </c>
      <c r="E33" s="16">
        <v>2006</v>
      </c>
      <c r="F33" s="16" t="s">
        <v>11</v>
      </c>
      <c r="G33" s="16" t="s">
        <v>84</v>
      </c>
      <c r="H33" s="16" t="s">
        <v>91</v>
      </c>
      <c r="I33" s="16" t="s">
        <v>86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2</v>
      </c>
      <c r="S33" s="5">
        <v>0</v>
      </c>
      <c r="T33" s="5">
        <v>0</v>
      </c>
      <c r="U33" s="5">
        <v>0</v>
      </c>
      <c r="V33" s="5">
        <v>2</v>
      </c>
      <c r="W33" s="5">
        <v>0</v>
      </c>
      <c r="X33" s="5">
        <v>0</v>
      </c>
      <c r="Y33" s="5">
        <v>0</v>
      </c>
      <c r="Z33" s="5">
        <v>2</v>
      </c>
      <c r="AA33" s="5">
        <v>0</v>
      </c>
      <c r="AB33" s="5">
        <v>0</v>
      </c>
      <c r="AC33" s="5">
        <v>0</v>
      </c>
      <c r="AD33" s="5">
        <v>0</v>
      </c>
      <c r="AE33" s="40">
        <v>118.06</v>
      </c>
      <c r="AF33" s="5">
        <f t="shared" si="3"/>
        <v>6</v>
      </c>
      <c r="AG33" s="40">
        <f t="shared" si="4"/>
        <v>124.06</v>
      </c>
      <c r="AH33" s="40">
        <f t="shared" si="5"/>
        <v>27.423993426458509</v>
      </c>
    </row>
    <row r="35" spans="1:34" ht="18" x14ac:dyDescent="0.3">
      <c r="A35" s="20" t="s">
        <v>1009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34" x14ac:dyDescent="0.3">
      <c r="A36" s="27" t="s">
        <v>961</v>
      </c>
      <c r="B36" s="27" t="s">
        <v>1</v>
      </c>
      <c r="C36" s="27" t="s">
        <v>2</v>
      </c>
      <c r="D36" s="27" t="s">
        <v>543</v>
      </c>
      <c r="E36" s="27" t="s">
        <v>544</v>
      </c>
      <c r="F36" s="27" t="s">
        <v>3</v>
      </c>
      <c r="G36" s="27" t="s">
        <v>4</v>
      </c>
      <c r="H36" s="27" t="s">
        <v>5</v>
      </c>
      <c r="I36" s="27" t="s">
        <v>6</v>
      </c>
      <c r="J36" s="27">
        <v>1</v>
      </c>
      <c r="K36" s="27">
        <v>2</v>
      </c>
      <c r="L36" s="27">
        <v>3</v>
      </c>
      <c r="M36" s="27">
        <v>4</v>
      </c>
      <c r="N36" s="27">
        <v>5</v>
      </c>
      <c r="O36" s="27">
        <v>6</v>
      </c>
      <c r="P36" s="27">
        <v>7</v>
      </c>
      <c r="Q36" s="27">
        <v>8</v>
      </c>
      <c r="R36" s="27">
        <v>9</v>
      </c>
      <c r="S36" s="27">
        <v>10</v>
      </c>
      <c r="T36" s="27">
        <v>11</v>
      </c>
      <c r="U36" s="27">
        <v>12</v>
      </c>
      <c r="V36" s="27">
        <v>13</v>
      </c>
      <c r="W36" s="27">
        <v>14</v>
      </c>
      <c r="X36" s="27">
        <v>15</v>
      </c>
      <c r="Y36" s="27">
        <v>16</v>
      </c>
      <c r="Z36" s="27">
        <v>17</v>
      </c>
      <c r="AA36" s="27">
        <v>18</v>
      </c>
      <c r="AB36" s="27">
        <v>19</v>
      </c>
      <c r="AC36" s="27">
        <v>20</v>
      </c>
      <c r="AD36" s="27">
        <v>21</v>
      </c>
      <c r="AE36" s="27" t="s">
        <v>964</v>
      </c>
      <c r="AF36" s="27" t="s">
        <v>965</v>
      </c>
      <c r="AG36" s="27" t="s">
        <v>966</v>
      </c>
      <c r="AH36" s="27" t="s">
        <v>969</v>
      </c>
    </row>
    <row r="37" spans="1:34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57.6" x14ac:dyDescent="0.3">
      <c r="A38" s="37">
        <v>1</v>
      </c>
      <c r="B38" s="38" t="s">
        <v>265</v>
      </c>
      <c r="C38" s="38">
        <v>1998</v>
      </c>
      <c r="D38" s="38">
        <v>1998</v>
      </c>
      <c r="E38" s="38">
        <v>1998</v>
      </c>
      <c r="F38" s="38" t="s">
        <v>266</v>
      </c>
      <c r="G38" s="38" t="s">
        <v>142</v>
      </c>
      <c r="H38" s="38" t="s">
        <v>143</v>
      </c>
      <c r="I38" s="38" t="s">
        <v>258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9">
        <v>91.71</v>
      </c>
      <c r="AF38" s="37">
        <f t="shared" ref="AF38:AF47" si="6">SUM(J38:AD38)</f>
        <v>0</v>
      </c>
      <c r="AG38" s="39">
        <f t="shared" ref="AG38:AG47" si="7">AE38+AF38</f>
        <v>91.71</v>
      </c>
      <c r="AH38" s="39">
        <f t="shared" ref="AH38:AH47" si="8">IF( AND(ISNUMBER(AG$38),ISNUMBER(AG38)),(AG38-AG$38)/AG$38*100,"")</f>
        <v>0</v>
      </c>
    </row>
    <row r="39" spans="1:34" ht="57.6" x14ac:dyDescent="0.3">
      <c r="A39" s="5">
        <v>2</v>
      </c>
      <c r="B39" s="16" t="s">
        <v>481</v>
      </c>
      <c r="C39" s="16">
        <v>2002</v>
      </c>
      <c r="D39" s="16">
        <v>2002</v>
      </c>
      <c r="E39" s="16">
        <v>2002</v>
      </c>
      <c r="F39" s="16" t="s">
        <v>83</v>
      </c>
      <c r="G39" s="16" t="s">
        <v>35</v>
      </c>
      <c r="H39" s="16" t="s">
        <v>400</v>
      </c>
      <c r="I39" s="16" t="s">
        <v>482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40">
        <v>92.23</v>
      </c>
      <c r="AF39" s="5">
        <f t="shared" si="6"/>
        <v>0</v>
      </c>
      <c r="AG39" s="40">
        <f t="shared" si="7"/>
        <v>92.23</v>
      </c>
      <c r="AH39" s="40">
        <f t="shared" si="8"/>
        <v>0.56700468869262921</v>
      </c>
    </row>
    <row r="40" spans="1:34" ht="28.8" x14ac:dyDescent="0.3">
      <c r="A40" s="5">
        <v>3</v>
      </c>
      <c r="B40" s="16" t="s">
        <v>277</v>
      </c>
      <c r="C40" s="16">
        <v>2000</v>
      </c>
      <c r="D40" s="16">
        <v>2000</v>
      </c>
      <c r="E40" s="16">
        <v>2000</v>
      </c>
      <c r="F40" s="16" t="s">
        <v>11</v>
      </c>
      <c r="G40" s="16" t="s">
        <v>12</v>
      </c>
      <c r="H40" s="16" t="s">
        <v>102</v>
      </c>
      <c r="I40" s="16" t="s">
        <v>278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40">
        <v>94.52</v>
      </c>
      <c r="AF40" s="5">
        <f t="shared" si="6"/>
        <v>0</v>
      </c>
      <c r="AG40" s="40">
        <f t="shared" si="7"/>
        <v>94.52</v>
      </c>
      <c r="AH40" s="40">
        <f t="shared" si="8"/>
        <v>3.0640061062043427</v>
      </c>
    </row>
    <row r="41" spans="1:34" ht="57.6" x14ac:dyDescent="0.3">
      <c r="A41" s="5">
        <v>4</v>
      </c>
      <c r="B41" s="16" t="s">
        <v>275</v>
      </c>
      <c r="C41" s="16">
        <v>1999</v>
      </c>
      <c r="D41" s="16">
        <v>1999</v>
      </c>
      <c r="E41" s="16">
        <v>1999</v>
      </c>
      <c r="F41" s="16" t="s">
        <v>83</v>
      </c>
      <c r="G41" s="16" t="s">
        <v>12</v>
      </c>
      <c r="H41" s="16" t="s">
        <v>102</v>
      </c>
      <c r="I41" s="16" t="s">
        <v>226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2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2</v>
      </c>
      <c r="AC41" s="5">
        <v>0</v>
      </c>
      <c r="AD41" s="5">
        <v>0</v>
      </c>
      <c r="AE41" s="40">
        <v>91.9</v>
      </c>
      <c r="AF41" s="5">
        <f t="shared" si="6"/>
        <v>4</v>
      </c>
      <c r="AG41" s="40">
        <f t="shared" si="7"/>
        <v>95.9</v>
      </c>
      <c r="AH41" s="40">
        <f t="shared" si="8"/>
        <v>4.5687493185039934</v>
      </c>
    </row>
    <row r="42" spans="1:34" ht="43.2" x14ac:dyDescent="0.3">
      <c r="A42" s="5">
        <v>5</v>
      </c>
      <c r="B42" s="16" t="s">
        <v>433</v>
      </c>
      <c r="C42" s="16">
        <v>2003</v>
      </c>
      <c r="D42" s="16">
        <v>2003</v>
      </c>
      <c r="E42" s="16">
        <v>2003</v>
      </c>
      <c r="F42" s="16" t="s">
        <v>11</v>
      </c>
      <c r="G42" s="16" t="s">
        <v>137</v>
      </c>
      <c r="H42" s="16" t="s">
        <v>434</v>
      </c>
      <c r="I42" s="16" t="s">
        <v>139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40">
        <v>96.13</v>
      </c>
      <c r="AF42" s="5">
        <f t="shared" si="6"/>
        <v>0</v>
      </c>
      <c r="AG42" s="40">
        <f t="shared" si="7"/>
        <v>96.13</v>
      </c>
      <c r="AH42" s="40">
        <f t="shared" si="8"/>
        <v>4.8195398538872558</v>
      </c>
    </row>
    <row r="43" spans="1:34" ht="72" x14ac:dyDescent="0.3">
      <c r="A43" s="5">
        <v>6</v>
      </c>
      <c r="B43" s="16" t="s">
        <v>431</v>
      </c>
      <c r="C43" s="16">
        <v>2003</v>
      </c>
      <c r="D43" s="16">
        <v>2003</v>
      </c>
      <c r="E43" s="16">
        <v>2003</v>
      </c>
      <c r="F43" s="16" t="s">
        <v>83</v>
      </c>
      <c r="G43" s="16" t="s">
        <v>12</v>
      </c>
      <c r="H43" s="16" t="s">
        <v>13</v>
      </c>
      <c r="I43" s="16" t="s">
        <v>377</v>
      </c>
      <c r="J43" s="5">
        <v>0</v>
      </c>
      <c r="K43" s="5">
        <v>0</v>
      </c>
      <c r="L43" s="5">
        <v>0</v>
      </c>
      <c r="M43" s="5">
        <v>2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40">
        <v>94.17</v>
      </c>
      <c r="AF43" s="5">
        <f t="shared" si="6"/>
        <v>2</v>
      </c>
      <c r="AG43" s="40">
        <f t="shared" si="7"/>
        <v>96.17</v>
      </c>
      <c r="AH43" s="40">
        <f t="shared" si="8"/>
        <v>4.8631555991713098</v>
      </c>
    </row>
    <row r="44" spans="1:34" ht="57.6" x14ac:dyDescent="0.3">
      <c r="A44" s="5">
        <v>7</v>
      </c>
      <c r="B44" s="16" t="s">
        <v>257</v>
      </c>
      <c r="C44" s="16">
        <v>1998</v>
      </c>
      <c r="D44" s="16">
        <v>1998</v>
      </c>
      <c r="E44" s="16">
        <v>1998</v>
      </c>
      <c r="F44" s="16" t="s">
        <v>83</v>
      </c>
      <c r="G44" s="16" t="s">
        <v>142</v>
      </c>
      <c r="H44" s="16" t="s">
        <v>143</v>
      </c>
      <c r="I44" s="16" t="s">
        <v>258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2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40">
        <v>95.06</v>
      </c>
      <c r="AF44" s="5">
        <f t="shared" si="6"/>
        <v>2</v>
      </c>
      <c r="AG44" s="40">
        <f t="shared" si="7"/>
        <v>97.06</v>
      </c>
      <c r="AH44" s="40">
        <f t="shared" si="8"/>
        <v>5.833605931741368</v>
      </c>
    </row>
    <row r="45" spans="1:34" ht="43.2" x14ac:dyDescent="0.3">
      <c r="A45" s="5">
        <v>8</v>
      </c>
      <c r="B45" s="16" t="s">
        <v>429</v>
      </c>
      <c r="C45" s="16">
        <v>1998</v>
      </c>
      <c r="D45" s="16">
        <v>1998</v>
      </c>
      <c r="E45" s="16">
        <v>1998</v>
      </c>
      <c r="F45" s="16" t="s">
        <v>83</v>
      </c>
      <c r="G45" s="16" t="s">
        <v>61</v>
      </c>
      <c r="H45" s="16" t="s">
        <v>95</v>
      </c>
      <c r="I45" s="16" t="s">
        <v>63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40">
        <v>98.81</v>
      </c>
      <c r="AF45" s="5">
        <f t="shared" si="6"/>
        <v>0</v>
      </c>
      <c r="AG45" s="40">
        <f t="shared" si="7"/>
        <v>98.81</v>
      </c>
      <c r="AH45" s="40">
        <f t="shared" si="8"/>
        <v>7.7417947879184492</v>
      </c>
    </row>
    <row r="46" spans="1:34" ht="28.8" x14ac:dyDescent="0.3">
      <c r="A46" s="5">
        <v>9</v>
      </c>
      <c r="B46" s="16" t="s">
        <v>490</v>
      </c>
      <c r="C46" s="16">
        <v>1999</v>
      </c>
      <c r="D46" s="16">
        <v>1999</v>
      </c>
      <c r="E46" s="16">
        <v>1999</v>
      </c>
      <c r="F46" s="16" t="s">
        <v>266</v>
      </c>
      <c r="G46" s="16" t="s">
        <v>35</v>
      </c>
      <c r="H46" s="16" t="s">
        <v>36</v>
      </c>
      <c r="I46" s="16" t="s">
        <v>482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2</v>
      </c>
      <c r="AD46" s="5">
        <v>0</v>
      </c>
      <c r="AE46" s="40">
        <v>117.28</v>
      </c>
      <c r="AF46" s="5">
        <f t="shared" si="6"/>
        <v>2</v>
      </c>
      <c r="AG46" s="40">
        <f t="shared" si="7"/>
        <v>119.28</v>
      </c>
      <c r="AH46" s="40">
        <f t="shared" si="8"/>
        <v>30.062152437029777</v>
      </c>
    </row>
    <row r="47" spans="1:34" ht="86.4" x14ac:dyDescent="0.3">
      <c r="A47" s="5">
        <v>10</v>
      </c>
      <c r="B47" s="16" t="s">
        <v>473</v>
      </c>
      <c r="C47" s="16">
        <v>2002</v>
      </c>
      <c r="D47" s="16">
        <v>2002</v>
      </c>
      <c r="E47" s="16">
        <v>2002</v>
      </c>
      <c r="F47" s="16" t="s">
        <v>11</v>
      </c>
      <c r="G47" s="16" t="s">
        <v>19</v>
      </c>
      <c r="H47" s="16" t="s">
        <v>474</v>
      </c>
      <c r="I47" s="16" t="s">
        <v>120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40">
        <v>136.38</v>
      </c>
      <c r="AF47" s="5">
        <f t="shared" si="6"/>
        <v>0</v>
      </c>
      <c r="AG47" s="40">
        <f t="shared" si="7"/>
        <v>136.38</v>
      </c>
      <c r="AH47" s="40">
        <f t="shared" si="8"/>
        <v>48.707883545960094</v>
      </c>
    </row>
    <row r="49" spans="1:34" ht="18" x14ac:dyDescent="0.3">
      <c r="A49" s="20" t="s">
        <v>1010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34" x14ac:dyDescent="0.3">
      <c r="A50" s="27" t="s">
        <v>961</v>
      </c>
      <c r="B50" s="27" t="s">
        <v>1</v>
      </c>
      <c r="C50" s="27" t="s">
        <v>2</v>
      </c>
      <c r="D50" s="27" t="s">
        <v>543</v>
      </c>
      <c r="E50" s="27" t="s">
        <v>544</v>
      </c>
      <c r="F50" s="27" t="s">
        <v>3</v>
      </c>
      <c r="G50" s="27" t="s">
        <v>4</v>
      </c>
      <c r="H50" s="27" t="s">
        <v>5</v>
      </c>
      <c r="I50" s="27" t="s">
        <v>6</v>
      </c>
      <c r="J50" s="27">
        <v>1</v>
      </c>
      <c r="K50" s="27">
        <v>2</v>
      </c>
      <c r="L50" s="27">
        <v>3</v>
      </c>
      <c r="M50" s="27">
        <v>4</v>
      </c>
      <c r="N50" s="27">
        <v>5</v>
      </c>
      <c r="O50" s="27">
        <v>6</v>
      </c>
      <c r="P50" s="27">
        <v>7</v>
      </c>
      <c r="Q50" s="27">
        <v>8</v>
      </c>
      <c r="R50" s="27">
        <v>9</v>
      </c>
      <c r="S50" s="27">
        <v>10</v>
      </c>
      <c r="T50" s="27">
        <v>11</v>
      </c>
      <c r="U50" s="27">
        <v>12</v>
      </c>
      <c r="V50" s="27">
        <v>13</v>
      </c>
      <c r="W50" s="27">
        <v>14</v>
      </c>
      <c r="X50" s="27">
        <v>15</v>
      </c>
      <c r="Y50" s="27">
        <v>16</v>
      </c>
      <c r="Z50" s="27">
        <v>17</v>
      </c>
      <c r="AA50" s="27">
        <v>18</v>
      </c>
      <c r="AB50" s="27">
        <v>19</v>
      </c>
      <c r="AC50" s="27">
        <v>20</v>
      </c>
      <c r="AD50" s="27">
        <v>21</v>
      </c>
      <c r="AE50" s="27" t="s">
        <v>964</v>
      </c>
      <c r="AF50" s="27" t="s">
        <v>965</v>
      </c>
      <c r="AG50" s="27" t="s">
        <v>966</v>
      </c>
      <c r="AH50" s="27" t="s">
        <v>969</v>
      </c>
    </row>
    <row r="51" spans="1:34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ht="86.4" x14ac:dyDescent="0.3">
      <c r="A52" s="37">
        <v>1</v>
      </c>
      <c r="B52" s="38" t="s">
        <v>507</v>
      </c>
      <c r="C52" s="38">
        <v>2000</v>
      </c>
      <c r="D52" s="38">
        <v>2000</v>
      </c>
      <c r="E52" s="38">
        <v>2000</v>
      </c>
      <c r="F52" s="38" t="s">
        <v>83</v>
      </c>
      <c r="G52" s="38" t="s">
        <v>508</v>
      </c>
      <c r="H52" s="38" t="s">
        <v>509</v>
      </c>
      <c r="I52" s="38" t="s">
        <v>510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9">
        <v>101.72</v>
      </c>
      <c r="AF52" s="37">
        <f t="shared" ref="AF52:AF61" si="9">SUM(J52:AD52)</f>
        <v>0</v>
      </c>
      <c r="AG52" s="39">
        <f t="shared" ref="AG52:AG61" si="10">AE52+AF52</f>
        <v>101.72</v>
      </c>
      <c r="AH52" s="39">
        <f t="shared" ref="AH52:AH61" si="11">IF( AND(ISNUMBER(AG$52),ISNUMBER(AG52)),(AG52-AG$52)/AG$52*100,"")</f>
        <v>0</v>
      </c>
    </row>
    <row r="53" spans="1:34" ht="57.6" x14ac:dyDescent="0.3">
      <c r="A53" s="5">
        <v>2</v>
      </c>
      <c r="B53" s="16" t="s">
        <v>254</v>
      </c>
      <c r="C53" s="16">
        <v>1998</v>
      </c>
      <c r="D53" s="16">
        <v>1998</v>
      </c>
      <c r="E53" s="16">
        <v>1998</v>
      </c>
      <c r="F53" s="16" t="s">
        <v>83</v>
      </c>
      <c r="G53" s="16" t="s">
        <v>84</v>
      </c>
      <c r="H53" s="16" t="s">
        <v>85</v>
      </c>
      <c r="I53" s="16" t="s">
        <v>255</v>
      </c>
      <c r="J53" s="5">
        <v>0</v>
      </c>
      <c r="K53" s="5">
        <v>0</v>
      </c>
      <c r="L53" s="5">
        <v>0</v>
      </c>
      <c r="M53" s="5">
        <v>0</v>
      </c>
      <c r="N53" s="5">
        <v>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2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40">
        <v>106.42</v>
      </c>
      <c r="AF53" s="5">
        <f t="shared" si="9"/>
        <v>4</v>
      </c>
      <c r="AG53" s="40">
        <f t="shared" si="10"/>
        <v>110.42</v>
      </c>
      <c r="AH53" s="40">
        <f t="shared" si="11"/>
        <v>8.5528902870625263</v>
      </c>
    </row>
    <row r="54" spans="1:34" ht="28.8" x14ac:dyDescent="0.3">
      <c r="A54" s="5">
        <v>3</v>
      </c>
      <c r="B54" s="16" t="s">
        <v>309</v>
      </c>
      <c r="C54" s="16">
        <v>2005</v>
      </c>
      <c r="D54" s="16">
        <v>2005</v>
      </c>
      <c r="E54" s="16">
        <v>2005</v>
      </c>
      <c r="F54" s="16" t="s">
        <v>11</v>
      </c>
      <c r="G54" s="16" t="s">
        <v>310</v>
      </c>
      <c r="H54" s="16" t="s">
        <v>102</v>
      </c>
      <c r="I54" s="16" t="s">
        <v>311</v>
      </c>
      <c r="J54" s="5">
        <v>0</v>
      </c>
      <c r="K54" s="5">
        <v>0</v>
      </c>
      <c r="L54" s="5">
        <v>0</v>
      </c>
      <c r="M54" s="5">
        <v>2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40">
        <v>108.54</v>
      </c>
      <c r="AF54" s="5">
        <f t="shared" si="9"/>
        <v>2</v>
      </c>
      <c r="AG54" s="40">
        <f t="shared" si="10"/>
        <v>110.54</v>
      </c>
      <c r="AH54" s="40">
        <f t="shared" si="11"/>
        <v>8.6708611875737382</v>
      </c>
    </row>
    <row r="55" spans="1:34" ht="43.2" x14ac:dyDescent="0.3">
      <c r="A55" s="5">
        <v>4</v>
      </c>
      <c r="B55" s="16" t="s">
        <v>286</v>
      </c>
      <c r="C55" s="16">
        <v>1999</v>
      </c>
      <c r="D55" s="16">
        <v>1999</v>
      </c>
      <c r="E55" s="16">
        <v>1999</v>
      </c>
      <c r="F55" s="16" t="s">
        <v>83</v>
      </c>
      <c r="G55" s="16" t="s">
        <v>137</v>
      </c>
      <c r="H55" s="16" t="s">
        <v>287</v>
      </c>
      <c r="I55" s="16" t="s">
        <v>288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40">
        <v>111.57</v>
      </c>
      <c r="AF55" s="5">
        <f t="shared" si="9"/>
        <v>0</v>
      </c>
      <c r="AG55" s="40">
        <f t="shared" si="10"/>
        <v>111.57</v>
      </c>
      <c r="AH55" s="40">
        <f t="shared" si="11"/>
        <v>9.683444750294921</v>
      </c>
    </row>
    <row r="56" spans="1:34" ht="72" x14ac:dyDescent="0.3">
      <c r="A56" s="5">
        <v>5</v>
      </c>
      <c r="B56" s="16" t="s">
        <v>349</v>
      </c>
      <c r="C56" s="16">
        <v>2003</v>
      </c>
      <c r="D56" s="16">
        <v>2003</v>
      </c>
      <c r="E56" s="16">
        <v>2003</v>
      </c>
      <c r="F56" s="16" t="s">
        <v>83</v>
      </c>
      <c r="G56" s="16" t="s">
        <v>137</v>
      </c>
      <c r="H56" s="16" t="s">
        <v>350</v>
      </c>
      <c r="I56" s="16" t="s">
        <v>351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2</v>
      </c>
      <c r="AA56" s="5">
        <v>0</v>
      </c>
      <c r="AB56" s="5">
        <v>0</v>
      </c>
      <c r="AC56" s="5">
        <v>0</v>
      </c>
      <c r="AD56" s="5">
        <v>0</v>
      </c>
      <c r="AE56" s="40">
        <v>111.4</v>
      </c>
      <c r="AF56" s="5">
        <f t="shared" si="9"/>
        <v>2</v>
      </c>
      <c r="AG56" s="40">
        <f t="shared" si="10"/>
        <v>113.4</v>
      </c>
      <c r="AH56" s="40">
        <f t="shared" si="11"/>
        <v>11.482500983090844</v>
      </c>
    </row>
    <row r="57" spans="1:34" ht="57.6" x14ac:dyDescent="0.3">
      <c r="A57" s="5">
        <v>6</v>
      </c>
      <c r="B57" s="16" t="s">
        <v>235</v>
      </c>
      <c r="C57" s="16">
        <v>2002</v>
      </c>
      <c r="D57" s="16">
        <v>2002</v>
      </c>
      <c r="E57" s="16">
        <v>2002</v>
      </c>
      <c r="F57" s="16" t="s">
        <v>11</v>
      </c>
      <c r="G57" s="16" t="s">
        <v>137</v>
      </c>
      <c r="H57" s="16" t="s">
        <v>236</v>
      </c>
      <c r="I57" s="16" t="s">
        <v>237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2</v>
      </c>
      <c r="S57" s="5">
        <v>0</v>
      </c>
      <c r="T57" s="5">
        <v>0</v>
      </c>
      <c r="U57" s="5">
        <v>0</v>
      </c>
      <c r="V57" s="5">
        <v>0</v>
      </c>
      <c r="W57" s="5">
        <v>2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40">
        <v>116.3</v>
      </c>
      <c r="AF57" s="5">
        <f t="shared" si="9"/>
        <v>4</v>
      </c>
      <c r="AG57" s="40">
        <f t="shared" si="10"/>
        <v>120.3</v>
      </c>
      <c r="AH57" s="40">
        <f t="shared" si="11"/>
        <v>18.265827762485252</v>
      </c>
    </row>
    <row r="58" spans="1:34" ht="72" x14ac:dyDescent="0.3">
      <c r="A58" s="5">
        <v>7</v>
      </c>
      <c r="B58" s="16" t="s">
        <v>476</v>
      </c>
      <c r="C58" s="16">
        <v>2004</v>
      </c>
      <c r="D58" s="16">
        <v>2004</v>
      </c>
      <c r="E58" s="16">
        <v>2004</v>
      </c>
      <c r="F58" s="16" t="s">
        <v>83</v>
      </c>
      <c r="G58" s="16" t="s">
        <v>12</v>
      </c>
      <c r="H58" s="16" t="s">
        <v>13</v>
      </c>
      <c r="I58" s="16" t="s">
        <v>14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2</v>
      </c>
      <c r="T58" s="5">
        <v>0</v>
      </c>
      <c r="U58" s="5">
        <v>0</v>
      </c>
      <c r="V58" s="5">
        <v>0</v>
      </c>
      <c r="W58" s="5">
        <v>0</v>
      </c>
      <c r="X58" s="5">
        <v>2</v>
      </c>
      <c r="Y58" s="5">
        <v>0</v>
      </c>
      <c r="Z58" s="5">
        <v>0</v>
      </c>
      <c r="AA58" s="5">
        <v>2</v>
      </c>
      <c r="AB58" s="5">
        <v>0</v>
      </c>
      <c r="AC58" s="5">
        <v>0</v>
      </c>
      <c r="AD58" s="5">
        <v>0</v>
      </c>
      <c r="AE58" s="40">
        <v>117.69</v>
      </c>
      <c r="AF58" s="5">
        <f t="shared" si="9"/>
        <v>6</v>
      </c>
      <c r="AG58" s="40">
        <f t="shared" si="10"/>
        <v>123.69</v>
      </c>
      <c r="AH58" s="40">
        <f t="shared" si="11"/>
        <v>21.598505701926857</v>
      </c>
    </row>
    <row r="59" spans="1:34" x14ac:dyDescent="0.3">
      <c r="A59" s="5">
        <v>8</v>
      </c>
      <c r="B59" s="16" t="s">
        <v>436</v>
      </c>
      <c r="C59" s="16">
        <v>2001</v>
      </c>
      <c r="D59" s="16">
        <v>2001</v>
      </c>
      <c r="E59" s="16">
        <v>2001</v>
      </c>
      <c r="F59" s="16" t="s">
        <v>83</v>
      </c>
      <c r="G59" s="16" t="s">
        <v>50</v>
      </c>
      <c r="H59" s="16" t="s">
        <v>367</v>
      </c>
      <c r="I59" s="16" t="s">
        <v>437</v>
      </c>
      <c r="J59" s="5">
        <v>2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2</v>
      </c>
      <c r="Q59" s="5">
        <v>0</v>
      </c>
      <c r="R59" s="5">
        <v>2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2</v>
      </c>
      <c r="AC59" s="5">
        <v>0</v>
      </c>
      <c r="AD59" s="5">
        <v>0</v>
      </c>
      <c r="AE59" s="40">
        <v>117.73</v>
      </c>
      <c r="AF59" s="5">
        <f t="shared" si="9"/>
        <v>8</v>
      </c>
      <c r="AG59" s="40">
        <f t="shared" si="10"/>
        <v>125.73</v>
      </c>
      <c r="AH59" s="40">
        <f t="shared" si="11"/>
        <v>23.604011010617388</v>
      </c>
    </row>
    <row r="60" spans="1:34" ht="43.2" x14ac:dyDescent="0.3">
      <c r="A60" s="5">
        <v>9</v>
      </c>
      <c r="B60" s="16" t="s">
        <v>203</v>
      </c>
      <c r="C60" s="16">
        <v>2004</v>
      </c>
      <c r="D60" s="16">
        <v>2004</v>
      </c>
      <c r="E60" s="16">
        <v>2004</v>
      </c>
      <c r="F60" s="16" t="s">
        <v>11</v>
      </c>
      <c r="G60" s="16" t="s">
        <v>45</v>
      </c>
      <c r="H60" s="16" t="s">
        <v>46</v>
      </c>
      <c r="I60" s="16" t="s">
        <v>47</v>
      </c>
      <c r="J60" s="5">
        <v>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2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40">
        <v>123.34</v>
      </c>
      <c r="AF60" s="5">
        <f t="shared" si="9"/>
        <v>4</v>
      </c>
      <c r="AG60" s="40">
        <f t="shared" si="10"/>
        <v>127.34</v>
      </c>
      <c r="AH60" s="40">
        <f t="shared" si="11"/>
        <v>25.186787259142751</v>
      </c>
    </row>
    <row r="61" spans="1:34" ht="72" x14ac:dyDescent="0.3">
      <c r="A61" s="5">
        <v>10</v>
      </c>
      <c r="B61" s="16" t="s">
        <v>10</v>
      </c>
      <c r="C61" s="16">
        <v>2004</v>
      </c>
      <c r="D61" s="16">
        <v>2004</v>
      </c>
      <c r="E61" s="16">
        <v>2004</v>
      </c>
      <c r="F61" s="16" t="s">
        <v>11</v>
      </c>
      <c r="G61" s="16" t="s">
        <v>12</v>
      </c>
      <c r="H61" s="16" t="s">
        <v>13</v>
      </c>
      <c r="I61" s="16" t="s">
        <v>14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2</v>
      </c>
      <c r="Z61" s="5">
        <v>2</v>
      </c>
      <c r="AA61" s="5">
        <v>0</v>
      </c>
      <c r="AB61" s="5">
        <v>0</v>
      </c>
      <c r="AC61" s="5">
        <v>0</v>
      </c>
      <c r="AD61" s="5">
        <v>0</v>
      </c>
      <c r="AE61" s="40">
        <v>129.99</v>
      </c>
      <c r="AF61" s="5">
        <f t="shared" si="9"/>
        <v>4</v>
      </c>
      <c r="AG61" s="40">
        <f t="shared" si="10"/>
        <v>133.99</v>
      </c>
      <c r="AH61" s="40">
        <f t="shared" si="11"/>
        <v>31.724341329138824</v>
      </c>
    </row>
  </sheetData>
  <mergeCells count="146">
    <mergeCell ref="AC50:AC51"/>
    <mergeCell ref="AD50:AD51"/>
    <mergeCell ref="AE50:AE51"/>
    <mergeCell ref="AF50:AF51"/>
    <mergeCell ref="AG50:AG51"/>
    <mergeCell ref="AH50:AH51"/>
    <mergeCell ref="W50:W51"/>
    <mergeCell ref="X50:X51"/>
    <mergeCell ref="Y50:Y51"/>
    <mergeCell ref="Z50:Z51"/>
    <mergeCell ref="AA50:AA51"/>
    <mergeCell ref="AB50:AB51"/>
    <mergeCell ref="Q50:Q51"/>
    <mergeCell ref="R50:R51"/>
    <mergeCell ref="S50:S51"/>
    <mergeCell ref="T50:T51"/>
    <mergeCell ref="U50:U51"/>
    <mergeCell ref="V50:V51"/>
    <mergeCell ref="K50:K51"/>
    <mergeCell ref="L50:L51"/>
    <mergeCell ref="M50:M51"/>
    <mergeCell ref="N50:N51"/>
    <mergeCell ref="O50:O51"/>
    <mergeCell ref="P50:P51"/>
    <mergeCell ref="F50:F51"/>
    <mergeCell ref="G50:G51"/>
    <mergeCell ref="H50:H51"/>
    <mergeCell ref="I50:I51"/>
    <mergeCell ref="A49:J49"/>
    <mergeCell ref="J50:J51"/>
    <mergeCell ref="AD36:AD37"/>
    <mergeCell ref="AE36:AE37"/>
    <mergeCell ref="AF36:AF37"/>
    <mergeCell ref="AG36:AG37"/>
    <mergeCell ref="AH36:AH37"/>
    <mergeCell ref="A50:A51"/>
    <mergeCell ref="B50:B51"/>
    <mergeCell ref="C50:C51"/>
    <mergeCell ref="D50:D51"/>
    <mergeCell ref="E50:E51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AC22:AC23"/>
    <mergeCell ref="AD22:AD23"/>
    <mergeCell ref="AE22:AE23"/>
    <mergeCell ref="AF22:AF23"/>
    <mergeCell ref="AG22:AG23"/>
    <mergeCell ref="AH22:AH23"/>
    <mergeCell ref="W22:W23"/>
    <mergeCell ref="X22:X23"/>
    <mergeCell ref="Y22:Y23"/>
    <mergeCell ref="Z22:Z23"/>
    <mergeCell ref="AA22:AA23"/>
    <mergeCell ref="AB22:AB23"/>
    <mergeCell ref="Q22:Q23"/>
    <mergeCell ref="R22:R23"/>
    <mergeCell ref="S22:S23"/>
    <mergeCell ref="T22:T23"/>
    <mergeCell ref="U22:U23"/>
    <mergeCell ref="V22:V23"/>
    <mergeCell ref="K22:K23"/>
    <mergeCell ref="L22:L23"/>
    <mergeCell ref="M22:M23"/>
    <mergeCell ref="N22:N23"/>
    <mergeCell ref="O22:O23"/>
    <mergeCell ref="P22:P23"/>
    <mergeCell ref="F22:F23"/>
    <mergeCell ref="G22:G23"/>
    <mergeCell ref="H22:H23"/>
    <mergeCell ref="I22:I23"/>
    <mergeCell ref="A21:J21"/>
    <mergeCell ref="J22:J23"/>
    <mergeCell ref="AD8:AD9"/>
    <mergeCell ref="AE8:AE9"/>
    <mergeCell ref="AF8:AF9"/>
    <mergeCell ref="AG8:AG9"/>
    <mergeCell ref="AH8:AH9"/>
    <mergeCell ref="A22:A23"/>
    <mergeCell ref="B22:B23"/>
    <mergeCell ref="C22:C23"/>
    <mergeCell ref="D22:D23"/>
    <mergeCell ref="E22:E2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r:id="rId1"/>
  <ignoredErrors>
    <ignoredError sqref="AF10:AF19 AF24:AF33 AF38:AF47 AF52:AF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Комплексный зачёт</vt:lpstr>
      <vt:lpstr>Разряды и звания</vt:lpstr>
      <vt:lpstr>К-1ж - экстрим</vt:lpstr>
      <vt:lpstr>К-1м - экстрим</vt:lpstr>
      <vt:lpstr>Экстрим - квалификация(п)</vt:lpstr>
      <vt:lpstr>Экстрим - квалификация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Тренера и представители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2021-07-25T10:12:20Z</dcterms:created>
  <dcterms:modified xsi:type="dcterms:W3CDTF">2021-07-25T10:16:54Z</dcterms:modified>
</cp:coreProperties>
</file>