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4" windowWidth="22980" windowHeight="11640"/>
  </bookViews>
  <sheets>
    <sheet name="Командный зачёт" sheetId="20" r:id="rId1"/>
    <sheet name="Разряды и звания" sheetId="19" r:id="rId2"/>
    <sheet name="Индивидуальные гонки" sheetId="18" r:id="rId3"/>
    <sheet name="К-1ж - экстрим" sheetId="17" r:id="rId4"/>
    <sheet name="К-1м - экстрим" sheetId="16" r:id="rId5"/>
    <sheet name="Экстрим - квалификация(п)" sheetId="15" r:id="rId6"/>
    <sheet name="Экстрим - квалификация" sheetId="14" r:id="rId7"/>
    <sheet name="Командные гонки(п)" sheetId="13" r:id="rId8"/>
    <sheet name="Командные гонки" sheetId="12" r:id="rId9"/>
    <sheet name="2-я индивидуальная гонка(п)" sheetId="11" r:id="rId10"/>
    <sheet name="2-я индивидуальная гонка" sheetId="10" r:id="rId11"/>
    <sheet name="1-я индивидуальная гонка(п)" sheetId="9" r:id="rId12"/>
    <sheet name="1-я индивидуальная гонка" sheetId="8" r:id="rId13"/>
    <sheet name="Тренера и представители" sheetId="7" r:id="rId14"/>
    <sheet name="Экипажи индивидуальных гонок" sheetId="6" r:id="rId15"/>
    <sheet name="Сводка по участникам" sheetId="5" r:id="rId16"/>
    <sheet name="Все участники соревнований" sheetId="4" r:id="rId17"/>
  </sheets>
  <definedNames>
    <definedName name="_xlnm._FilterDatabase" localSheetId="14" hidden="1">'Экипажи индивидуальных гонок'!$A$1:$M$359</definedName>
  </definedNames>
  <calcPr calcId="145621"/>
</workbook>
</file>

<file path=xl/calcChain.xml><?xml version="1.0" encoding="utf-8"?>
<calcChain xmlns="http://schemas.openxmlformats.org/spreadsheetml/2006/main">
  <c r="AJ9" i="20" l="1"/>
  <c r="AJ10" i="20"/>
  <c r="AJ11" i="20"/>
  <c r="AJ12" i="20"/>
  <c r="AJ13" i="20"/>
  <c r="AJ14" i="20"/>
  <c r="AJ15" i="20"/>
  <c r="AJ16" i="20"/>
  <c r="AJ17" i="20"/>
  <c r="AJ18" i="20"/>
  <c r="AJ19" i="20"/>
  <c r="AJ20" i="20"/>
  <c r="AJ21" i="20"/>
  <c r="AJ22" i="20"/>
  <c r="AJ23" i="20"/>
  <c r="AJ24" i="20"/>
  <c r="AI9" i="20"/>
  <c r="AI10" i="20"/>
  <c r="AI11" i="20"/>
  <c r="AI12" i="20"/>
  <c r="AI13" i="20"/>
  <c r="AI14" i="20"/>
  <c r="AI15" i="20"/>
  <c r="AI16" i="20"/>
  <c r="AI17" i="20"/>
  <c r="AI18" i="20"/>
  <c r="AI19" i="20"/>
  <c r="AI20" i="20"/>
  <c r="AI21" i="20"/>
  <c r="AI22" i="20"/>
  <c r="AI23" i="20"/>
  <c r="AI24" i="20"/>
  <c r="AD9" i="20"/>
  <c r="AD10" i="20"/>
  <c r="AD11" i="20"/>
  <c r="AD12" i="20"/>
  <c r="AD13" i="20"/>
  <c r="AD14" i="20"/>
  <c r="AD15" i="20"/>
  <c r="AD16" i="20"/>
  <c r="AD17" i="20"/>
  <c r="AD18" i="20"/>
  <c r="AD19" i="20"/>
  <c r="AD20" i="20"/>
  <c r="AD21" i="20"/>
  <c r="AD22" i="20"/>
  <c r="AD23" i="20"/>
  <c r="AD24" i="20"/>
  <c r="AC9" i="20"/>
  <c r="AC10" i="20"/>
  <c r="AC11" i="20"/>
  <c r="AC12" i="20"/>
  <c r="AC13" i="20"/>
  <c r="AC14" i="20"/>
  <c r="AC15" i="20"/>
  <c r="AC16" i="20"/>
  <c r="AC17" i="20"/>
  <c r="AC18" i="20"/>
  <c r="AC19" i="20"/>
  <c r="AC20" i="20"/>
  <c r="AC21" i="20"/>
  <c r="AC22" i="20"/>
  <c r="AC23" i="20"/>
  <c r="AC24" i="20"/>
  <c r="P9" i="20"/>
  <c r="P10" i="20"/>
  <c r="P11" i="20"/>
  <c r="P12" i="20"/>
  <c r="P13" i="20"/>
  <c r="AL13" i="20" s="1"/>
  <c r="P14" i="20"/>
  <c r="AL14" i="20" s="1"/>
  <c r="P15" i="20"/>
  <c r="AL15" i="20" s="1"/>
  <c r="P16" i="20"/>
  <c r="AL16" i="20" s="1"/>
  <c r="P17" i="20"/>
  <c r="P18" i="20"/>
  <c r="P19" i="20"/>
  <c r="P20" i="20"/>
  <c r="P21" i="20"/>
  <c r="AL21" i="20" s="1"/>
  <c r="P22" i="20"/>
  <c r="AL22" i="20" s="1"/>
  <c r="P23" i="20"/>
  <c r="AL23" i="20" s="1"/>
  <c r="P24" i="20"/>
  <c r="O9" i="20"/>
  <c r="O10" i="20"/>
  <c r="O11" i="20"/>
  <c r="O12" i="20"/>
  <c r="O13" i="20"/>
  <c r="AK13" i="20" s="1"/>
  <c r="O14" i="20"/>
  <c r="AK14" i="20" s="1"/>
  <c r="O15" i="20"/>
  <c r="AK15" i="20" s="1"/>
  <c r="O16" i="20"/>
  <c r="AK16" i="20" s="1"/>
  <c r="O17" i="20"/>
  <c r="O18" i="20"/>
  <c r="O19" i="20"/>
  <c r="O20" i="20"/>
  <c r="O21" i="20"/>
  <c r="AK21" i="20" s="1"/>
  <c r="O22" i="20"/>
  <c r="AK22" i="20" s="1"/>
  <c r="O23" i="20"/>
  <c r="AK23" i="20" s="1"/>
  <c r="O24" i="20"/>
  <c r="L172" i="18"/>
  <c r="L173" i="18"/>
  <c r="L174" i="18"/>
  <c r="L175" i="18"/>
  <c r="L176" i="18"/>
  <c r="L177" i="18"/>
  <c r="L178" i="18"/>
  <c r="L179" i="18"/>
  <c r="L180" i="18"/>
  <c r="L181" i="18"/>
  <c r="L182" i="18"/>
  <c r="L183" i="18"/>
  <c r="L184" i="18"/>
  <c r="L185" i="18"/>
  <c r="L186" i="18"/>
  <c r="L187" i="18"/>
  <c r="L188" i="18"/>
  <c r="L189" i="18"/>
  <c r="L190" i="18"/>
  <c r="L191" i="18"/>
  <c r="L192" i="18"/>
  <c r="L193" i="18"/>
  <c r="L194" i="18"/>
  <c r="L195" i="18"/>
  <c r="L196" i="18"/>
  <c r="L197" i="18"/>
  <c r="L198" i="18"/>
  <c r="L199" i="18"/>
  <c r="L122" i="18"/>
  <c r="L123" i="18"/>
  <c r="L124" i="18"/>
  <c r="L125" i="18"/>
  <c r="L126" i="18"/>
  <c r="L127" i="18"/>
  <c r="L128" i="18"/>
  <c r="L129" i="18"/>
  <c r="L130" i="18"/>
  <c r="L131" i="18"/>
  <c r="L132" i="18"/>
  <c r="L133" i="18"/>
  <c r="L134" i="18"/>
  <c r="L135" i="18"/>
  <c r="L136" i="18"/>
  <c r="L137" i="18"/>
  <c r="L138" i="18"/>
  <c r="L139" i="18"/>
  <c r="L140" i="18"/>
  <c r="L141" i="18"/>
  <c r="L142" i="18"/>
  <c r="L143" i="18"/>
  <c r="L144" i="18"/>
  <c r="L145" i="18"/>
  <c r="L146" i="18"/>
  <c r="L147" i="18"/>
  <c r="L148" i="18"/>
  <c r="L149" i="18"/>
  <c r="L150" i="18"/>
  <c r="L151" i="18"/>
  <c r="L152" i="18"/>
  <c r="L153" i="18"/>
  <c r="L154" i="18"/>
  <c r="L155" i="18"/>
  <c r="L156" i="18"/>
  <c r="L157" i="18"/>
  <c r="L158" i="18"/>
  <c r="L159" i="18"/>
  <c r="L160" i="18"/>
  <c r="L161" i="18"/>
  <c r="L162" i="18"/>
  <c r="L163" i="18"/>
  <c r="L164" i="18"/>
  <c r="L165" i="18"/>
  <c r="L166" i="18"/>
  <c r="L167" i="18"/>
  <c r="L168" i="18"/>
  <c r="L169" i="18"/>
  <c r="L77" i="18"/>
  <c r="L78" i="18"/>
  <c r="L79" i="18"/>
  <c r="L80" i="18"/>
  <c r="L81" i="18"/>
  <c r="L82" i="18"/>
  <c r="L83" i="18"/>
  <c r="L84" i="18"/>
  <c r="L85" i="18"/>
  <c r="L86" i="18"/>
  <c r="L87" i="18"/>
  <c r="L88" i="18"/>
  <c r="L89" i="18"/>
  <c r="L90" i="18"/>
  <c r="L91" i="18"/>
  <c r="L92" i="18"/>
  <c r="L93" i="18"/>
  <c r="L94" i="18"/>
  <c r="L95" i="18"/>
  <c r="L96" i="18"/>
  <c r="L97" i="18"/>
  <c r="L98" i="18"/>
  <c r="L99" i="18"/>
  <c r="L100" i="18"/>
  <c r="L101" i="18"/>
  <c r="L102" i="18"/>
  <c r="L103" i="18"/>
  <c r="L104" i="18"/>
  <c r="L105" i="18"/>
  <c r="L106" i="18"/>
  <c r="L107" i="18"/>
  <c r="L108" i="18"/>
  <c r="L109" i="18"/>
  <c r="L110" i="18"/>
  <c r="L111" i="18"/>
  <c r="L112" i="18"/>
  <c r="L113" i="18"/>
  <c r="L114" i="18"/>
  <c r="L115" i="18"/>
  <c r="L116" i="18"/>
  <c r="L117" i="18"/>
  <c r="L118" i="18"/>
  <c r="L119" i="18"/>
  <c r="L8" i="18"/>
  <c r="L9" i="18"/>
  <c r="L10" i="18"/>
  <c r="L11" i="18"/>
  <c r="L12" i="18"/>
  <c r="L13" i="18"/>
  <c r="L14" i="18"/>
  <c r="L15" i="18"/>
  <c r="L16" i="18"/>
  <c r="L17" i="18"/>
  <c r="L18" i="18"/>
  <c r="L19" i="18"/>
  <c r="L20" i="18"/>
  <c r="L21" i="18"/>
  <c r="L22" i="18"/>
  <c r="L23" i="18"/>
  <c r="L24" i="18"/>
  <c r="L25" i="18"/>
  <c r="L26" i="18"/>
  <c r="L27" i="18"/>
  <c r="L28" i="18"/>
  <c r="L29" i="18"/>
  <c r="L30" i="18"/>
  <c r="L31" i="18"/>
  <c r="L32" i="18"/>
  <c r="L33" i="18"/>
  <c r="L34" i="18"/>
  <c r="L35" i="18"/>
  <c r="L36" i="18"/>
  <c r="L37" i="18"/>
  <c r="L38" i="18"/>
  <c r="L39" i="18"/>
  <c r="L40" i="18"/>
  <c r="L41" i="18"/>
  <c r="L42" i="18"/>
  <c r="L43" i="18"/>
  <c r="L44" i="18"/>
  <c r="L45" i="18"/>
  <c r="L46" i="18"/>
  <c r="L47" i="18"/>
  <c r="L48" i="18"/>
  <c r="L49" i="18"/>
  <c r="L50" i="18"/>
  <c r="L51" i="18"/>
  <c r="L52" i="18"/>
  <c r="L53" i="18"/>
  <c r="L54" i="18"/>
  <c r="L55" i="18"/>
  <c r="L56" i="18"/>
  <c r="L57" i="18"/>
  <c r="L58" i="18"/>
  <c r="L59" i="18"/>
  <c r="L60" i="18"/>
  <c r="L61" i="18"/>
  <c r="L62" i="18"/>
  <c r="L63" i="18"/>
  <c r="L64" i="18"/>
  <c r="L65" i="18"/>
  <c r="L66" i="18"/>
  <c r="L67" i="18"/>
  <c r="L68" i="18"/>
  <c r="L69" i="18"/>
  <c r="L70" i="18"/>
  <c r="L71" i="18"/>
  <c r="L72" i="18"/>
  <c r="L73" i="18"/>
  <c r="L74" i="18"/>
  <c r="K102" i="15"/>
  <c r="L102" i="15" s="1"/>
  <c r="K103" i="15"/>
  <c r="L103" i="15" s="1"/>
  <c r="K104" i="15"/>
  <c r="L104" i="15" s="1"/>
  <c r="K105" i="15"/>
  <c r="L105" i="15" s="1"/>
  <c r="K106" i="15"/>
  <c r="L106" i="15" s="1"/>
  <c r="K107" i="15"/>
  <c r="L107" i="15" s="1"/>
  <c r="K108" i="15"/>
  <c r="L108" i="15" s="1"/>
  <c r="K109" i="15"/>
  <c r="L109" i="15" s="1"/>
  <c r="K110" i="15"/>
  <c r="L110" i="15" s="1"/>
  <c r="K111" i="15"/>
  <c r="L111" i="15" s="1"/>
  <c r="K112" i="15"/>
  <c r="L112" i="15" s="1"/>
  <c r="K113" i="15"/>
  <c r="L113" i="15" s="1"/>
  <c r="K114" i="15"/>
  <c r="L114" i="15" s="1"/>
  <c r="K115" i="15"/>
  <c r="L115" i="15" s="1"/>
  <c r="K116" i="15"/>
  <c r="L116" i="15" s="1"/>
  <c r="K117" i="15"/>
  <c r="L117" i="15" s="1"/>
  <c r="K118" i="15"/>
  <c r="L118" i="15" s="1"/>
  <c r="K119" i="15"/>
  <c r="L119" i="15" s="1"/>
  <c r="K120" i="15"/>
  <c r="L120" i="15" s="1"/>
  <c r="K121" i="15"/>
  <c r="L121" i="15" s="1"/>
  <c r="K122" i="15"/>
  <c r="L122" i="15" s="1"/>
  <c r="K123" i="15"/>
  <c r="L123" i="15" s="1"/>
  <c r="K124" i="15"/>
  <c r="L124" i="15" s="1"/>
  <c r="K125" i="15"/>
  <c r="L125" i="15" s="1"/>
  <c r="K126" i="15"/>
  <c r="L126" i="15" s="1"/>
  <c r="K127" i="15"/>
  <c r="L127" i="15" s="1"/>
  <c r="K128" i="15"/>
  <c r="L128" i="15" s="1"/>
  <c r="K129" i="15"/>
  <c r="L129" i="15" s="1"/>
  <c r="K130" i="15"/>
  <c r="L130" i="15" s="1"/>
  <c r="K131" i="15"/>
  <c r="L131" i="15" s="1"/>
  <c r="K132" i="15"/>
  <c r="L132" i="15" s="1"/>
  <c r="K133" i="15"/>
  <c r="L133" i="15" s="1"/>
  <c r="K134" i="15"/>
  <c r="L134" i="15" s="1"/>
  <c r="K135" i="15"/>
  <c r="L135" i="15" s="1"/>
  <c r="K136" i="15"/>
  <c r="L136" i="15" s="1"/>
  <c r="K137" i="15"/>
  <c r="L137" i="15" s="1"/>
  <c r="K138" i="15"/>
  <c r="L138" i="15" s="1"/>
  <c r="K139" i="15"/>
  <c r="L139" i="15" s="1"/>
  <c r="K140" i="15"/>
  <c r="L140" i="15" s="1"/>
  <c r="K141" i="15"/>
  <c r="L141" i="15" s="1"/>
  <c r="K142" i="15"/>
  <c r="L142" i="15" s="1"/>
  <c r="K143" i="15"/>
  <c r="L143" i="15" s="1"/>
  <c r="K144" i="15"/>
  <c r="L144" i="15" s="1"/>
  <c r="K145" i="15"/>
  <c r="K146" i="15"/>
  <c r="K147" i="15"/>
  <c r="K148" i="15"/>
  <c r="K149" i="15"/>
  <c r="K150" i="15"/>
  <c r="K151" i="15"/>
  <c r="K10" i="15"/>
  <c r="L10" i="15" s="1"/>
  <c r="K11" i="15"/>
  <c r="L11" i="15" s="1"/>
  <c r="K12" i="15"/>
  <c r="L12" i="15" s="1"/>
  <c r="K13" i="15"/>
  <c r="L13" i="15" s="1"/>
  <c r="K14" i="15"/>
  <c r="L14" i="15" s="1"/>
  <c r="K15" i="15"/>
  <c r="L15" i="15" s="1"/>
  <c r="K16" i="15"/>
  <c r="L16" i="15" s="1"/>
  <c r="K17" i="15"/>
  <c r="L17" i="15" s="1"/>
  <c r="K18" i="15"/>
  <c r="L18" i="15" s="1"/>
  <c r="K19" i="15"/>
  <c r="L19" i="15" s="1"/>
  <c r="K20" i="15"/>
  <c r="L20" i="15" s="1"/>
  <c r="K21" i="15"/>
  <c r="L21" i="15" s="1"/>
  <c r="K22" i="15"/>
  <c r="L22" i="15" s="1"/>
  <c r="K23" i="15"/>
  <c r="L23" i="15" s="1"/>
  <c r="K24" i="15"/>
  <c r="L24" i="15" s="1"/>
  <c r="K25" i="15"/>
  <c r="L25" i="15" s="1"/>
  <c r="K26" i="15"/>
  <c r="L26" i="15" s="1"/>
  <c r="K27" i="15"/>
  <c r="L27" i="15" s="1"/>
  <c r="K28" i="15"/>
  <c r="L28" i="15" s="1"/>
  <c r="K29" i="15"/>
  <c r="L29" i="15" s="1"/>
  <c r="K30" i="15"/>
  <c r="L30" i="15" s="1"/>
  <c r="K31" i="15"/>
  <c r="L31" i="15" s="1"/>
  <c r="K32" i="15"/>
  <c r="L32" i="15" s="1"/>
  <c r="K33" i="15"/>
  <c r="L33" i="15" s="1"/>
  <c r="K34" i="15"/>
  <c r="L34" i="15" s="1"/>
  <c r="K35" i="15"/>
  <c r="L35" i="15" s="1"/>
  <c r="K36" i="15"/>
  <c r="L36" i="15" s="1"/>
  <c r="K37" i="15"/>
  <c r="L37" i="15" s="1"/>
  <c r="K38" i="15"/>
  <c r="L38" i="15" s="1"/>
  <c r="K39" i="15"/>
  <c r="L39" i="15" s="1"/>
  <c r="K40" i="15"/>
  <c r="L40" i="15" s="1"/>
  <c r="K41" i="15"/>
  <c r="L41" i="15" s="1"/>
  <c r="K42" i="15"/>
  <c r="L42" i="15" s="1"/>
  <c r="K43" i="15"/>
  <c r="L43" i="15" s="1"/>
  <c r="K44" i="15"/>
  <c r="L44" i="15" s="1"/>
  <c r="K45" i="15"/>
  <c r="L45" i="15" s="1"/>
  <c r="K46" i="15"/>
  <c r="L46" i="15" s="1"/>
  <c r="K47" i="15"/>
  <c r="L47" i="15" s="1"/>
  <c r="K48" i="15"/>
  <c r="L48" i="15" s="1"/>
  <c r="K49" i="15"/>
  <c r="L49" i="15" s="1"/>
  <c r="K50" i="15"/>
  <c r="L50" i="15" s="1"/>
  <c r="K51" i="15"/>
  <c r="L51" i="15" s="1"/>
  <c r="K52" i="15"/>
  <c r="L52" i="15" s="1"/>
  <c r="K53" i="15"/>
  <c r="L53" i="15" s="1"/>
  <c r="K54" i="15"/>
  <c r="L54" i="15" s="1"/>
  <c r="K55" i="15"/>
  <c r="L55" i="15" s="1"/>
  <c r="K56" i="15"/>
  <c r="L56" i="15" s="1"/>
  <c r="K57" i="15"/>
  <c r="L57" i="15" s="1"/>
  <c r="K58" i="15"/>
  <c r="L58" i="15" s="1"/>
  <c r="K59" i="15"/>
  <c r="L59" i="15" s="1"/>
  <c r="K60" i="15"/>
  <c r="L60" i="15" s="1"/>
  <c r="K61" i="15"/>
  <c r="L61" i="15" s="1"/>
  <c r="K62" i="15"/>
  <c r="L62" i="15" s="1"/>
  <c r="K63" i="15"/>
  <c r="L63" i="15" s="1"/>
  <c r="K64" i="15"/>
  <c r="L64" i="15" s="1"/>
  <c r="K65" i="15"/>
  <c r="L65" i="15" s="1"/>
  <c r="K66" i="15"/>
  <c r="L66" i="15" s="1"/>
  <c r="K67" i="15"/>
  <c r="L67" i="15" s="1"/>
  <c r="K68" i="15"/>
  <c r="L68" i="15" s="1"/>
  <c r="K69" i="15"/>
  <c r="L69" i="15" s="1"/>
  <c r="K70" i="15"/>
  <c r="L70" i="15" s="1"/>
  <c r="K71" i="15"/>
  <c r="L71" i="15" s="1"/>
  <c r="K72" i="15"/>
  <c r="L72" i="15" s="1"/>
  <c r="K73" i="15"/>
  <c r="L73" i="15" s="1"/>
  <c r="K74" i="15"/>
  <c r="L74" i="15" s="1"/>
  <c r="K75" i="15"/>
  <c r="L75" i="15" s="1"/>
  <c r="K76" i="15"/>
  <c r="L76" i="15" s="1"/>
  <c r="K77" i="15"/>
  <c r="L77" i="15" s="1"/>
  <c r="K78" i="15"/>
  <c r="L78" i="15" s="1"/>
  <c r="K79" i="15"/>
  <c r="L79" i="15" s="1"/>
  <c r="K80" i="15"/>
  <c r="L80" i="15" s="1"/>
  <c r="K81" i="15"/>
  <c r="L81" i="15" s="1"/>
  <c r="K82" i="15"/>
  <c r="L82" i="15" s="1"/>
  <c r="K83" i="15"/>
  <c r="L83" i="15" s="1"/>
  <c r="K84" i="15"/>
  <c r="L84" i="15" s="1"/>
  <c r="K85" i="15"/>
  <c r="L85" i="15" s="1"/>
  <c r="K86" i="15"/>
  <c r="L86" i="15" s="1"/>
  <c r="K87" i="15"/>
  <c r="K88" i="15"/>
  <c r="K89" i="15"/>
  <c r="K90" i="15"/>
  <c r="K91" i="15"/>
  <c r="K92" i="15"/>
  <c r="K93" i="15"/>
  <c r="K94" i="15"/>
  <c r="K95" i="15"/>
  <c r="K96" i="15"/>
  <c r="K97" i="15"/>
  <c r="L102" i="14"/>
  <c r="M102" i="14" s="1"/>
  <c r="L103" i="14"/>
  <c r="L104" i="14"/>
  <c r="L105" i="14"/>
  <c r="L106" i="14"/>
  <c r="L107" i="14"/>
  <c r="L108" i="14"/>
  <c r="L109" i="14"/>
  <c r="L110" i="14"/>
  <c r="L111" i="14"/>
  <c r="L112" i="14"/>
  <c r="L113" i="14"/>
  <c r="L114" i="14"/>
  <c r="L115" i="14"/>
  <c r="L116" i="14"/>
  <c r="L117" i="14"/>
  <c r="L118" i="14"/>
  <c r="L119" i="14"/>
  <c r="L120" i="14"/>
  <c r="L121" i="14"/>
  <c r="L122" i="14"/>
  <c r="L123" i="14"/>
  <c r="L124" i="14"/>
  <c r="L125" i="14"/>
  <c r="L126" i="14"/>
  <c r="L127" i="14"/>
  <c r="L128" i="14"/>
  <c r="L129" i="14"/>
  <c r="L130" i="14"/>
  <c r="L131" i="14"/>
  <c r="L132" i="14"/>
  <c r="L133" i="14"/>
  <c r="L134" i="14"/>
  <c r="L135" i="14"/>
  <c r="L136" i="14"/>
  <c r="L137" i="14"/>
  <c r="L138" i="14"/>
  <c r="L139" i="14"/>
  <c r="L140" i="14"/>
  <c r="L141" i="14"/>
  <c r="L142" i="14"/>
  <c r="L143" i="14"/>
  <c r="L144" i="14"/>
  <c r="M87" i="14"/>
  <c r="L10" i="14"/>
  <c r="M10" i="14" s="1"/>
  <c r="L11" i="14"/>
  <c r="L12" i="14"/>
  <c r="L13" i="14"/>
  <c r="L14" i="14"/>
  <c r="L15" i="14"/>
  <c r="L16" i="14"/>
  <c r="L17" i="14"/>
  <c r="L18" i="14"/>
  <c r="L19" i="14"/>
  <c r="L20" i="14"/>
  <c r="L21" i="14"/>
  <c r="L22" i="14"/>
  <c r="M22" i="14" s="1"/>
  <c r="L23" i="14"/>
  <c r="M23" i="14" s="1"/>
  <c r="L24" i="14"/>
  <c r="L25" i="14"/>
  <c r="L26" i="14"/>
  <c r="L27" i="14"/>
  <c r="L28" i="14"/>
  <c r="L29" i="14"/>
  <c r="L30" i="14"/>
  <c r="L31" i="14"/>
  <c r="L32" i="14"/>
  <c r="L33" i="14"/>
  <c r="L34" i="14"/>
  <c r="L35" i="14"/>
  <c r="L36" i="14"/>
  <c r="L37" i="14"/>
  <c r="L38" i="14"/>
  <c r="M38" i="14" s="1"/>
  <c r="L39" i="14"/>
  <c r="M39" i="14" s="1"/>
  <c r="L40" i="14"/>
  <c r="L41" i="14"/>
  <c r="L42" i="14"/>
  <c r="L43" i="14"/>
  <c r="L44" i="14"/>
  <c r="L45" i="14"/>
  <c r="L46" i="14"/>
  <c r="L47" i="14"/>
  <c r="L48" i="14"/>
  <c r="L49" i="14"/>
  <c r="L50" i="14"/>
  <c r="L51" i="14"/>
  <c r="L52" i="14"/>
  <c r="L53" i="14"/>
  <c r="L54" i="14"/>
  <c r="M54" i="14" s="1"/>
  <c r="L55" i="14"/>
  <c r="M55" i="14" s="1"/>
  <c r="L56" i="14"/>
  <c r="L57" i="14"/>
  <c r="L58" i="14"/>
  <c r="L59" i="14"/>
  <c r="L60" i="14"/>
  <c r="L61" i="14"/>
  <c r="L62" i="14"/>
  <c r="L63" i="14"/>
  <c r="L64" i="14"/>
  <c r="L65" i="14"/>
  <c r="L66" i="14"/>
  <c r="L67" i="14"/>
  <c r="L68" i="14"/>
  <c r="L69" i="14"/>
  <c r="L70" i="14"/>
  <c r="M70" i="14" s="1"/>
  <c r="L71" i="14"/>
  <c r="M71" i="14" s="1"/>
  <c r="L72" i="14"/>
  <c r="L73" i="14"/>
  <c r="L74" i="14"/>
  <c r="L75" i="14"/>
  <c r="L76" i="14"/>
  <c r="L77" i="14"/>
  <c r="L78" i="14"/>
  <c r="L79" i="14"/>
  <c r="L80" i="14"/>
  <c r="L81" i="14"/>
  <c r="L82" i="14"/>
  <c r="L83" i="14"/>
  <c r="L84" i="14"/>
  <c r="L85" i="14"/>
  <c r="L86" i="14"/>
  <c r="M86" i="14" s="1"/>
  <c r="AK227" i="13"/>
  <c r="AI227" i="13"/>
  <c r="AI224" i="13"/>
  <c r="AJ224" i="13" s="1"/>
  <c r="AK224" i="13" s="1"/>
  <c r="AI221" i="13"/>
  <c r="AJ221" i="13" s="1"/>
  <c r="AK221" i="13" s="1"/>
  <c r="AI218" i="13"/>
  <c r="AJ218" i="13" s="1"/>
  <c r="AK218" i="13" s="1"/>
  <c r="AI215" i="13"/>
  <c r="AJ215" i="13" s="1"/>
  <c r="AK215" i="13" s="1"/>
  <c r="AI212" i="13"/>
  <c r="AJ212" i="13" s="1"/>
  <c r="AK212" i="13" s="1"/>
  <c r="AI209" i="13"/>
  <c r="AJ209" i="13" s="1"/>
  <c r="AK209" i="13" s="1"/>
  <c r="AI206" i="13"/>
  <c r="AJ206" i="13" s="1"/>
  <c r="AK206" i="13" s="1"/>
  <c r="AI203" i="13"/>
  <c r="AJ203" i="13" s="1"/>
  <c r="AK203" i="13" s="1"/>
  <c r="AK196" i="13"/>
  <c r="AI196" i="13"/>
  <c r="AK193" i="13"/>
  <c r="AI193" i="13"/>
  <c r="AK190" i="13"/>
  <c r="AI190" i="13"/>
  <c r="AI187" i="13"/>
  <c r="AJ187" i="13" s="1"/>
  <c r="AK187" i="13" s="1"/>
  <c r="AI184" i="13"/>
  <c r="AJ184" i="13" s="1"/>
  <c r="AK184" i="13" s="1"/>
  <c r="AI181" i="13"/>
  <c r="AJ181" i="13" s="1"/>
  <c r="AK181" i="13" s="1"/>
  <c r="AI178" i="13"/>
  <c r="AJ178" i="13" s="1"/>
  <c r="AK178" i="13" s="1"/>
  <c r="AI175" i="13"/>
  <c r="AJ175" i="13" s="1"/>
  <c r="AK175" i="13" s="1"/>
  <c r="AI172" i="13"/>
  <c r="AJ172" i="13" s="1"/>
  <c r="AK172" i="13" s="1"/>
  <c r="AI169" i="13"/>
  <c r="AJ169" i="13" s="1"/>
  <c r="AK169" i="13" s="1"/>
  <c r="AI166" i="13"/>
  <c r="AJ166" i="13" s="1"/>
  <c r="AK166" i="13" s="1"/>
  <c r="AI163" i="13"/>
  <c r="AJ163" i="13" s="1"/>
  <c r="AK163" i="13" s="1"/>
  <c r="AI160" i="13"/>
  <c r="AJ160" i="13" s="1"/>
  <c r="AK160" i="13" s="1"/>
  <c r="AI157" i="13"/>
  <c r="AJ157" i="13" s="1"/>
  <c r="AK157" i="13" s="1"/>
  <c r="AI154" i="13"/>
  <c r="AJ154" i="13" s="1"/>
  <c r="AK154" i="13" s="1"/>
  <c r="AI151" i="13"/>
  <c r="AJ151" i="13" s="1"/>
  <c r="AK151" i="13" s="1"/>
  <c r="AI148" i="13"/>
  <c r="AJ148" i="13" s="1"/>
  <c r="AK148" i="13" s="1"/>
  <c r="AI145" i="13"/>
  <c r="AJ145" i="13" s="1"/>
  <c r="AK145" i="13" s="1"/>
  <c r="AK138" i="13"/>
  <c r="AI138" i="13"/>
  <c r="AK135" i="13"/>
  <c r="AI135" i="13"/>
  <c r="AI132" i="13"/>
  <c r="AJ132" i="13" s="1"/>
  <c r="AK132" i="13" s="1"/>
  <c r="AI129" i="13"/>
  <c r="AJ129" i="13" s="1"/>
  <c r="AK129" i="13" s="1"/>
  <c r="AI126" i="13"/>
  <c r="AJ126" i="13" s="1"/>
  <c r="AK126" i="13" s="1"/>
  <c r="AI123" i="13"/>
  <c r="AJ123" i="13" s="1"/>
  <c r="AK123" i="13" s="1"/>
  <c r="AI120" i="13"/>
  <c r="AJ120" i="13" s="1"/>
  <c r="AK120" i="13" s="1"/>
  <c r="AI117" i="13"/>
  <c r="AJ117" i="13" s="1"/>
  <c r="AK117" i="13" s="1"/>
  <c r="AI114" i="13"/>
  <c r="AJ114" i="13" s="1"/>
  <c r="AK114" i="13" s="1"/>
  <c r="AI111" i="13"/>
  <c r="AJ111" i="13" s="1"/>
  <c r="AK111" i="13" s="1"/>
  <c r="AI108" i="13"/>
  <c r="AJ108" i="13" s="1"/>
  <c r="AK108" i="13" s="1"/>
  <c r="AK101" i="13"/>
  <c r="AI101" i="13"/>
  <c r="AK98" i="13"/>
  <c r="AI98" i="13"/>
  <c r="AK95" i="13"/>
  <c r="AI95" i="13"/>
  <c r="AI92" i="13"/>
  <c r="AJ92" i="13" s="1"/>
  <c r="AK92" i="13" s="1"/>
  <c r="AI89" i="13"/>
  <c r="AJ89" i="13" s="1"/>
  <c r="AK89" i="13" s="1"/>
  <c r="AI86" i="13"/>
  <c r="AJ86" i="13" s="1"/>
  <c r="AK86" i="13" s="1"/>
  <c r="AI83" i="13"/>
  <c r="AJ83" i="13" s="1"/>
  <c r="AK83" i="13" s="1"/>
  <c r="AI80" i="13"/>
  <c r="AJ80" i="13" s="1"/>
  <c r="AK80" i="13" s="1"/>
  <c r="AK73" i="13"/>
  <c r="AI73" i="13"/>
  <c r="AI70" i="13"/>
  <c r="AJ70" i="13" s="1"/>
  <c r="AK70" i="13" s="1"/>
  <c r="AI67" i="13"/>
  <c r="AJ67" i="13" s="1"/>
  <c r="AK67" i="13" s="1"/>
  <c r="AI64" i="13"/>
  <c r="AJ64" i="13" s="1"/>
  <c r="AK64" i="13" s="1"/>
  <c r="AI61" i="13"/>
  <c r="AJ61" i="13" s="1"/>
  <c r="AK61" i="13" s="1"/>
  <c r="AI58" i="13"/>
  <c r="AJ58" i="13" s="1"/>
  <c r="AK58" i="13" s="1"/>
  <c r="AI55" i="13"/>
  <c r="AJ55" i="13" s="1"/>
  <c r="AK55" i="13" s="1"/>
  <c r="AI52" i="13"/>
  <c r="AJ52" i="13" s="1"/>
  <c r="AK52" i="13" s="1"/>
  <c r="AI49" i="13"/>
  <c r="AJ49" i="13" s="1"/>
  <c r="AK49" i="13" s="1"/>
  <c r="AI46" i="13"/>
  <c r="AJ46" i="13" s="1"/>
  <c r="AK46" i="13" s="1"/>
  <c r="AI43" i="13"/>
  <c r="AJ43" i="13" s="1"/>
  <c r="AK43" i="13" s="1"/>
  <c r="AI40" i="13"/>
  <c r="AJ40" i="13" s="1"/>
  <c r="AK40" i="13" s="1"/>
  <c r="AI37" i="13"/>
  <c r="AJ37" i="13" s="1"/>
  <c r="AK37" i="13" s="1"/>
  <c r="AI34" i="13"/>
  <c r="AJ34" i="13" s="1"/>
  <c r="AK34" i="13" s="1"/>
  <c r="AI31" i="13"/>
  <c r="AJ31" i="13" s="1"/>
  <c r="AK31" i="13" s="1"/>
  <c r="AI28" i="13"/>
  <c r="AJ28" i="13" s="1"/>
  <c r="AK28" i="13" s="1"/>
  <c r="AI25" i="13"/>
  <c r="AJ25" i="13" s="1"/>
  <c r="AK25" i="13" s="1"/>
  <c r="AI22" i="13"/>
  <c r="AJ22" i="13" s="1"/>
  <c r="AK22" i="13" s="1"/>
  <c r="AI19" i="13"/>
  <c r="AJ19" i="13" s="1"/>
  <c r="AK19" i="13" s="1"/>
  <c r="AI16" i="13"/>
  <c r="AJ16" i="13" s="1"/>
  <c r="AK16" i="13" s="1"/>
  <c r="AI13" i="13"/>
  <c r="AJ13" i="13" s="1"/>
  <c r="AK13" i="13" s="1"/>
  <c r="AI10" i="13"/>
  <c r="AJ10" i="13" s="1"/>
  <c r="AK10" i="13" s="1"/>
  <c r="L92" i="12"/>
  <c r="L91" i="12"/>
  <c r="L90" i="12"/>
  <c r="L89" i="12"/>
  <c r="L88" i="12"/>
  <c r="L87" i="12"/>
  <c r="L86" i="12"/>
  <c r="L85" i="12"/>
  <c r="M92" i="12" s="1"/>
  <c r="M85" i="12"/>
  <c r="L77" i="12"/>
  <c r="L76" i="12"/>
  <c r="L75" i="12"/>
  <c r="L74" i="12"/>
  <c r="L73" i="12"/>
  <c r="L72" i="12"/>
  <c r="L71" i="12"/>
  <c r="L70" i="12"/>
  <c r="L69" i="12"/>
  <c r="L68" i="12"/>
  <c r="L67" i="12"/>
  <c r="L66" i="12"/>
  <c r="L65" i="12"/>
  <c r="L64" i="12"/>
  <c r="L63" i="12"/>
  <c r="M74" i="12"/>
  <c r="M77" i="12"/>
  <c r="M78" i="12"/>
  <c r="M63" i="12"/>
  <c r="M70" i="12"/>
  <c r="M76" i="12"/>
  <c r="L56" i="12"/>
  <c r="L55" i="12"/>
  <c r="L54" i="12"/>
  <c r="L53" i="12"/>
  <c r="L52" i="12"/>
  <c r="L51" i="12"/>
  <c r="L50" i="12"/>
  <c r="L49" i="12"/>
  <c r="L48" i="12"/>
  <c r="M48" i="12"/>
  <c r="L40" i="12"/>
  <c r="L39" i="12"/>
  <c r="L38" i="12"/>
  <c r="L37" i="12"/>
  <c r="L36" i="12"/>
  <c r="M36" i="12"/>
  <c r="L30" i="12"/>
  <c r="L29" i="12"/>
  <c r="L28" i="12"/>
  <c r="L27" i="12"/>
  <c r="L26" i="12"/>
  <c r="L25" i="12"/>
  <c r="L24" i="12"/>
  <c r="L23" i="12"/>
  <c r="L22" i="12"/>
  <c r="L21" i="12"/>
  <c r="L20" i="12"/>
  <c r="L19" i="12"/>
  <c r="L18" i="12"/>
  <c r="L17" i="12"/>
  <c r="L16" i="12"/>
  <c r="L15" i="12"/>
  <c r="L14" i="12"/>
  <c r="L13" i="12"/>
  <c r="L12" i="12"/>
  <c r="L11" i="12"/>
  <c r="L10" i="12"/>
  <c r="M10" i="12"/>
  <c r="AH183" i="11"/>
  <c r="AI183" i="11" s="1"/>
  <c r="AJ183" i="11" s="1"/>
  <c r="AH184" i="11"/>
  <c r="AI184" i="11" s="1"/>
  <c r="AH185" i="11"/>
  <c r="AI185" i="11" s="1"/>
  <c r="AH186" i="11"/>
  <c r="AI186" i="11" s="1"/>
  <c r="AH187" i="11"/>
  <c r="AI187" i="11" s="1"/>
  <c r="AH188" i="11"/>
  <c r="AI188" i="11" s="1"/>
  <c r="AH189" i="11"/>
  <c r="AI189" i="11" s="1"/>
  <c r="AH190" i="11"/>
  <c r="AI190" i="11" s="1"/>
  <c r="AH191" i="11"/>
  <c r="AI191" i="11" s="1"/>
  <c r="AH192" i="11"/>
  <c r="AI192" i="11" s="1"/>
  <c r="AH193" i="11"/>
  <c r="AI193" i="11" s="1"/>
  <c r="AH194" i="11"/>
  <c r="AI194" i="11" s="1"/>
  <c r="AH195" i="11"/>
  <c r="AI195" i="11" s="1"/>
  <c r="AH196" i="11"/>
  <c r="AI196" i="11" s="1"/>
  <c r="AH197" i="11"/>
  <c r="AI197" i="11" s="1"/>
  <c r="AH198" i="11"/>
  <c r="AI198" i="11" s="1"/>
  <c r="AH199" i="11"/>
  <c r="AI199" i="11" s="1"/>
  <c r="AH200" i="11"/>
  <c r="AI200" i="11" s="1"/>
  <c r="AH201" i="11"/>
  <c r="AI201" i="11" s="1"/>
  <c r="AH202" i="11"/>
  <c r="AI202" i="11" s="1"/>
  <c r="AH203" i="11"/>
  <c r="AI203" i="11" s="1"/>
  <c r="AH204" i="11"/>
  <c r="AI204" i="11" s="1"/>
  <c r="AH205" i="11"/>
  <c r="AI205" i="11" s="1"/>
  <c r="AH206" i="11"/>
  <c r="AI206" i="11" s="1"/>
  <c r="AH207" i="11"/>
  <c r="AI207" i="11" s="1"/>
  <c r="AH208" i="11"/>
  <c r="AI208" i="11" s="1"/>
  <c r="AH209" i="11"/>
  <c r="AI209" i="11" s="1"/>
  <c r="AH210" i="11"/>
  <c r="AI210" i="11" s="1"/>
  <c r="AH211" i="11"/>
  <c r="AH212" i="11"/>
  <c r="AH130" i="11"/>
  <c r="AI130" i="11" s="1"/>
  <c r="AH131" i="11"/>
  <c r="AI131" i="11" s="1"/>
  <c r="AH132" i="11"/>
  <c r="AI132" i="11" s="1"/>
  <c r="AH133" i="11"/>
  <c r="AI133" i="11" s="1"/>
  <c r="AH134" i="11"/>
  <c r="AI134" i="11" s="1"/>
  <c r="AH135" i="11"/>
  <c r="AI135" i="11" s="1"/>
  <c r="AH136" i="11"/>
  <c r="AI136" i="11" s="1"/>
  <c r="AH137" i="11"/>
  <c r="AI137" i="11" s="1"/>
  <c r="AH138" i="11"/>
  <c r="AI138" i="11" s="1"/>
  <c r="AH139" i="11"/>
  <c r="AI139" i="11" s="1"/>
  <c r="AH140" i="11"/>
  <c r="AI140" i="11" s="1"/>
  <c r="AH141" i="11"/>
  <c r="AI141" i="11" s="1"/>
  <c r="AH142" i="11"/>
  <c r="AI142" i="11" s="1"/>
  <c r="AH143" i="11"/>
  <c r="AI143" i="11" s="1"/>
  <c r="AH144" i="11"/>
  <c r="AI144" i="11" s="1"/>
  <c r="AH145" i="11"/>
  <c r="AI145" i="11" s="1"/>
  <c r="AH146" i="11"/>
  <c r="AI146" i="11" s="1"/>
  <c r="AH147" i="11"/>
  <c r="AI147" i="11" s="1"/>
  <c r="AH148" i="11"/>
  <c r="AI148" i="11" s="1"/>
  <c r="AH149" i="11"/>
  <c r="AI149" i="11" s="1"/>
  <c r="AH150" i="11"/>
  <c r="AI150" i="11" s="1"/>
  <c r="AH151" i="11"/>
  <c r="AI151" i="11" s="1"/>
  <c r="AH152" i="11"/>
  <c r="AI152" i="11" s="1"/>
  <c r="AH153" i="11"/>
  <c r="AI153" i="11" s="1"/>
  <c r="AH154" i="11"/>
  <c r="AI154" i="11" s="1"/>
  <c r="AH155" i="11"/>
  <c r="AI155" i="11" s="1"/>
  <c r="AH156" i="11"/>
  <c r="AI156" i="11" s="1"/>
  <c r="AH157" i="11"/>
  <c r="AI157" i="11" s="1"/>
  <c r="AH158" i="11"/>
  <c r="AI158" i="11" s="1"/>
  <c r="AH159" i="11"/>
  <c r="AI159" i="11" s="1"/>
  <c r="AH160" i="11"/>
  <c r="AI160" i="11" s="1"/>
  <c r="AH161" i="11"/>
  <c r="AI161" i="11" s="1"/>
  <c r="AH162" i="11"/>
  <c r="AI162" i="11" s="1"/>
  <c r="AH163" i="11"/>
  <c r="AI163" i="11" s="1"/>
  <c r="AH164" i="11"/>
  <c r="AI164" i="11" s="1"/>
  <c r="AH165" i="11"/>
  <c r="AI165" i="11" s="1"/>
  <c r="AH166" i="11"/>
  <c r="AI166" i="11" s="1"/>
  <c r="AH167" i="11"/>
  <c r="AI167" i="11" s="1"/>
  <c r="AH168" i="11"/>
  <c r="AI168" i="11" s="1"/>
  <c r="AH169" i="11"/>
  <c r="AI169" i="11" s="1"/>
  <c r="AH170" i="11"/>
  <c r="AI170" i="11" s="1"/>
  <c r="AH171" i="11"/>
  <c r="AI171" i="11" s="1"/>
  <c r="AH172" i="11"/>
  <c r="AI172" i="11" s="1"/>
  <c r="AH173" i="11"/>
  <c r="AH174" i="11"/>
  <c r="AH175" i="11"/>
  <c r="AH176" i="11"/>
  <c r="AH177" i="11"/>
  <c r="AH178" i="11"/>
  <c r="AH81" i="11"/>
  <c r="AI81" i="11" s="1"/>
  <c r="AJ81" i="11" s="1"/>
  <c r="AH82" i="11"/>
  <c r="AI82" i="11" s="1"/>
  <c r="AH83" i="11"/>
  <c r="AI83" i="11" s="1"/>
  <c r="AH84" i="11"/>
  <c r="AI84" i="11" s="1"/>
  <c r="AH85" i="11"/>
  <c r="AI85" i="11" s="1"/>
  <c r="AH86" i="11"/>
  <c r="AI86" i="11" s="1"/>
  <c r="AH87" i="11"/>
  <c r="AI87" i="11" s="1"/>
  <c r="AH88" i="11"/>
  <c r="AI88" i="11" s="1"/>
  <c r="AH89" i="11"/>
  <c r="AI89" i="11" s="1"/>
  <c r="AH90" i="11"/>
  <c r="AI90" i="11" s="1"/>
  <c r="AH91" i="11"/>
  <c r="AI91" i="11" s="1"/>
  <c r="AH92" i="11"/>
  <c r="AI92" i="11" s="1"/>
  <c r="AH93" i="11"/>
  <c r="AI93" i="11" s="1"/>
  <c r="AH94" i="11"/>
  <c r="AI94" i="11" s="1"/>
  <c r="AH95" i="11"/>
  <c r="AI95" i="11" s="1"/>
  <c r="AH96" i="11"/>
  <c r="AI96" i="11" s="1"/>
  <c r="AH97" i="11"/>
  <c r="AI97" i="11" s="1"/>
  <c r="AH98" i="11"/>
  <c r="AI98" i="11" s="1"/>
  <c r="AH99" i="11"/>
  <c r="AI99" i="11" s="1"/>
  <c r="AH100" i="11"/>
  <c r="AI100" i="11" s="1"/>
  <c r="AH101" i="11"/>
  <c r="AI101" i="11" s="1"/>
  <c r="AH102" i="11"/>
  <c r="AI102" i="11" s="1"/>
  <c r="AH103" i="11"/>
  <c r="AI103" i="11" s="1"/>
  <c r="AH104" i="11"/>
  <c r="AI104" i="11" s="1"/>
  <c r="AH105" i="11"/>
  <c r="AI105" i="11" s="1"/>
  <c r="AH106" i="11"/>
  <c r="AI106" i="11" s="1"/>
  <c r="AH107" i="11"/>
  <c r="AI107" i="11" s="1"/>
  <c r="AH108" i="11"/>
  <c r="AI108" i="11" s="1"/>
  <c r="AH109" i="11"/>
  <c r="AI109" i="11" s="1"/>
  <c r="AH110" i="11"/>
  <c r="AI110" i="11" s="1"/>
  <c r="AH111" i="11"/>
  <c r="AI111" i="11" s="1"/>
  <c r="AH112" i="11"/>
  <c r="AI112" i="11" s="1"/>
  <c r="AH113" i="11"/>
  <c r="AI113" i="11" s="1"/>
  <c r="AH114" i="11"/>
  <c r="AI114" i="11" s="1"/>
  <c r="AH115" i="11"/>
  <c r="AI115" i="11" s="1"/>
  <c r="AH116" i="11"/>
  <c r="AI116" i="11" s="1"/>
  <c r="AH117" i="11"/>
  <c r="AI117" i="11" s="1"/>
  <c r="AH118" i="11"/>
  <c r="AI118" i="11" s="1"/>
  <c r="AH119" i="11"/>
  <c r="AI119" i="11" s="1"/>
  <c r="AH120" i="11"/>
  <c r="AI120" i="11" s="1"/>
  <c r="AH121" i="11"/>
  <c r="AI121" i="11" s="1"/>
  <c r="AH122" i="11"/>
  <c r="AI122" i="11" s="1"/>
  <c r="AH123" i="11"/>
  <c r="AH124" i="11"/>
  <c r="AH125" i="11"/>
  <c r="AH10" i="11"/>
  <c r="AI10" i="11" s="1"/>
  <c r="AH11" i="11"/>
  <c r="AI11" i="11" s="1"/>
  <c r="AH12" i="11"/>
  <c r="AI12" i="11" s="1"/>
  <c r="AH13" i="11"/>
  <c r="AI13" i="11" s="1"/>
  <c r="AH14" i="11"/>
  <c r="AI14" i="11" s="1"/>
  <c r="AH15" i="11"/>
  <c r="AI15" i="11" s="1"/>
  <c r="AH16" i="11"/>
  <c r="AI16" i="11" s="1"/>
  <c r="AH17" i="11"/>
  <c r="AI17" i="11" s="1"/>
  <c r="AH18" i="11"/>
  <c r="AI18" i="11" s="1"/>
  <c r="AH19" i="11"/>
  <c r="AI19" i="11" s="1"/>
  <c r="AH20" i="11"/>
  <c r="AI20" i="11" s="1"/>
  <c r="AH21" i="11"/>
  <c r="AI21" i="11" s="1"/>
  <c r="AH22" i="11"/>
  <c r="AI22" i="11" s="1"/>
  <c r="AH23" i="11"/>
  <c r="AI23" i="11" s="1"/>
  <c r="AH24" i="11"/>
  <c r="AI24" i="11" s="1"/>
  <c r="AH25" i="11"/>
  <c r="AI25" i="11" s="1"/>
  <c r="AH26" i="11"/>
  <c r="AI26" i="11" s="1"/>
  <c r="AH27" i="11"/>
  <c r="AI27" i="11" s="1"/>
  <c r="AH28" i="11"/>
  <c r="AI28" i="11" s="1"/>
  <c r="AH29" i="11"/>
  <c r="AI29" i="11" s="1"/>
  <c r="AH30" i="11"/>
  <c r="AI30" i="11" s="1"/>
  <c r="AH31" i="11"/>
  <c r="AI31" i="11" s="1"/>
  <c r="AH32" i="11"/>
  <c r="AI32" i="11" s="1"/>
  <c r="AH33" i="11"/>
  <c r="AI33" i="11" s="1"/>
  <c r="AH34" i="11"/>
  <c r="AI34" i="11" s="1"/>
  <c r="AH35" i="11"/>
  <c r="AI35" i="11" s="1"/>
  <c r="AH36" i="11"/>
  <c r="AI36" i="11" s="1"/>
  <c r="AH37" i="11"/>
  <c r="AI37" i="11" s="1"/>
  <c r="AH38" i="11"/>
  <c r="AI38" i="11" s="1"/>
  <c r="AH39" i="11"/>
  <c r="AI39" i="11" s="1"/>
  <c r="AH40" i="11"/>
  <c r="AI40" i="11" s="1"/>
  <c r="AH41" i="11"/>
  <c r="AI41" i="11" s="1"/>
  <c r="AH42" i="11"/>
  <c r="AI42" i="11" s="1"/>
  <c r="AH43" i="11"/>
  <c r="AI43" i="11" s="1"/>
  <c r="AH44" i="11"/>
  <c r="AI44" i="11" s="1"/>
  <c r="AH45" i="11"/>
  <c r="AI45" i="11" s="1"/>
  <c r="AH46" i="11"/>
  <c r="AI46" i="11" s="1"/>
  <c r="AH47" i="11"/>
  <c r="AI47" i="11" s="1"/>
  <c r="AH48" i="11"/>
  <c r="AI48" i="11" s="1"/>
  <c r="AH49" i="11"/>
  <c r="AI49" i="11" s="1"/>
  <c r="AH50" i="11"/>
  <c r="AI50" i="11" s="1"/>
  <c r="AH51" i="11"/>
  <c r="AI51" i="11" s="1"/>
  <c r="AH52" i="11"/>
  <c r="AI52" i="11" s="1"/>
  <c r="AH53" i="11"/>
  <c r="AI53" i="11" s="1"/>
  <c r="AH54" i="11"/>
  <c r="AI54" i="11" s="1"/>
  <c r="AH55" i="11"/>
  <c r="AI55" i="11" s="1"/>
  <c r="AH56" i="11"/>
  <c r="AI56" i="11" s="1"/>
  <c r="AH57" i="11"/>
  <c r="AI57" i="11" s="1"/>
  <c r="AH58" i="11"/>
  <c r="AI58" i="11" s="1"/>
  <c r="AH59" i="11"/>
  <c r="AI59" i="11" s="1"/>
  <c r="AH60" i="11"/>
  <c r="AI60" i="11" s="1"/>
  <c r="AH61" i="11"/>
  <c r="AI61" i="11" s="1"/>
  <c r="AH62" i="11"/>
  <c r="AI62" i="11" s="1"/>
  <c r="AH63" i="11"/>
  <c r="AI63" i="11" s="1"/>
  <c r="AH64" i="11"/>
  <c r="AI64" i="11" s="1"/>
  <c r="AH65" i="11"/>
  <c r="AI65" i="11" s="1"/>
  <c r="AH66" i="11"/>
  <c r="AI66" i="11" s="1"/>
  <c r="AH67" i="11"/>
  <c r="AI67" i="11" s="1"/>
  <c r="AH68" i="11"/>
  <c r="AI68" i="11" s="1"/>
  <c r="AH69" i="11"/>
  <c r="AI69" i="11" s="1"/>
  <c r="AH70" i="11"/>
  <c r="AI70" i="11" s="1"/>
  <c r="AH71" i="11"/>
  <c r="AI71" i="11" s="1"/>
  <c r="AH72" i="11"/>
  <c r="AI72" i="11" s="1"/>
  <c r="AH73" i="11"/>
  <c r="AI73" i="11" s="1"/>
  <c r="AH74" i="11"/>
  <c r="AI74" i="11" s="1"/>
  <c r="AH75" i="11"/>
  <c r="AH76" i="11"/>
  <c r="L183" i="10"/>
  <c r="M183" i="10" s="1"/>
  <c r="L184" i="10"/>
  <c r="L185" i="10"/>
  <c r="L186" i="10"/>
  <c r="L187" i="10"/>
  <c r="L188" i="10"/>
  <c r="L189" i="10"/>
  <c r="L190" i="10"/>
  <c r="L191" i="10"/>
  <c r="L192" i="10"/>
  <c r="L193" i="10"/>
  <c r="L194" i="10"/>
  <c r="L195" i="10"/>
  <c r="L196" i="10"/>
  <c r="L197" i="10"/>
  <c r="L198" i="10"/>
  <c r="L199" i="10"/>
  <c r="L200" i="10"/>
  <c r="L201" i="10"/>
  <c r="L202" i="10"/>
  <c r="L203" i="10"/>
  <c r="L204" i="10"/>
  <c r="L205" i="10"/>
  <c r="L206" i="10"/>
  <c r="L207" i="10"/>
  <c r="L208" i="10"/>
  <c r="L209" i="10"/>
  <c r="L210" i="10"/>
  <c r="M170" i="10"/>
  <c r="L130" i="10"/>
  <c r="M131" i="10" s="1"/>
  <c r="L131" i="10"/>
  <c r="L132" i="10"/>
  <c r="L133" i="10"/>
  <c r="L134" i="10"/>
  <c r="L135" i="10"/>
  <c r="L136" i="10"/>
  <c r="L137" i="10"/>
  <c r="L138" i="10"/>
  <c r="M138" i="10" s="1"/>
  <c r="L139" i="10"/>
  <c r="L140" i="10"/>
  <c r="L141" i="10"/>
  <c r="L142" i="10"/>
  <c r="L143" i="10"/>
  <c r="L144" i="10"/>
  <c r="L145" i="10"/>
  <c r="L146" i="10"/>
  <c r="L147" i="10"/>
  <c r="L148" i="10"/>
  <c r="L149" i="10"/>
  <c r="L150" i="10"/>
  <c r="M150" i="10" s="1"/>
  <c r="L151" i="10"/>
  <c r="L152" i="10"/>
  <c r="L153" i="10"/>
  <c r="L154" i="10"/>
  <c r="L155" i="10"/>
  <c r="L156" i="10"/>
  <c r="L157" i="10"/>
  <c r="L158" i="10"/>
  <c r="L159" i="10"/>
  <c r="M159" i="10" s="1"/>
  <c r="L160" i="10"/>
  <c r="M160" i="10" s="1"/>
  <c r="L161" i="10"/>
  <c r="L162" i="10"/>
  <c r="L163" i="10"/>
  <c r="L164" i="10"/>
  <c r="L165" i="10"/>
  <c r="L166" i="10"/>
  <c r="L167" i="10"/>
  <c r="L168" i="10"/>
  <c r="L169" i="10"/>
  <c r="M169" i="10" s="1"/>
  <c r="L170" i="10"/>
  <c r="L171" i="10"/>
  <c r="L172" i="10"/>
  <c r="L81" i="10"/>
  <c r="M81" i="10" s="1"/>
  <c r="L82" i="10"/>
  <c r="L83" i="10"/>
  <c r="L84" i="10"/>
  <c r="L85" i="10"/>
  <c r="L86" i="10"/>
  <c r="L87" i="10"/>
  <c r="L88" i="10"/>
  <c r="L89" i="10"/>
  <c r="L90" i="10"/>
  <c r="L91" i="10"/>
  <c r="L92" i="10"/>
  <c r="L93" i="10"/>
  <c r="L94" i="10"/>
  <c r="L95" i="10"/>
  <c r="L96" i="10"/>
  <c r="L97" i="10"/>
  <c r="L98" i="10"/>
  <c r="L99" i="10"/>
  <c r="L100" i="10"/>
  <c r="L101" i="10"/>
  <c r="L102" i="10"/>
  <c r="L103" i="10"/>
  <c r="L104" i="10"/>
  <c r="L105" i="10"/>
  <c r="L106" i="10"/>
  <c r="L107" i="10"/>
  <c r="L108" i="10"/>
  <c r="L109" i="10"/>
  <c r="L110" i="10"/>
  <c r="L111" i="10"/>
  <c r="L112" i="10"/>
  <c r="L113" i="10"/>
  <c r="L114" i="10"/>
  <c r="L115" i="10"/>
  <c r="L116" i="10"/>
  <c r="L117" i="10"/>
  <c r="L118" i="10"/>
  <c r="L119" i="10"/>
  <c r="L120" i="10"/>
  <c r="L121" i="10"/>
  <c r="L122" i="10"/>
  <c r="L10" i="10"/>
  <c r="M10" i="10" s="1"/>
  <c r="L11" i="10"/>
  <c r="L12" i="10"/>
  <c r="L13" i="10"/>
  <c r="L14" i="10"/>
  <c r="L15" i="10"/>
  <c r="L16" i="10"/>
  <c r="L17" i="10"/>
  <c r="L18" i="10"/>
  <c r="L19" i="10"/>
  <c r="L20" i="10"/>
  <c r="L21" i="10"/>
  <c r="L22" i="10"/>
  <c r="M22" i="10" s="1"/>
  <c r="L23" i="10"/>
  <c r="M23" i="10" s="1"/>
  <c r="L24" i="10"/>
  <c r="M24" i="10" s="1"/>
  <c r="L25" i="10"/>
  <c r="L26" i="10"/>
  <c r="L27" i="10"/>
  <c r="L28" i="10"/>
  <c r="L29" i="10"/>
  <c r="M29" i="10" s="1"/>
  <c r="L30" i="10"/>
  <c r="L31" i="10"/>
  <c r="L32" i="10"/>
  <c r="L33" i="10"/>
  <c r="L34" i="10"/>
  <c r="L35" i="10"/>
  <c r="L36" i="10"/>
  <c r="L37" i="10"/>
  <c r="L38" i="10"/>
  <c r="M38" i="10" s="1"/>
  <c r="L39" i="10"/>
  <c r="M39" i="10" s="1"/>
  <c r="L40" i="10"/>
  <c r="M40" i="10" s="1"/>
  <c r="L41" i="10"/>
  <c r="L42" i="10"/>
  <c r="L43" i="10"/>
  <c r="L44" i="10"/>
  <c r="L45" i="10"/>
  <c r="L46" i="10"/>
  <c r="M46" i="10" s="1"/>
  <c r="L47" i="10"/>
  <c r="L48" i="10"/>
  <c r="L49" i="10"/>
  <c r="L50" i="10"/>
  <c r="L51" i="10"/>
  <c r="L52" i="10"/>
  <c r="L53" i="10"/>
  <c r="L54" i="10"/>
  <c r="L55" i="10"/>
  <c r="L56" i="10"/>
  <c r="M56" i="10" s="1"/>
  <c r="L57" i="10"/>
  <c r="L58" i="10"/>
  <c r="L59" i="10"/>
  <c r="L60" i="10"/>
  <c r="L61" i="10"/>
  <c r="L62" i="10"/>
  <c r="M62" i="10" s="1"/>
  <c r="L63" i="10"/>
  <c r="M63" i="10" s="1"/>
  <c r="L64" i="10"/>
  <c r="M64" i="10" s="1"/>
  <c r="L65" i="10"/>
  <c r="L66" i="10"/>
  <c r="L67" i="10"/>
  <c r="L68" i="10"/>
  <c r="L69" i="10"/>
  <c r="L70" i="10"/>
  <c r="L71" i="10"/>
  <c r="L72" i="10"/>
  <c r="L73" i="10"/>
  <c r="L74" i="10"/>
  <c r="BE242" i="9"/>
  <c r="BE243" i="9"/>
  <c r="BE244" i="9"/>
  <c r="BE245" i="9"/>
  <c r="BE246" i="9"/>
  <c r="BE247" i="9"/>
  <c r="BD239" i="9"/>
  <c r="BE239" i="9" s="1"/>
  <c r="BD240" i="9"/>
  <c r="BE240" i="9" s="1"/>
  <c r="BD241" i="9"/>
  <c r="BE241" i="9" s="1"/>
  <c r="BD242" i="9"/>
  <c r="BD243" i="9"/>
  <c r="BD244" i="9"/>
  <c r="BD245" i="9"/>
  <c r="BD246" i="9"/>
  <c r="BD247" i="9"/>
  <c r="BD248" i="9"/>
  <c r="BD249" i="9"/>
  <c r="AG240" i="9"/>
  <c r="AG241" i="9"/>
  <c r="AG242" i="9"/>
  <c r="BF242" i="9" s="1"/>
  <c r="AG243" i="9"/>
  <c r="BF243" i="9" s="1"/>
  <c r="BF244" i="9"/>
  <c r="BF245" i="9"/>
  <c r="AF239" i="9"/>
  <c r="AG239" i="9" s="1"/>
  <c r="AF240" i="9"/>
  <c r="AF241" i="9"/>
  <c r="AF242" i="9"/>
  <c r="AF243" i="9"/>
  <c r="AF244" i="9"/>
  <c r="AF245" i="9"/>
  <c r="AF246" i="9"/>
  <c r="AF247" i="9"/>
  <c r="BF247" i="9" s="1"/>
  <c r="AF248" i="9"/>
  <c r="AG248" i="9" s="1"/>
  <c r="AF249" i="9"/>
  <c r="BE205" i="9"/>
  <c r="BE206" i="9"/>
  <c r="BE207" i="9"/>
  <c r="BE208" i="9"/>
  <c r="BE209" i="9"/>
  <c r="BE210" i="9"/>
  <c r="BE212" i="9"/>
  <c r="BE213" i="9"/>
  <c r="BE214" i="9"/>
  <c r="BE216" i="9"/>
  <c r="BE217" i="9"/>
  <c r="BE218" i="9"/>
  <c r="BE219" i="9"/>
  <c r="BE220" i="9"/>
  <c r="BE222" i="9"/>
  <c r="BE223" i="9"/>
  <c r="BE224" i="9"/>
  <c r="BE225" i="9"/>
  <c r="BE226" i="9"/>
  <c r="BE231" i="9"/>
  <c r="BD205" i="9"/>
  <c r="BD206" i="9"/>
  <c r="BD207" i="9"/>
  <c r="BD208" i="9"/>
  <c r="BD209" i="9"/>
  <c r="BD210" i="9"/>
  <c r="BD211" i="9"/>
  <c r="BE211" i="9" s="1"/>
  <c r="BD212" i="9"/>
  <c r="BD213" i="9"/>
  <c r="BD214" i="9"/>
  <c r="BD215" i="9"/>
  <c r="BD216" i="9"/>
  <c r="BD217" i="9"/>
  <c r="BD218" i="9"/>
  <c r="BD219" i="9"/>
  <c r="BD220" i="9"/>
  <c r="BD221" i="9"/>
  <c r="BD222" i="9"/>
  <c r="BD223" i="9"/>
  <c r="BD224" i="9"/>
  <c r="BD225" i="9"/>
  <c r="BD226" i="9"/>
  <c r="BD227" i="9"/>
  <c r="BD228" i="9"/>
  <c r="BD229" i="9"/>
  <c r="BE229" i="9" s="1"/>
  <c r="BD230" i="9"/>
  <c r="BE230" i="9" s="1"/>
  <c r="BD231" i="9"/>
  <c r="BD232" i="9"/>
  <c r="BD233" i="9"/>
  <c r="BD234" i="9"/>
  <c r="AG209" i="9"/>
  <c r="AG210" i="9"/>
  <c r="AG211" i="9"/>
  <c r="AG212" i="9"/>
  <c r="AG213" i="9"/>
  <c r="AG214" i="9"/>
  <c r="AG216" i="9"/>
  <c r="AG217" i="9"/>
  <c r="AG218" i="9"/>
  <c r="AG219" i="9"/>
  <c r="AG220" i="9"/>
  <c r="AG221" i="9"/>
  <c r="AG226" i="9"/>
  <c r="BF226" i="9" s="1"/>
  <c r="AG227" i="9"/>
  <c r="BF227" i="9" s="1"/>
  <c r="AG228" i="9"/>
  <c r="AG229" i="9"/>
  <c r="AG230" i="9"/>
  <c r="AF205" i="9"/>
  <c r="AG205" i="9" s="1"/>
  <c r="BF205" i="9" s="1"/>
  <c r="AF206" i="9"/>
  <c r="AG206" i="9" s="1"/>
  <c r="AF207" i="9"/>
  <c r="AG207" i="9" s="1"/>
  <c r="AF208" i="9"/>
  <c r="AG208" i="9" s="1"/>
  <c r="AF209" i="9"/>
  <c r="AF210" i="9"/>
  <c r="AF211" i="9"/>
  <c r="AF212" i="9"/>
  <c r="AF213" i="9"/>
  <c r="AF214" i="9"/>
  <c r="AF215" i="9"/>
  <c r="AG215" i="9" s="1"/>
  <c r="AF216" i="9"/>
  <c r="AF217" i="9"/>
  <c r="AF218" i="9"/>
  <c r="AF219" i="9"/>
  <c r="AF220" i="9"/>
  <c r="AF221" i="9"/>
  <c r="AF222" i="9"/>
  <c r="AG222" i="9" s="1"/>
  <c r="BF222" i="9" s="1"/>
  <c r="AF223" i="9"/>
  <c r="AG223" i="9" s="1"/>
  <c r="BF223" i="9" s="1"/>
  <c r="AF224" i="9"/>
  <c r="AG224" i="9" s="1"/>
  <c r="BF224" i="9" s="1"/>
  <c r="AF225" i="9"/>
  <c r="AG225" i="9" s="1"/>
  <c r="AF226" i="9"/>
  <c r="AF227" i="9"/>
  <c r="AF228" i="9"/>
  <c r="AF229" i="9"/>
  <c r="AF230" i="9"/>
  <c r="AF231" i="9"/>
  <c r="BF231" i="9" s="1"/>
  <c r="AF232" i="9"/>
  <c r="AF233" i="9"/>
  <c r="AF234" i="9"/>
  <c r="BE153" i="9"/>
  <c r="BE154" i="9"/>
  <c r="BE155" i="9"/>
  <c r="BE156" i="9"/>
  <c r="BE157" i="9"/>
  <c r="BE158" i="9"/>
  <c r="BE159" i="9"/>
  <c r="BE160" i="9"/>
  <c r="BE161" i="9"/>
  <c r="BE162" i="9"/>
  <c r="BE163" i="9"/>
  <c r="BE164" i="9"/>
  <c r="BE165" i="9"/>
  <c r="BE166" i="9"/>
  <c r="BE167" i="9"/>
  <c r="BE169" i="9"/>
  <c r="BE170" i="9"/>
  <c r="BE178" i="9"/>
  <c r="BE179" i="9"/>
  <c r="BE180" i="9"/>
  <c r="BE181" i="9"/>
  <c r="BE182" i="9"/>
  <c r="BE183" i="9"/>
  <c r="BE184" i="9"/>
  <c r="BE185" i="9"/>
  <c r="BE186" i="9"/>
  <c r="BE187" i="9"/>
  <c r="BE196" i="9"/>
  <c r="BE197" i="9"/>
  <c r="BD152" i="9"/>
  <c r="BE152" i="9" s="1"/>
  <c r="BD153" i="9"/>
  <c r="BD154" i="9"/>
  <c r="BD155" i="9"/>
  <c r="BD156" i="9"/>
  <c r="BD157" i="9"/>
  <c r="BD158" i="9"/>
  <c r="BD159" i="9"/>
  <c r="BD160" i="9"/>
  <c r="BD161" i="9"/>
  <c r="BD162" i="9"/>
  <c r="BD163" i="9"/>
  <c r="BD164" i="9"/>
  <c r="BD165" i="9"/>
  <c r="BD166" i="9"/>
  <c r="BD167" i="9"/>
  <c r="BD168" i="9"/>
  <c r="BD169" i="9"/>
  <c r="BD170" i="9"/>
  <c r="BD171" i="9"/>
  <c r="BE171" i="9" s="1"/>
  <c r="BD172" i="9"/>
  <c r="BE172" i="9" s="1"/>
  <c r="BD173" i="9"/>
  <c r="BE173" i="9" s="1"/>
  <c r="BD174" i="9"/>
  <c r="BE174" i="9" s="1"/>
  <c r="BD175" i="9"/>
  <c r="BE175" i="9" s="1"/>
  <c r="BD176" i="9"/>
  <c r="BE176" i="9" s="1"/>
  <c r="BD177" i="9"/>
  <c r="BE177" i="9" s="1"/>
  <c r="BD178" i="9"/>
  <c r="BD179" i="9"/>
  <c r="BD180" i="9"/>
  <c r="BD181" i="9"/>
  <c r="BD182" i="9"/>
  <c r="BD183" i="9"/>
  <c r="BD184" i="9"/>
  <c r="BD185" i="9"/>
  <c r="BD186" i="9"/>
  <c r="BD187" i="9"/>
  <c r="BD188" i="9"/>
  <c r="BE188" i="9" s="1"/>
  <c r="BD189" i="9"/>
  <c r="BE189" i="9" s="1"/>
  <c r="BD190" i="9"/>
  <c r="BE190" i="9" s="1"/>
  <c r="BD191" i="9"/>
  <c r="BE191" i="9" s="1"/>
  <c r="BD192" i="9"/>
  <c r="BE192" i="9" s="1"/>
  <c r="BD193" i="9"/>
  <c r="BE193" i="9" s="1"/>
  <c r="BD194" i="9"/>
  <c r="BE194" i="9" s="1"/>
  <c r="BD195" i="9"/>
  <c r="BE195" i="9" s="1"/>
  <c r="BD196" i="9"/>
  <c r="BD197" i="9"/>
  <c r="BD198" i="9"/>
  <c r="BD199" i="9"/>
  <c r="BD200" i="9"/>
  <c r="AG163" i="9"/>
  <c r="BF163" i="9" s="1"/>
  <c r="AG164" i="9"/>
  <c r="BF164" i="9" s="1"/>
  <c r="AG165" i="9"/>
  <c r="AG172" i="9"/>
  <c r="AF152" i="9"/>
  <c r="AG152" i="9" s="1"/>
  <c r="AF153" i="9"/>
  <c r="AG153" i="9" s="1"/>
  <c r="AF154" i="9"/>
  <c r="AG154" i="9" s="1"/>
  <c r="BF154" i="9" s="1"/>
  <c r="AF155" i="9"/>
  <c r="AG155" i="9" s="1"/>
  <c r="AF156" i="9"/>
  <c r="AG156" i="9" s="1"/>
  <c r="AF157" i="9"/>
  <c r="AG157" i="9" s="1"/>
  <c r="AF158" i="9"/>
  <c r="AG158" i="9" s="1"/>
  <c r="AF159" i="9"/>
  <c r="AG159" i="9" s="1"/>
  <c r="AF160" i="9"/>
  <c r="AG160" i="9" s="1"/>
  <c r="AF161" i="9"/>
  <c r="AG161" i="9" s="1"/>
  <c r="AF162" i="9"/>
  <c r="AG162" i="9" s="1"/>
  <c r="BF162" i="9" s="1"/>
  <c r="AF163" i="9"/>
  <c r="AF164" i="9"/>
  <c r="AF165" i="9"/>
  <c r="AF166" i="9"/>
  <c r="AG166" i="9" s="1"/>
  <c r="BF166" i="9" s="1"/>
  <c r="AF167" i="9"/>
  <c r="AG167" i="9" s="1"/>
  <c r="BF167" i="9" s="1"/>
  <c r="AF168" i="9"/>
  <c r="AG168" i="9" s="1"/>
  <c r="BF168" i="9" s="1"/>
  <c r="AF169" i="9"/>
  <c r="AG169" i="9" s="1"/>
  <c r="AF170" i="9"/>
  <c r="AG170" i="9" s="1"/>
  <c r="AF171" i="9"/>
  <c r="AG171" i="9" s="1"/>
  <c r="AF172" i="9"/>
  <c r="AF173" i="9"/>
  <c r="AG173" i="9" s="1"/>
  <c r="AF174" i="9"/>
  <c r="AG174" i="9" s="1"/>
  <c r="AF175" i="9"/>
  <c r="AG175" i="9" s="1"/>
  <c r="AF176" i="9"/>
  <c r="AG176" i="9" s="1"/>
  <c r="AF177" i="9"/>
  <c r="AG177" i="9" s="1"/>
  <c r="AF178" i="9"/>
  <c r="AG178" i="9" s="1"/>
  <c r="BF178" i="9" s="1"/>
  <c r="AF179" i="9"/>
  <c r="AG179" i="9" s="1"/>
  <c r="AF180" i="9"/>
  <c r="AG180" i="9" s="1"/>
  <c r="AF181" i="9"/>
  <c r="AG181" i="9" s="1"/>
  <c r="AF182" i="9"/>
  <c r="AG182" i="9" s="1"/>
  <c r="BF182" i="9" s="1"/>
  <c r="AF183" i="9"/>
  <c r="AG183" i="9" s="1"/>
  <c r="AF184" i="9"/>
  <c r="AG184" i="9" s="1"/>
  <c r="AF185" i="9"/>
  <c r="AG185" i="9" s="1"/>
  <c r="BF185" i="9" s="1"/>
  <c r="AF186" i="9"/>
  <c r="AG186" i="9" s="1"/>
  <c r="BF186" i="9" s="1"/>
  <c r="AF187" i="9"/>
  <c r="AG187" i="9" s="1"/>
  <c r="AF188" i="9"/>
  <c r="AG188" i="9" s="1"/>
  <c r="AF189" i="9"/>
  <c r="AG189" i="9" s="1"/>
  <c r="AF190" i="9"/>
  <c r="AG190" i="9" s="1"/>
  <c r="AF191" i="9"/>
  <c r="AG191" i="9" s="1"/>
  <c r="AF192" i="9"/>
  <c r="AG192" i="9" s="1"/>
  <c r="AF193" i="9"/>
  <c r="AG193" i="9" s="1"/>
  <c r="AF194" i="9"/>
  <c r="AG194" i="9" s="1"/>
  <c r="AF195" i="9"/>
  <c r="AG195" i="9" s="1"/>
  <c r="AF196" i="9"/>
  <c r="AG196" i="9" s="1"/>
  <c r="AF197" i="9"/>
  <c r="AG197" i="9" s="1"/>
  <c r="AF198" i="9"/>
  <c r="AG198" i="9" s="1"/>
  <c r="BF198" i="9" s="1"/>
  <c r="AF199" i="9"/>
  <c r="AG199" i="9" s="1"/>
  <c r="AF200" i="9"/>
  <c r="BE103" i="9"/>
  <c r="BE104" i="9"/>
  <c r="BE105" i="9"/>
  <c r="BE106" i="9"/>
  <c r="BE107" i="9"/>
  <c r="BE108" i="9"/>
  <c r="BE109" i="9"/>
  <c r="BE110" i="9"/>
  <c r="BE111" i="9"/>
  <c r="BE112" i="9"/>
  <c r="BE113" i="9"/>
  <c r="BE114" i="9"/>
  <c r="BE115" i="9"/>
  <c r="BE117" i="9"/>
  <c r="BE118" i="9"/>
  <c r="BE119" i="9"/>
  <c r="BE120" i="9"/>
  <c r="BE121" i="9"/>
  <c r="BE122" i="9"/>
  <c r="BE123" i="9"/>
  <c r="BE124" i="9"/>
  <c r="BE125" i="9"/>
  <c r="BE126" i="9"/>
  <c r="BE127" i="9"/>
  <c r="BE128" i="9"/>
  <c r="BE129" i="9"/>
  <c r="BE130" i="9"/>
  <c r="BE136" i="9"/>
  <c r="BE137" i="9"/>
  <c r="BE138" i="9"/>
  <c r="BE139" i="9"/>
  <c r="BE140" i="9"/>
  <c r="BE141" i="9"/>
  <c r="BF141" i="9" s="1"/>
  <c r="BE142" i="9"/>
  <c r="BE143" i="9"/>
  <c r="BE144" i="9"/>
  <c r="BE145" i="9"/>
  <c r="BD103" i="9"/>
  <c r="BD104" i="9"/>
  <c r="BD105" i="9"/>
  <c r="BD106" i="9"/>
  <c r="BD107" i="9"/>
  <c r="BD108" i="9"/>
  <c r="BD109" i="9"/>
  <c r="BD110" i="9"/>
  <c r="BD111" i="9"/>
  <c r="BD112" i="9"/>
  <c r="BD113" i="9"/>
  <c r="BD114" i="9"/>
  <c r="BD115" i="9"/>
  <c r="BD116" i="9"/>
  <c r="BD117" i="9"/>
  <c r="BD118" i="9"/>
  <c r="BD119" i="9"/>
  <c r="BD120" i="9"/>
  <c r="BD121" i="9"/>
  <c r="BD122" i="9"/>
  <c r="BD123" i="9"/>
  <c r="BD124" i="9"/>
  <c r="BD125" i="9"/>
  <c r="BD126" i="9"/>
  <c r="BD127" i="9"/>
  <c r="BD128" i="9"/>
  <c r="BD129" i="9"/>
  <c r="BD130" i="9"/>
  <c r="BD131" i="9"/>
  <c r="BD132" i="9"/>
  <c r="BD133" i="9"/>
  <c r="BE133" i="9" s="1"/>
  <c r="BD134" i="9"/>
  <c r="BE134" i="9" s="1"/>
  <c r="BD135" i="9"/>
  <c r="BE135" i="9" s="1"/>
  <c r="BD136" i="9"/>
  <c r="BD137" i="9"/>
  <c r="BD138" i="9"/>
  <c r="BD139" i="9"/>
  <c r="BD140" i="9"/>
  <c r="BD141" i="9"/>
  <c r="BD142" i="9"/>
  <c r="BD143" i="9"/>
  <c r="BD144" i="9"/>
  <c r="BD145" i="9"/>
  <c r="BD146" i="9"/>
  <c r="BD147" i="9"/>
  <c r="AG104" i="9"/>
  <c r="AG105" i="9"/>
  <c r="BF105" i="9" s="1"/>
  <c r="AG106" i="9"/>
  <c r="BF106" i="9" s="1"/>
  <c r="AG107" i="9"/>
  <c r="BF107" i="9" s="1"/>
  <c r="AG108" i="9"/>
  <c r="BF108" i="9" s="1"/>
  <c r="AG109" i="9"/>
  <c r="BF109" i="9" s="1"/>
  <c r="AG110" i="9"/>
  <c r="BF110" i="9" s="1"/>
  <c r="AG111" i="9"/>
  <c r="BF111" i="9" s="1"/>
  <c r="AG112" i="9"/>
  <c r="BF112" i="9" s="1"/>
  <c r="AG113" i="9"/>
  <c r="BF113" i="9" s="1"/>
  <c r="AG114" i="9"/>
  <c r="BF114" i="9" s="1"/>
  <c r="AG115" i="9"/>
  <c r="BF115" i="9" s="1"/>
  <c r="AG116" i="9"/>
  <c r="BF116" i="9" s="1"/>
  <c r="AG117" i="9"/>
  <c r="BF117" i="9" s="1"/>
  <c r="AG118" i="9"/>
  <c r="BF118" i="9" s="1"/>
  <c r="AG119" i="9"/>
  <c r="BF119" i="9" s="1"/>
  <c r="AG120" i="9"/>
  <c r="BF120" i="9" s="1"/>
  <c r="AG121" i="9"/>
  <c r="BF121" i="9" s="1"/>
  <c r="AG122" i="9"/>
  <c r="BF122" i="9" s="1"/>
  <c r="AG123" i="9"/>
  <c r="BF123" i="9" s="1"/>
  <c r="BF124" i="9"/>
  <c r="AG125" i="9"/>
  <c r="BF125" i="9" s="1"/>
  <c r="AG126" i="9"/>
  <c r="BF126" i="9" s="1"/>
  <c r="AG127" i="9"/>
  <c r="BF127" i="9" s="1"/>
  <c r="AG128" i="9"/>
  <c r="BF128" i="9" s="1"/>
  <c r="AG129" i="9"/>
  <c r="AG130" i="9"/>
  <c r="AG135" i="9"/>
  <c r="AG136" i="9"/>
  <c r="AG137" i="9"/>
  <c r="AG138" i="9"/>
  <c r="AG139" i="9"/>
  <c r="AG140" i="9"/>
  <c r="AF103" i="9"/>
  <c r="AG103" i="9" s="1"/>
  <c r="AF104" i="9"/>
  <c r="AF105" i="9"/>
  <c r="AF106" i="9"/>
  <c r="AF107" i="9"/>
  <c r="AF108" i="9"/>
  <c r="AF109" i="9"/>
  <c r="AF110" i="9"/>
  <c r="AF111" i="9"/>
  <c r="AF112" i="9"/>
  <c r="AF113" i="9"/>
  <c r="AF114" i="9"/>
  <c r="AF115" i="9"/>
  <c r="AF116" i="9"/>
  <c r="AF117" i="9"/>
  <c r="AF118" i="9"/>
  <c r="AF119" i="9"/>
  <c r="AF120" i="9"/>
  <c r="AF121" i="9"/>
  <c r="AF122" i="9"/>
  <c r="AF123" i="9"/>
  <c r="AF124" i="9"/>
  <c r="AF125" i="9"/>
  <c r="AF126" i="9"/>
  <c r="AF127" i="9"/>
  <c r="AF128" i="9"/>
  <c r="AF129" i="9"/>
  <c r="AF130" i="9"/>
  <c r="AF131" i="9"/>
  <c r="AG131" i="9" s="1"/>
  <c r="AF132" i="9"/>
  <c r="AG132" i="9" s="1"/>
  <c r="AF133" i="9"/>
  <c r="AG133" i="9" s="1"/>
  <c r="AF134" i="9"/>
  <c r="AG134" i="9" s="1"/>
  <c r="AF135" i="9"/>
  <c r="AF136" i="9"/>
  <c r="AF137" i="9"/>
  <c r="AF138" i="9"/>
  <c r="AF139" i="9"/>
  <c r="AF140" i="9"/>
  <c r="AF141" i="9"/>
  <c r="AF142" i="9"/>
  <c r="AG142" i="9" s="1"/>
  <c r="BF142" i="9" s="1"/>
  <c r="AF143" i="9"/>
  <c r="AF144" i="9"/>
  <c r="AG144" i="9" s="1"/>
  <c r="AF145" i="9"/>
  <c r="AF146" i="9"/>
  <c r="AF147" i="9"/>
  <c r="BE84" i="9"/>
  <c r="BE85" i="9"/>
  <c r="BE86" i="9"/>
  <c r="BE88" i="9"/>
  <c r="BE95" i="9"/>
  <c r="BE96" i="9"/>
  <c r="BD81" i="9"/>
  <c r="BE81" i="9" s="1"/>
  <c r="BD82" i="9"/>
  <c r="BE82" i="9" s="1"/>
  <c r="BD83" i="9"/>
  <c r="BD84" i="9"/>
  <c r="BD85" i="9"/>
  <c r="BD86" i="9"/>
  <c r="BD87" i="9"/>
  <c r="BD88" i="9"/>
  <c r="BD89" i="9"/>
  <c r="BD90" i="9"/>
  <c r="BE90" i="9" s="1"/>
  <c r="BD91" i="9"/>
  <c r="BE91" i="9" s="1"/>
  <c r="BD92" i="9"/>
  <c r="BE92" i="9" s="1"/>
  <c r="BD93" i="9"/>
  <c r="BE93" i="9" s="1"/>
  <c r="BD94" i="9"/>
  <c r="BD95" i="9"/>
  <c r="BD96" i="9"/>
  <c r="BD97" i="9"/>
  <c r="BD98" i="9"/>
  <c r="AG85" i="9"/>
  <c r="AG86" i="9"/>
  <c r="AG87" i="9"/>
  <c r="AF81" i="9"/>
  <c r="AG81" i="9" s="1"/>
  <c r="AF82" i="9"/>
  <c r="AF83" i="9"/>
  <c r="AG83" i="9" s="1"/>
  <c r="AF84" i="9"/>
  <c r="AG84" i="9" s="1"/>
  <c r="AF85" i="9"/>
  <c r="AF86" i="9"/>
  <c r="AF87" i="9"/>
  <c r="AF88" i="9"/>
  <c r="BF88" i="9" s="1"/>
  <c r="AF89" i="9"/>
  <c r="AG89" i="9" s="1"/>
  <c r="BF89" i="9" s="1"/>
  <c r="AF90" i="9"/>
  <c r="AG90" i="9" s="1"/>
  <c r="AF91" i="9"/>
  <c r="AG91" i="9" s="1"/>
  <c r="AF92" i="9"/>
  <c r="AF93" i="9"/>
  <c r="AG93" i="9" s="1"/>
  <c r="AF94" i="9"/>
  <c r="AG94" i="9" s="1"/>
  <c r="AF95" i="9"/>
  <c r="AG95" i="9" s="1"/>
  <c r="AF96" i="9"/>
  <c r="AF97" i="9"/>
  <c r="AF98" i="9"/>
  <c r="BE13" i="9"/>
  <c r="BE14" i="9"/>
  <c r="BE15" i="9"/>
  <c r="BE16" i="9"/>
  <c r="BE18" i="9"/>
  <c r="BE19" i="9"/>
  <c r="BE20" i="9"/>
  <c r="BE21" i="9"/>
  <c r="BE22" i="9"/>
  <c r="BE23" i="9"/>
  <c r="BE24" i="9"/>
  <c r="BE25" i="9"/>
  <c r="BE26" i="9"/>
  <c r="BE27" i="9"/>
  <c r="BE28" i="9"/>
  <c r="BE29" i="9"/>
  <c r="BE30" i="9"/>
  <c r="BE31" i="9"/>
  <c r="BE32" i="9"/>
  <c r="BE33" i="9"/>
  <c r="BE34" i="9"/>
  <c r="BE35" i="9"/>
  <c r="BE36" i="9"/>
  <c r="BE37" i="9"/>
  <c r="BE38" i="9"/>
  <c r="BE39" i="9"/>
  <c r="BE40" i="9"/>
  <c r="BE41" i="9"/>
  <c r="BE42" i="9"/>
  <c r="BE43" i="9"/>
  <c r="BE44" i="9"/>
  <c r="BE45" i="9"/>
  <c r="BE46" i="9"/>
  <c r="BE47" i="9"/>
  <c r="BE48" i="9"/>
  <c r="BE49" i="9"/>
  <c r="BE50" i="9"/>
  <c r="BE51" i="9"/>
  <c r="BE52" i="9"/>
  <c r="BE53" i="9"/>
  <c r="BE54" i="9"/>
  <c r="BE55" i="9"/>
  <c r="BE56" i="9"/>
  <c r="BE57" i="9"/>
  <c r="BE58" i="9"/>
  <c r="BE59" i="9"/>
  <c r="BE60" i="9"/>
  <c r="BE61" i="9"/>
  <c r="BE62" i="9"/>
  <c r="BE63" i="9"/>
  <c r="BE64" i="9"/>
  <c r="BE65" i="9"/>
  <c r="BE66" i="9"/>
  <c r="BE67" i="9"/>
  <c r="BE68" i="9"/>
  <c r="BE69" i="9"/>
  <c r="BE70" i="9"/>
  <c r="BE71" i="9"/>
  <c r="BE72" i="9"/>
  <c r="BE73" i="9"/>
  <c r="BE74" i="9"/>
  <c r="BD10" i="9"/>
  <c r="BE10" i="9" s="1"/>
  <c r="BD11" i="9"/>
  <c r="BE11" i="9" s="1"/>
  <c r="BD12" i="9"/>
  <c r="BE12" i="9" s="1"/>
  <c r="BD13" i="9"/>
  <c r="BD14" i="9"/>
  <c r="BD15" i="9"/>
  <c r="BD16" i="9"/>
  <c r="BD17" i="9"/>
  <c r="BE17" i="9" s="1"/>
  <c r="BD18" i="9"/>
  <c r="BD19" i="9"/>
  <c r="BD20" i="9"/>
  <c r="BD21" i="9"/>
  <c r="BD22" i="9"/>
  <c r="BD23" i="9"/>
  <c r="BD24" i="9"/>
  <c r="BD25" i="9"/>
  <c r="BD26" i="9"/>
  <c r="BD27" i="9"/>
  <c r="BD28" i="9"/>
  <c r="BD29" i="9"/>
  <c r="BD30" i="9"/>
  <c r="BD31" i="9"/>
  <c r="BD32" i="9"/>
  <c r="BD33" i="9"/>
  <c r="BD34" i="9"/>
  <c r="BD35" i="9"/>
  <c r="BD36" i="9"/>
  <c r="BD37" i="9"/>
  <c r="BD38" i="9"/>
  <c r="BD39" i="9"/>
  <c r="BD40" i="9"/>
  <c r="BD41" i="9"/>
  <c r="BD42" i="9"/>
  <c r="BD43" i="9"/>
  <c r="BD44" i="9"/>
  <c r="BD45" i="9"/>
  <c r="BD46" i="9"/>
  <c r="BD47" i="9"/>
  <c r="BD48" i="9"/>
  <c r="BD49" i="9"/>
  <c r="BD50" i="9"/>
  <c r="BD51" i="9"/>
  <c r="BD52" i="9"/>
  <c r="BD53" i="9"/>
  <c r="BD54" i="9"/>
  <c r="BD55" i="9"/>
  <c r="BD56" i="9"/>
  <c r="BD57" i="9"/>
  <c r="BD58" i="9"/>
  <c r="BD59" i="9"/>
  <c r="BD60" i="9"/>
  <c r="BD61" i="9"/>
  <c r="BD62" i="9"/>
  <c r="BD63" i="9"/>
  <c r="BD64" i="9"/>
  <c r="BD65" i="9"/>
  <c r="BD66" i="9"/>
  <c r="BD67" i="9"/>
  <c r="BD68" i="9"/>
  <c r="BD69" i="9"/>
  <c r="BD70" i="9"/>
  <c r="BD71" i="9"/>
  <c r="BD72" i="9"/>
  <c r="BD73" i="9"/>
  <c r="BD74" i="9"/>
  <c r="BD75" i="9"/>
  <c r="BD76" i="9"/>
  <c r="AG11" i="9"/>
  <c r="AG12" i="9"/>
  <c r="AG18" i="9"/>
  <c r="BF18" i="9" s="1"/>
  <c r="AG19" i="9"/>
  <c r="AG20" i="9"/>
  <c r="AG21" i="9"/>
  <c r="AG22" i="9"/>
  <c r="BF22" i="9" s="1"/>
  <c r="AG23" i="9"/>
  <c r="AG24" i="9"/>
  <c r="BF24" i="9" s="1"/>
  <c r="AG25" i="9"/>
  <c r="BF25" i="9" s="1"/>
  <c r="AG26" i="9"/>
  <c r="BF26" i="9" s="1"/>
  <c r="AG27" i="9"/>
  <c r="BF27" i="9" s="1"/>
  <c r="AG28" i="9"/>
  <c r="BF28" i="9" s="1"/>
  <c r="AG29" i="9"/>
  <c r="BF29" i="9" s="1"/>
  <c r="AG30" i="9"/>
  <c r="BF30" i="9" s="1"/>
  <c r="AG31" i="9"/>
  <c r="BF31" i="9" s="1"/>
  <c r="AG32" i="9"/>
  <c r="BF32" i="9" s="1"/>
  <c r="AG33" i="9"/>
  <c r="BF33" i="9" s="1"/>
  <c r="AG34" i="9"/>
  <c r="BF34" i="9" s="1"/>
  <c r="AG35" i="9"/>
  <c r="BF35" i="9" s="1"/>
  <c r="AG36" i="9"/>
  <c r="BF36" i="9" s="1"/>
  <c r="AG37" i="9"/>
  <c r="BF37" i="9" s="1"/>
  <c r="AG38" i="9"/>
  <c r="AG39" i="9"/>
  <c r="BF39" i="9" s="1"/>
  <c r="AG40" i="9"/>
  <c r="BF40" i="9" s="1"/>
  <c r="AG41" i="9"/>
  <c r="AG42" i="9"/>
  <c r="BF42" i="9" s="1"/>
  <c r="AG43" i="9"/>
  <c r="BF43" i="9" s="1"/>
  <c r="AG44" i="9"/>
  <c r="BF44" i="9" s="1"/>
  <c r="AG45" i="9"/>
  <c r="BF45" i="9" s="1"/>
  <c r="AG46" i="9"/>
  <c r="BF46" i="9" s="1"/>
  <c r="BF47" i="9"/>
  <c r="AG48" i="9"/>
  <c r="BF48" i="9" s="1"/>
  <c r="AG49" i="9"/>
  <c r="BF49" i="9" s="1"/>
  <c r="AG50" i="9"/>
  <c r="BF50" i="9" s="1"/>
  <c r="AG51" i="9"/>
  <c r="BF51" i="9" s="1"/>
  <c r="AG52" i="9"/>
  <c r="BF52" i="9" s="1"/>
  <c r="AG53" i="9"/>
  <c r="BF53" i="9" s="1"/>
  <c r="AG54" i="9"/>
  <c r="BF54" i="9" s="1"/>
  <c r="AG55" i="9"/>
  <c r="BF55" i="9" s="1"/>
  <c r="AG56" i="9"/>
  <c r="BF56" i="9" s="1"/>
  <c r="AG57" i="9"/>
  <c r="BF57" i="9" s="1"/>
  <c r="AG58" i="9"/>
  <c r="BF58" i="9" s="1"/>
  <c r="AG59" i="9"/>
  <c r="BF59" i="9" s="1"/>
  <c r="AG60" i="9"/>
  <c r="BF60" i="9" s="1"/>
  <c r="AG61" i="9"/>
  <c r="BF61" i="9" s="1"/>
  <c r="AG62" i="9"/>
  <c r="BF62" i="9" s="1"/>
  <c r="AG63" i="9"/>
  <c r="BF63" i="9" s="1"/>
  <c r="AG64" i="9"/>
  <c r="BF64" i="9" s="1"/>
  <c r="AG65" i="9"/>
  <c r="BF65" i="9" s="1"/>
  <c r="AG66" i="9"/>
  <c r="BF66" i="9" s="1"/>
  <c r="AG67" i="9"/>
  <c r="BF67" i="9" s="1"/>
  <c r="AG68" i="9"/>
  <c r="BF68" i="9" s="1"/>
  <c r="AG69" i="9"/>
  <c r="BF69" i="9" s="1"/>
  <c r="AG70" i="9"/>
  <c r="BF70" i="9" s="1"/>
  <c r="AG71" i="9"/>
  <c r="BF71" i="9" s="1"/>
  <c r="AG72" i="9"/>
  <c r="BF72" i="9" s="1"/>
  <c r="AG73" i="9"/>
  <c r="BF73" i="9" s="1"/>
  <c r="AG74" i="9"/>
  <c r="BF74" i="9" s="1"/>
  <c r="AG75" i="9"/>
  <c r="BF75" i="9" s="1"/>
  <c r="AF10" i="9"/>
  <c r="AG10" i="9" s="1"/>
  <c r="AF11" i="9"/>
  <c r="AF12" i="9"/>
  <c r="AF13" i="9"/>
  <c r="AG13" i="9" s="1"/>
  <c r="AF14" i="9"/>
  <c r="AG14" i="9" s="1"/>
  <c r="BF14" i="9" s="1"/>
  <c r="AF15" i="9"/>
  <c r="AG15" i="9" s="1"/>
  <c r="BF15" i="9" s="1"/>
  <c r="AF16" i="9"/>
  <c r="AG16" i="9" s="1"/>
  <c r="AF17" i="9"/>
  <c r="AG17" i="9" s="1"/>
  <c r="AF18" i="9"/>
  <c r="AF19" i="9"/>
  <c r="AF20" i="9"/>
  <c r="AF21" i="9"/>
  <c r="AF22" i="9"/>
  <c r="AF23" i="9"/>
  <c r="AF24" i="9"/>
  <c r="AF25" i="9"/>
  <c r="AF26" i="9"/>
  <c r="AF27" i="9"/>
  <c r="AF28" i="9"/>
  <c r="AF29" i="9"/>
  <c r="AF30" i="9"/>
  <c r="AF31" i="9"/>
  <c r="AF32" i="9"/>
  <c r="AF33" i="9"/>
  <c r="AF34" i="9"/>
  <c r="AF35" i="9"/>
  <c r="AF36" i="9"/>
  <c r="AF37" i="9"/>
  <c r="AF38" i="9"/>
  <c r="AF39" i="9"/>
  <c r="AF40" i="9"/>
  <c r="AF41" i="9"/>
  <c r="AF42" i="9"/>
  <c r="AF43" i="9"/>
  <c r="AF44" i="9"/>
  <c r="AF45" i="9"/>
  <c r="AF46" i="9"/>
  <c r="AF47" i="9"/>
  <c r="AF48" i="9"/>
  <c r="AF49" i="9"/>
  <c r="AF50" i="9"/>
  <c r="AF51" i="9"/>
  <c r="AF52" i="9"/>
  <c r="AF53" i="9"/>
  <c r="AF54" i="9"/>
  <c r="AF55" i="9"/>
  <c r="AF56" i="9"/>
  <c r="AF57" i="9"/>
  <c r="AF58" i="9"/>
  <c r="AF59" i="9"/>
  <c r="AF60" i="9"/>
  <c r="AF61" i="9"/>
  <c r="AF62" i="9"/>
  <c r="AF63" i="9"/>
  <c r="AF64" i="9"/>
  <c r="AF65" i="9"/>
  <c r="AF66" i="9"/>
  <c r="AF67" i="9"/>
  <c r="AF68" i="9"/>
  <c r="AF69" i="9"/>
  <c r="AF70" i="9"/>
  <c r="AF71" i="9"/>
  <c r="AF72" i="9"/>
  <c r="AF73" i="9"/>
  <c r="AF74" i="9"/>
  <c r="AF75" i="9"/>
  <c r="AF76" i="9"/>
  <c r="O239" i="8"/>
  <c r="P239" i="8" s="1"/>
  <c r="Q239" i="8" s="1"/>
  <c r="O240" i="8"/>
  <c r="O241" i="8"/>
  <c r="O242" i="8"/>
  <c r="O243" i="8"/>
  <c r="O244" i="8"/>
  <c r="P244" i="8" s="1"/>
  <c r="O245" i="8"/>
  <c r="P245" i="8" s="1"/>
  <c r="O246" i="8"/>
  <c r="P246" i="8" s="1"/>
  <c r="O247" i="8"/>
  <c r="P247" i="8" s="1"/>
  <c r="L239" i="8"/>
  <c r="L240" i="8"/>
  <c r="P240" i="8" s="1"/>
  <c r="L241" i="8"/>
  <c r="P241" i="8" s="1"/>
  <c r="L242" i="8"/>
  <c r="P242" i="8" s="1"/>
  <c r="L243" i="8"/>
  <c r="P243" i="8" s="1"/>
  <c r="L248" i="8"/>
  <c r="P248" i="8" s="1"/>
  <c r="O205" i="8"/>
  <c r="O206" i="8"/>
  <c r="O207" i="8"/>
  <c r="P207" i="8" s="1"/>
  <c r="O208" i="8"/>
  <c r="O209" i="8"/>
  <c r="O210" i="8"/>
  <c r="O211" i="8"/>
  <c r="O212" i="8"/>
  <c r="O213" i="8"/>
  <c r="O214" i="8"/>
  <c r="O216" i="8"/>
  <c r="O217" i="8"/>
  <c r="O218" i="8"/>
  <c r="O219" i="8"/>
  <c r="O220" i="8"/>
  <c r="O222" i="8"/>
  <c r="O223" i="8"/>
  <c r="O224" i="8"/>
  <c r="O225" i="8"/>
  <c r="O226" i="8"/>
  <c r="O229" i="8"/>
  <c r="O230" i="8"/>
  <c r="O231" i="8"/>
  <c r="P231" i="8" s="1"/>
  <c r="L205" i="8"/>
  <c r="L206" i="8"/>
  <c r="L207" i="8"/>
  <c r="L208" i="8"/>
  <c r="L209" i="8"/>
  <c r="L210" i="8"/>
  <c r="L211" i="8"/>
  <c r="L212" i="8"/>
  <c r="L213" i="8"/>
  <c r="L214" i="8"/>
  <c r="L215" i="8"/>
  <c r="P215" i="8" s="1"/>
  <c r="L216" i="8"/>
  <c r="L217" i="8"/>
  <c r="L218" i="8"/>
  <c r="L219" i="8"/>
  <c r="L220" i="8"/>
  <c r="L221" i="8"/>
  <c r="P221" i="8" s="1"/>
  <c r="L222" i="8"/>
  <c r="L223" i="8"/>
  <c r="L224" i="8"/>
  <c r="L225" i="8"/>
  <c r="L226" i="8"/>
  <c r="L227" i="8"/>
  <c r="P227" i="8" s="1"/>
  <c r="L228" i="8"/>
  <c r="P228" i="8" s="1"/>
  <c r="L229" i="8"/>
  <c r="P229" i="8" s="1"/>
  <c r="L230" i="8"/>
  <c r="P230" i="8" s="1"/>
  <c r="O152" i="8"/>
  <c r="O153" i="8"/>
  <c r="O154" i="8"/>
  <c r="O155" i="8"/>
  <c r="O156" i="8"/>
  <c r="O157" i="8"/>
  <c r="O158" i="8"/>
  <c r="O159" i="8"/>
  <c r="O160" i="8"/>
  <c r="O161" i="8"/>
  <c r="O162" i="8"/>
  <c r="O163" i="8"/>
  <c r="O164" i="8"/>
  <c r="O165" i="8"/>
  <c r="O166" i="8"/>
  <c r="O167" i="8"/>
  <c r="O169" i="8"/>
  <c r="O170" i="8"/>
  <c r="O171" i="8"/>
  <c r="O172" i="8"/>
  <c r="O173" i="8"/>
  <c r="P173" i="8" s="1"/>
  <c r="O174" i="8"/>
  <c r="O175" i="8"/>
  <c r="O176" i="8"/>
  <c r="O177" i="8"/>
  <c r="O178" i="8"/>
  <c r="O179" i="8"/>
  <c r="O180" i="8"/>
  <c r="O181" i="8"/>
  <c r="O182" i="8"/>
  <c r="O183" i="8"/>
  <c r="O184" i="8"/>
  <c r="O185" i="8"/>
  <c r="O186" i="8"/>
  <c r="O187" i="8"/>
  <c r="O188" i="8"/>
  <c r="O189" i="8"/>
  <c r="O190" i="8"/>
  <c r="O191" i="8"/>
  <c r="O192" i="8"/>
  <c r="O193" i="8"/>
  <c r="O194" i="8"/>
  <c r="O195" i="8"/>
  <c r="O196" i="8"/>
  <c r="O197" i="8"/>
  <c r="L152" i="8"/>
  <c r="P152" i="8" s="1"/>
  <c r="L153" i="8"/>
  <c r="P153" i="8" s="1"/>
  <c r="L154" i="8"/>
  <c r="P154" i="8" s="1"/>
  <c r="L155" i="8"/>
  <c r="P155" i="8" s="1"/>
  <c r="L156" i="8"/>
  <c r="P156" i="8" s="1"/>
  <c r="L157" i="8"/>
  <c r="P157" i="8" s="1"/>
  <c r="L158" i="8"/>
  <c r="P158" i="8" s="1"/>
  <c r="L159" i="8"/>
  <c r="P159" i="8" s="1"/>
  <c r="L160" i="8"/>
  <c r="P160" i="8" s="1"/>
  <c r="L161" i="8"/>
  <c r="P161" i="8" s="1"/>
  <c r="L162" i="8"/>
  <c r="P162" i="8" s="1"/>
  <c r="L163" i="8"/>
  <c r="P163" i="8" s="1"/>
  <c r="L164" i="8"/>
  <c r="P164" i="8" s="1"/>
  <c r="L165" i="8"/>
  <c r="P165" i="8" s="1"/>
  <c r="L166" i="8"/>
  <c r="P166" i="8" s="1"/>
  <c r="L167" i="8"/>
  <c r="P167" i="8" s="1"/>
  <c r="L168" i="8"/>
  <c r="P168" i="8" s="1"/>
  <c r="L169" i="8"/>
  <c r="L170" i="8"/>
  <c r="L171" i="8"/>
  <c r="L172" i="8"/>
  <c r="L173" i="8"/>
  <c r="L174" i="8"/>
  <c r="L175" i="8"/>
  <c r="L176" i="8"/>
  <c r="L177" i="8"/>
  <c r="L178" i="8"/>
  <c r="L179" i="8"/>
  <c r="L180" i="8"/>
  <c r="L181" i="8"/>
  <c r="L182" i="8"/>
  <c r="L183" i="8"/>
  <c r="L184" i="8"/>
  <c r="L185" i="8"/>
  <c r="L186" i="8"/>
  <c r="L187" i="8"/>
  <c r="L188" i="8"/>
  <c r="L189" i="8"/>
  <c r="L190" i="8"/>
  <c r="L191" i="8"/>
  <c r="L192" i="8"/>
  <c r="L193" i="8"/>
  <c r="L194" i="8"/>
  <c r="L195" i="8"/>
  <c r="L196" i="8"/>
  <c r="L197" i="8"/>
  <c r="L198" i="8"/>
  <c r="P198" i="8" s="1"/>
  <c r="L199" i="8"/>
  <c r="P199" i="8" s="1"/>
  <c r="P124" i="8"/>
  <c r="P132" i="8"/>
  <c r="O103" i="8"/>
  <c r="P103" i="8" s="1"/>
  <c r="Q103" i="8" s="1"/>
  <c r="O104" i="8"/>
  <c r="O105" i="8"/>
  <c r="O106" i="8"/>
  <c r="O107" i="8"/>
  <c r="O108" i="8"/>
  <c r="O109" i="8"/>
  <c r="O110" i="8"/>
  <c r="O111" i="8"/>
  <c r="O112" i="8"/>
  <c r="P112" i="8" s="1"/>
  <c r="O113" i="8"/>
  <c r="O114" i="8"/>
  <c r="O115" i="8"/>
  <c r="O117" i="8"/>
  <c r="O118" i="8"/>
  <c r="O119" i="8"/>
  <c r="O120" i="8"/>
  <c r="O121" i="8"/>
  <c r="O122" i="8"/>
  <c r="O123" i="8"/>
  <c r="O124" i="8"/>
  <c r="O125" i="8"/>
  <c r="O126" i="8"/>
  <c r="O127" i="8"/>
  <c r="O128" i="8"/>
  <c r="O129" i="8"/>
  <c r="O130" i="8"/>
  <c r="O133" i="8"/>
  <c r="P133" i="8" s="1"/>
  <c r="O134" i="8"/>
  <c r="P134" i="8" s="1"/>
  <c r="O135" i="8"/>
  <c r="P135" i="8" s="1"/>
  <c r="O136" i="8"/>
  <c r="P136" i="8" s="1"/>
  <c r="O137" i="8"/>
  <c r="P137" i="8" s="1"/>
  <c r="O138" i="8"/>
  <c r="P138" i="8" s="1"/>
  <c r="O139" i="8"/>
  <c r="P139" i="8" s="1"/>
  <c r="O140" i="8"/>
  <c r="P140" i="8" s="1"/>
  <c r="O141" i="8"/>
  <c r="P141" i="8" s="1"/>
  <c r="O142" i="8"/>
  <c r="O143" i="8"/>
  <c r="P143" i="8" s="1"/>
  <c r="O144" i="8"/>
  <c r="O145" i="8"/>
  <c r="P145" i="8" s="1"/>
  <c r="L103" i="8"/>
  <c r="L104" i="8"/>
  <c r="L105" i="8"/>
  <c r="L106" i="8"/>
  <c r="L107" i="8"/>
  <c r="L108" i="8"/>
  <c r="L109" i="8"/>
  <c r="L110" i="8"/>
  <c r="L111" i="8"/>
  <c r="L112" i="8"/>
  <c r="L113" i="8"/>
  <c r="L114" i="8"/>
  <c r="L115" i="8"/>
  <c r="L116" i="8"/>
  <c r="P116" i="8" s="1"/>
  <c r="L117" i="8"/>
  <c r="L118" i="8"/>
  <c r="L119" i="8"/>
  <c r="L120" i="8"/>
  <c r="L121" i="8"/>
  <c r="L122" i="8"/>
  <c r="L123" i="8"/>
  <c r="L125" i="8"/>
  <c r="L126" i="8"/>
  <c r="L127" i="8"/>
  <c r="L128" i="8"/>
  <c r="L129" i="8"/>
  <c r="L130" i="8"/>
  <c r="L131" i="8"/>
  <c r="P131" i="8" s="1"/>
  <c r="L132" i="8"/>
  <c r="L133" i="8"/>
  <c r="L134" i="8"/>
  <c r="L135" i="8"/>
  <c r="L136" i="8"/>
  <c r="L137" i="8"/>
  <c r="L138" i="8"/>
  <c r="L139" i="8"/>
  <c r="L140" i="8"/>
  <c r="L142" i="8"/>
  <c r="P142" i="8" s="1"/>
  <c r="L144" i="8"/>
  <c r="P144" i="8" s="1"/>
  <c r="O81" i="8"/>
  <c r="O82" i="8"/>
  <c r="P82" i="8" s="1"/>
  <c r="O84" i="8"/>
  <c r="O85" i="8"/>
  <c r="O86" i="8"/>
  <c r="O88" i="8"/>
  <c r="P88" i="8" s="1"/>
  <c r="O90" i="8"/>
  <c r="O91" i="8"/>
  <c r="O92" i="8"/>
  <c r="P92" i="8" s="1"/>
  <c r="O93" i="8"/>
  <c r="O95" i="8"/>
  <c r="O96" i="8"/>
  <c r="P96" i="8" s="1"/>
  <c r="L81" i="8"/>
  <c r="P81" i="8" s="1"/>
  <c r="L83" i="8"/>
  <c r="P83" i="8" s="1"/>
  <c r="L84" i="8"/>
  <c r="P84" i="8" s="1"/>
  <c r="L85" i="8"/>
  <c r="P85" i="8" s="1"/>
  <c r="L86" i="8"/>
  <c r="P86" i="8" s="1"/>
  <c r="L87" i="8"/>
  <c r="P87" i="8" s="1"/>
  <c r="L89" i="8"/>
  <c r="P89" i="8" s="1"/>
  <c r="L90" i="8"/>
  <c r="P90" i="8" s="1"/>
  <c r="L91" i="8"/>
  <c r="P91" i="8" s="1"/>
  <c r="L93" i="8"/>
  <c r="L94" i="8"/>
  <c r="P94" i="8" s="1"/>
  <c r="L95" i="8"/>
  <c r="O10" i="8"/>
  <c r="O11" i="8"/>
  <c r="O12" i="8"/>
  <c r="O13" i="8"/>
  <c r="O14" i="8"/>
  <c r="O15" i="8"/>
  <c r="O16" i="8"/>
  <c r="P16" i="8" s="1"/>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P47" i="8" s="1"/>
  <c r="O48" i="8"/>
  <c r="O49" i="8"/>
  <c r="O50" i="8"/>
  <c r="O51" i="8"/>
  <c r="O52" i="8"/>
  <c r="O53" i="8"/>
  <c r="O54" i="8"/>
  <c r="O55" i="8"/>
  <c r="O56" i="8"/>
  <c r="O57" i="8"/>
  <c r="O58" i="8"/>
  <c r="O59" i="8"/>
  <c r="O60" i="8"/>
  <c r="O61" i="8"/>
  <c r="O62" i="8"/>
  <c r="O63" i="8"/>
  <c r="O64" i="8"/>
  <c r="O65" i="8"/>
  <c r="O66" i="8"/>
  <c r="O67" i="8"/>
  <c r="O68" i="8"/>
  <c r="O69" i="8"/>
  <c r="O70" i="8"/>
  <c r="O71" i="8"/>
  <c r="O72" i="8"/>
  <c r="O73" i="8"/>
  <c r="O74" i="8"/>
  <c r="L10" i="8"/>
  <c r="P10" i="8" s="1"/>
  <c r="L11" i="8"/>
  <c r="P11" i="8" s="1"/>
  <c r="L12" i="8"/>
  <c r="P12" i="8" s="1"/>
  <c r="L13" i="8"/>
  <c r="P13" i="8" s="1"/>
  <c r="L14" i="8"/>
  <c r="P14" i="8" s="1"/>
  <c r="L15" i="8"/>
  <c r="P15" i="8" s="1"/>
  <c r="L16" i="8"/>
  <c r="L17" i="8"/>
  <c r="P17" i="8" s="1"/>
  <c r="L18" i="8"/>
  <c r="P18" i="8" s="1"/>
  <c r="L19" i="8"/>
  <c r="P19" i="8" s="1"/>
  <c r="L20" i="8"/>
  <c r="P20" i="8" s="1"/>
  <c r="L21" i="8"/>
  <c r="P21" i="8" s="1"/>
  <c r="L22" i="8"/>
  <c r="P22" i="8" s="1"/>
  <c r="L23" i="8"/>
  <c r="P23" i="8" s="1"/>
  <c r="L24" i="8"/>
  <c r="P24" i="8" s="1"/>
  <c r="L25" i="8"/>
  <c r="P25" i="8" s="1"/>
  <c r="L26" i="8"/>
  <c r="P26" i="8" s="1"/>
  <c r="L27" i="8"/>
  <c r="P27" i="8" s="1"/>
  <c r="L28" i="8"/>
  <c r="P28" i="8" s="1"/>
  <c r="L29" i="8"/>
  <c r="P29" i="8" s="1"/>
  <c r="L30" i="8"/>
  <c r="P30" i="8" s="1"/>
  <c r="L31" i="8"/>
  <c r="P31" i="8" s="1"/>
  <c r="L32" i="8"/>
  <c r="P32" i="8" s="1"/>
  <c r="L33" i="8"/>
  <c r="P33" i="8" s="1"/>
  <c r="L34" i="8"/>
  <c r="P34" i="8" s="1"/>
  <c r="L35" i="8"/>
  <c r="P35" i="8" s="1"/>
  <c r="L36" i="8"/>
  <c r="P36" i="8" s="1"/>
  <c r="L37" i="8"/>
  <c r="P37" i="8" s="1"/>
  <c r="L38" i="8"/>
  <c r="P38" i="8" s="1"/>
  <c r="L39" i="8"/>
  <c r="P39" i="8" s="1"/>
  <c r="L40" i="8"/>
  <c r="P40" i="8" s="1"/>
  <c r="L41" i="8"/>
  <c r="P41" i="8" s="1"/>
  <c r="L42" i="8"/>
  <c r="P42" i="8" s="1"/>
  <c r="L43" i="8"/>
  <c r="P43" i="8" s="1"/>
  <c r="L44" i="8"/>
  <c r="P44" i="8" s="1"/>
  <c r="L45" i="8"/>
  <c r="P45" i="8" s="1"/>
  <c r="L46" i="8"/>
  <c r="P46" i="8" s="1"/>
  <c r="L48" i="8"/>
  <c r="P48" i="8" s="1"/>
  <c r="L49" i="8"/>
  <c r="P49" i="8" s="1"/>
  <c r="L50" i="8"/>
  <c r="P50" i="8" s="1"/>
  <c r="L51" i="8"/>
  <c r="P51" i="8" s="1"/>
  <c r="L52" i="8"/>
  <c r="P52" i="8" s="1"/>
  <c r="L53" i="8"/>
  <c r="P53" i="8" s="1"/>
  <c r="L54" i="8"/>
  <c r="P54" i="8" s="1"/>
  <c r="L55" i="8"/>
  <c r="P55" i="8" s="1"/>
  <c r="L56" i="8"/>
  <c r="P56" i="8" s="1"/>
  <c r="L57" i="8"/>
  <c r="P57" i="8" s="1"/>
  <c r="L58" i="8"/>
  <c r="P58" i="8" s="1"/>
  <c r="L59" i="8"/>
  <c r="P59" i="8" s="1"/>
  <c r="L60" i="8"/>
  <c r="P60" i="8" s="1"/>
  <c r="L61" i="8"/>
  <c r="P61" i="8" s="1"/>
  <c r="L62" i="8"/>
  <c r="P62" i="8" s="1"/>
  <c r="L63" i="8"/>
  <c r="P63" i="8" s="1"/>
  <c r="L64" i="8"/>
  <c r="P64" i="8" s="1"/>
  <c r="L65" i="8"/>
  <c r="P65" i="8" s="1"/>
  <c r="L66" i="8"/>
  <c r="P66" i="8" s="1"/>
  <c r="L67" i="8"/>
  <c r="P67" i="8" s="1"/>
  <c r="L68" i="8"/>
  <c r="P68" i="8" s="1"/>
  <c r="L69" i="8"/>
  <c r="P69" i="8" s="1"/>
  <c r="L70" i="8"/>
  <c r="P70" i="8" s="1"/>
  <c r="L71" i="8"/>
  <c r="P71" i="8" s="1"/>
  <c r="L72" i="8"/>
  <c r="P72" i="8" s="1"/>
  <c r="L73" i="8"/>
  <c r="P73" i="8" s="1"/>
  <c r="L74" i="8"/>
  <c r="P74" i="8" s="1"/>
  <c r="L75" i="8"/>
  <c r="P75" i="8" s="1"/>
  <c r="B19" i="5"/>
  <c r="C19" i="5"/>
  <c r="D19" i="5"/>
  <c r="E19" i="5"/>
  <c r="F19" i="5"/>
  <c r="G19" i="5"/>
  <c r="H19" i="5"/>
  <c r="I19" i="5"/>
  <c r="J19" i="5"/>
  <c r="K19" i="5"/>
  <c r="L19" i="5"/>
  <c r="M19" i="5"/>
  <c r="N19" i="5"/>
  <c r="O19" i="5"/>
  <c r="P19" i="5"/>
  <c r="E3" i="5"/>
  <c r="E4" i="5"/>
  <c r="E5" i="5"/>
  <c r="E6" i="5"/>
  <c r="E7" i="5"/>
  <c r="E8" i="5"/>
  <c r="E9" i="5"/>
  <c r="E10" i="5"/>
  <c r="E11" i="5"/>
  <c r="E12" i="5"/>
  <c r="E13" i="5"/>
  <c r="E14" i="5"/>
  <c r="E15" i="5"/>
  <c r="E16" i="5"/>
  <c r="E17" i="5"/>
  <c r="E18" i="5"/>
  <c r="AL24" i="20" l="1"/>
  <c r="AK24" i="20"/>
  <c r="AL20" i="20"/>
  <c r="AK20" i="20"/>
  <c r="AL19" i="20"/>
  <c r="AK19" i="20"/>
  <c r="AL18" i="20"/>
  <c r="AK18" i="20"/>
  <c r="AL17" i="20"/>
  <c r="AK17" i="20"/>
  <c r="AL12" i="20"/>
  <c r="AK12" i="20"/>
  <c r="AL11" i="20"/>
  <c r="AK11" i="20"/>
  <c r="AL10" i="20"/>
  <c r="AK10" i="20"/>
  <c r="AL9" i="20"/>
  <c r="AK9" i="20"/>
  <c r="M102" i="15"/>
  <c r="M110" i="15"/>
  <c r="M118" i="15"/>
  <c r="M126" i="15"/>
  <c r="M134" i="15"/>
  <c r="M142" i="15"/>
  <c r="M150" i="15"/>
  <c r="M105" i="15"/>
  <c r="M137" i="15"/>
  <c r="M122" i="15"/>
  <c r="M138" i="15"/>
  <c r="M115" i="15"/>
  <c r="M147" i="15"/>
  <c r="M108" i="15"/>
  <c r="M148" i="15"/>
  <c r="M103" i="15"/>
  <c r="M111" i="15"/>
  <c r="M119" i="15"/>
  <c r="M127" i="15"/>
  <c r="M135" i="15"/>
  <c r="M143" i="15"/>
  <c r="M151" i="15"/>
  <c r="M113" i="15"/>
  <c r="M106" i="15"/>
  <c r="M146" i="15"/>
  <c r="M131" i="15"/>
  <c r="M132" i="15"/>
  <c r="M104" i="15"/>
  <c r="M112" i="15"/>
  <c r="M120" i="15"/>
  <c r="M128" i="15"/>
  <c r="M136" i="15"/>
  <c r="M144" i="15"/>
  <c r="M121" i="15"/>
  <c r="M145" i="15"/>
  <c r="M114" i="15"/>
  <c r="M107" i="15"/>
  <c r="M124" i="15"/>
  <c r="M140" i="15"/>
  <c r="M109" i="15"/>
  <c r="M117" i="15"/>
  <c r="M125" i="15"/>
  <c r="M133" i="15"/>
  <c r="M141" i="15"/>
  <c r="M149" i="15"/>
  <c r="M129" i="15"/>
  <c r="M130" i="15"/>
  <c r="M123" i="15"/>
  <c r="M139" i="15"/>
  <c r="M116" i="15"/>
  <c r="M10" i="15"/>
  <c r="M18" i="15"/>
  <c r="M26" i="15"/>
  <c r="M34" i="15"/>
  <c r="M42" i="15"/>
  <c r="M50" i="15"/>
  <c r="M58" i="15"/>
  <c r="M66" i="15"/>
  <c r="M74" i="15"/>
  <c r="M82" i="15"/>
  <c r="M90" i="15"/>
  <c r="M29" i="15"/>
  <c r="M61" i="15"/>
  <c r="M93" i="15"/>
  <c r="M22" i="15"/>
  <c r="M62" i="15"/>
  <c r="M94" i="15"/>
  <c r="M23" i="15"/>
  <c r="M47" i="15"/>
  <c r="M79" i="15"/>
  <c r="M40" i="15"/>
  <c r="M48" i="15"/>
  <c r="M80" i="15"/>
  <c r="M11" i="15"/>
  <c r="M19" i="15"/>
  <c r="M27" i="15"/>
  <c r="M35" i="15"/>
  <c r="M43" i="15"/>
  <c r="M51" i="15"/>
  <c r="M59" i="15"/>
  <c r="M67" i="15"/>
  <c r="M75" i="15"/>
  <c r="M83" i="15"/>
  <c r="M91" i="15"/>
  <c r="M21" i="15"/>
  <c r="M45" i="15"/>
  <c r="M77" i="15"/>
  <c r="M38" i="15"/>
  <c r="M46" i="15"/>
  <c r="M70" i="15"/>
  <c r="M31" i="15"/>
  <c r="M55" i="15"/>
  <c r="M87" i="15"/>
  <c r="M24" i="15"/>
  <c r="M56" i="15"/>
  <c r="M88" i="15"/>
  <c r="M12" i="15"/>
  <c r="M20" i="15"/>
  <c r="M28" i="15"/>
  <c r="M36" i="15"/>
  <c r="M44" i="15"/>
  <c r="M52" i="15"/>
  <c r="M60" i="15"/>
  <c r="M68" i="15"/>
  <c r="M76" i="15"/>
  <c r="M84" i="15"/>
  <c r="M92" i="15"/>
  <c r="M13" i="15"/>
  <c r="M53" i="15"/>
  <c r="M85" i="15"/>
  <c r="M14" i="15"/>
  <c r="M54" i="15"/>
  <c r="M86" i="15"/>
  <c r="M15" i="15"/>
  <c r="M63" i="15"/>
  <c r="M95" i="15"/>
  <c r="M32" i="15"/>
  <c r="M72" i="15"/>
  <c r="M17" i="15"/>
  <c r="M25" i="15"/>
  <c r="M33" i="15"/>
  <c r="M41" i="15"/>
  <c r="M49" i="15"/>
  <c r="M57" i="15"/>
  <c r="M65" i="15"/>
  <c r="M73" i="15"/>
  <c r="M81" i="15"/>
  <c r="M89" i="15"/>
  <c r="M97" i="15"/>
  <c r="M37" i="15"/>
  <c r="M69" i="15"/>
  <c r="M30" i="15"/>
  <c r="M78" i="15"/>
  <c r="M39" i="15"/>
  <c r="M71" i="15"/>
  <c r="M16" i="15"/>
  <c r="M64" i="15"/>
  <c r="M96" i="15"/>
  <c r="M149" i="14"/>
  <c r="M148" i="14"/>
  <c r="M147" i="14"/>
  <c r="M140" i="14"/>
  <c r="M129" i="14"/>
  <c r="M115" i="14"/>
  <c r="M114" i="14"/>
  <c r="M124" i="14"/>
  <c r="M109" i="14"/>
  <c r="M108" i="14"/>
  <c r="M146" i="14"/>
  <c r="M132" i="14"/>
  <c r="M121" i="14"/>
  <c r="M107" i="14"/>
  <c r="M139" i="14"/>
  <c r="M113" i="14"/>
  <c r="M137" i="14"/>
  <c r="M122" i="14"/>
  <c r="M145" i="14"/>
  <c r="M131" i="14"/>
  <c r="M117" i="14"/>
  <c r="M106" i="14"/>
  <c r="M125" i="14"/>
  <c r="M138" i="14"/>
  <c r="M123" i="14"/>
  <c r="M133" i="14"/>
  <c r="M141" i="14"/>
  <c r="M130" i="14"/>
  <c r="M116" i="14"/>
  <c r="M105" i="14"/>
  <c r="M144" i="14"/>
  <c r="M136" i="14"/>
  <c r="M128" i="14"/>
  <c r="M120" i="14"/>
  <c r="M112" i="14"/>
  <c r="M104" i="14"/>
  <c r="M151" i="14"/>
  <c r="M143" i="14"/>
  <c r="M135" i="14"/>
  <c r="M127" i="14"/>
  <c r="M119" i="14"/>
  <c r="M111" i="14"/>
  <c r="M103" i="14"/>
  <c r="M150" i="14"/>
  <c r="M142" i="14"/>
  <c r="M134" i="14"/>
  <c r="M126" i="14"/>
  <c r="M118" i="14"/>
  <c r="M110" i="14"/>
  <c r="M37" i="14"/>
  <c r="M32" i="14"/>
  <c r="M93" i="14"/>
  <c r="M61" i="14"/>
  <c r="M13" i="14"/>
  <c r="M88" i="14"/>
  <c r="M72" i="14"/>
  <c r="M56" i="14"/>
  <c r="M40" i="14"/>
  <c r="M24" i="14"/>
  <c r="M48" i="14"/>
  <c r="M85" i="14"/>
  <c r="M69" i="14"/>
  <c r="M53" i="14"/>
  <c r="M21" i="14"/>
  <c r="M96" i="14"/>
  <c r="M80" i="14"/>
  <c r="M64" i="14"/>
  <c r="M16" i="14"/>
  <c r="M95" i="14"/>
  <c r="M79" i="14"/>
  <c r="M63" i="14"/>
  <c r="M47" i="14"/>
  <c r="M31" i="14"/>
  <c r="M15" i="14"/>
  <c r="M94" i="14"/>
  <c r="M78" i="14"/>
  <c r="M62" i="14"/>
  <c r="M46" i="14"/>
  <c r="M30" i="14"/>
  <c r="M14" i="14"/>
  <c r="M77" i="14"/>
  <c r="M45" i="14"/>
  <c r="M29" i="14"/>
  <c r="M97" i="14"/>
  <c r="M89" i="14"/>
  <c r="M81" i="14"/>
  <c r="M73" i="14"/>
  <c r="M65" i="14"/>
  <c r="M57" i="14"/>
  <c r="M49" i="14"/>
  <c r="M41" i="14"/>
  <c r="M33" i="14"/>
  <c r="M25" i="14"/>
  <c r="M17" i="14"/>
  <c r="M92" i="14"/>
  <c r="M84" i="14"/>
  <c r="M76" i="14"/>
  <c r="M68" i="14"/>
  <c r="M60" i="14"/>
  <c r="M52" i="14"/>
  <c r="M44" i="14"/>
  <c r="M36" i="14"/>
  <c r="M28" i="14"/>
  <c r="M20" i="14"/>
  <c r="M12" i="14"/>
  <c r="M91" i="14"/>
  <c r="M83" i="14"/>
  <c r="M75" i="14"/>
  <c r="M67" i="14"/>
  <c r="M59" i="14"/>
  <c r="M51" i="14"/>
  <c r="M43" i="14"/>
  <c r="M35" i="14"/>
  <c r="M27" i="14"/>
  <c r="M19" i="14"/>
  <c r="M11" i="14"/>
  <c r="M90" i="14"/>
  <c r="M82" i="14"/>
  <c r="M74" i="14"/>
  <c r="M66" i="14"/>
  <c r="M58" i="14"/>
  <c r="M50" i="14"/>
  <c r="M42" i="14"/>
  <c r="M34" i="14"/>
  <c r="M26" i="14"/>
  <c r="M18" i="14"/>
  <c r="M91" i="12"/>
  <c r="M89" i="12"/>
  <c r="M90" i="12"/>
  <c r="M88" i="12"/>
  <c r="M87" i="12"/>
  <c r="M86" i="12"/>
  <c r="M93" i="12"/>
  <c r="M69" i="12"/>
  <c r="M68" i="12"/>
  <c r="M66" i="12"/>
  <c r="M75" i="12"/>
  <c r="M67" i="12"/>
  <c r="M73" i="12"/>
  <c r="M65" i="12"/>
  <c r="M80" i="12"/>
  <c r="M72" i="12"/>
  <c r="M64" i="12"/>
  <c r="M79" i="12"/>
  <c r="M71" i="12"/>
  <c r="M54" i="12"/>
  <c r="M53" i="12"/>
  <c r="M52" i="12"/>
  <c r="M55" i="12"/>
  <c r="M51" i="12"/>
  <c r="M58" i="12"/>
  <c r="M50" i="12"/>
  <c r="M57" i="12"/>
  <c r="M49" i="12"/>
  <c r="M56" i="12"/>
  <c r="M43" i="12"/>
  <c r="M42" i="12"/>
  <c r="M41" i="12"/>
  <c r="M38" i="12"/>
  <c r="M40" i="12"/>
  <c r="M39" i="12"/>
  <c r="M37" i="12"/>
  <c r="M25" i="12"/>
  <c r="M17" i="12"/>
  <c r="M24" i="12"/>
  <c r="M31" i="12"/>
  <c r="M23" i="12"/>
  <c r="M15" i="12"/>
  <c r="M30" i="12"/>
  <c r="M22" i="12"/>
  <c r="M14" i="12"/>
  <c r="M16" i="12"/>
  <c r="M13" i="12"/>
  <c r="M28" i="12"/>
  <c r="M20" i="12"/>
  <c r="M12" i="12"/>
  <c r="M29" i="12"/>
  <c r="M27" i="12"/>
  <c r="M19" i="12"/>
  <c r="M11" i="12"/>
  <c r="M21" i="12"/>
  <c r="M26" i="12"/>
  <c r="M18" i="12"/>
  <c r="AJ205" i="11"/>
  <c r="AJ212" i="11"/>
  <c r="AJ211" i="11"/>
  <c r="AJ210" i="11"/>
  <c r="AJ206" i="11"/>
  <c r="AJ198" i="11"/>
  <c r="AJ190" i="11"/>
  <c r="AJ189" i="11"/>
  <c r="AJ204" i="11"/>
  <c r="AJ187" i="11"/>
  <c r="AJ194" i="11"/>
  <c r="AJ209" i="11"/>
  <c r="AJ201" i="11"/>
  <c r="AJ193" i="11"/>
  <c r="AJ185" i="11"/>
  <c r="AJ196" i="11"/>
  <c r="AJ195" i="11"/>
  <c r="AJ186" i="11"/>
  <c r="AJ208" i="11"/>
  <c r="AJ200" i="11"/>
  <c r="AJ192" i="11"/>
  <c r="AJ184" i="11"/>
  <c r="AJ197" i="11"/>
  <c r="AJ188" i="11"/>
  <c r="AJ203" i="11"/>
  <c r="AJ202" i="11"/>
  <c r="AJ207" i="11"/>
  <c r="AJ199" i="11"/>
  <c r="AJ191" i="11"/>
  <c r="AJ130" i="11"/>
  <c r="AJ138" i="11"/>
  <c r="AJ146" i="11"/>
  <c r="AJ154" i="11"/>
  <c r="AJ162" i="11"/>
  <c r="AJ170" i="11"/>
  <c r="AJ178" i="11"/>
  <c r="AJ133" i="11"/>
  <c r="AJ165" i="11"/>
  <c r="AJ142" i="11"/>
  <c r="AJ166" i="11"/>
  <c r="AJ151" i="11"/>
  <c r="AJ160" i="11"/>
  <c r="AJ168" i="11"/>
  <c r="AJ131" i="11"/>
  <c r="AJ139" i="11"/>
  <c r="AJ147" i="11"/>
  <c r="AJ155" i="11"/>
  <c r="AJ163" i="11"/>
  <c r="AJ171" i="11"/>
  <c r="AJ141" i="11"/>
  <c r="AJ173" i="11"/>
  <c r="AJ134" i="11"/>
  <c r="AJ174" i="11"/>
  <c r="AJ135" i="11"/>
  <c r="AJ175" i="11"/>
  <c r="AJ152" i="11"/>
  <c r="AJ132" i="11"/>
  <c r="AJ140" i="11"/>
  <c r="AJ148" i="11"/>
  <c r="AJ156" i="11"/>
  <c r="AJ164" i="11"/>
  <c r="AJ172" i="11"/>
  <c r="AJ149" i="11"/>
  <c r="AJ150" i="11"/>
  <c r="AJ143" i="11"/>
  <c r="AJ144" i="11"/>
  <c r="AJ176" i="11"/>
  <c r="AJ137" i="11"/>
  <c r="AJ145" i="11"/>
  <c r="AJ153" i="11"/>
  <c r="AJ161" i="11"/>
  <c r="AJ169" i="11"/>
  <c r="AJ177" i="11"/>
  <c r="AJ157" i="11"/>
  <c r="AJ158" i="11"/>
  <c r="AJ159" i="11"/>
  <c r="AJ167" i="11"/>
  <c r="AJ136" i="11"/>
  <c r="AJ103" i="11"/>
  <c r="AJ119" i="11"/>
  <c r="AJ95" i="11"/>
  <c r="AJ111" i="11"/>
  <c r="AJ87" i="11"/>
  <c r="AJ118" i="11"/>
  <c r="AJ102" i="11"/>
  <c r="AJ109" i="11"/>
  <c r="AJ108" i="11"/>
  <c r="AJ120" i="11"/>
  <c r="AJ112" i="11"/>
  <c r="AJ104" i="11"/>
  <c r="AJ96" i="11"/>
  <c r="AJ88" i="11"/>
  <c r="AJ110" i="11"/>
  <c r="AJ93" i="11"/>
  <c r="AJ124" i="11"/>
  <c r="AJ100" i="11"/>
  <c r="AJ123" i="11"/>
  <c r="AJ115" i="11"/>
  <c r="AJ107" i="11"/>
  <c r="AJ99" i="11"/>
  <c r="AJ91" i="11"/>
  <c r="AJ83" i="11"/>
  <c r="AJ94" i="11"/>
  <c r="AJ117" i="11"/>
  <c r="AJ101" i="11"/>
  <c r="AJ84" i="11"/>
  <c r="AJ122" i="11"/>
  <c r="AJ114" i="11"/>
  <c r="AJ106" i="11"/>
  <c r="AJ98" i="11"/>
  <c r="AJ90" i="11"/>
  <c r="AJ82" i="11"/>
  <c r="AJ86" i="11"/>
  <c r="AJ125" i="11"/>
  <c r="AJ85" i="11"/>
  <c r="AJ116" i="11"/>
  <c r="AJ92" i="11"/>
  <c r="AJ121" i="11"/>
  <c r="AJ113" i="11"/>
  <c r="AJ105" i="11"/>
  <c r="AJ97" i="11"/>
  <c r="AJ89" i="11"/>
  <c r="AJ10" i="11"/>
  <c r="AJ18" i="11"/>
  <c r="AJ26" i="11"/>
  <c r="AJ34" i="11"/>
  <c r="AJ42" i="11"/>
  <c r="AJ50" i="11"/>
  <c r="AJ58" i="11"/>
  <c r="AJ66" i="11"/>
  <c r="AJ74" i="11"/>
  <c r="AJ29" i="11"/>
  <c r="AJ53" i="11"/>
  <c r="AJ38" i="11"/>
  <c r="AJ46" i="11"/>
  <c r="AJ15" i="11"/>
  <c r="AJ47" i="11"/>
  <c r="AJ55" i="11"/>
  <c r="AJ63" i="11"/>
  <c r="AJ16" i="11"/>
  <c r="AJ48" i="11"/>
  <c r="AJ72" i="11"/>
  <c r="AJ11" i="11"/>
  <c r="AJ19" i="11"/>
  <c r="AJ27" i="11"/>
  <c r="AJ35" i="11"/>
  <c r="AJ43" i="11"/>
  <c r="AJ51" i="11"/>
  <c r="AJ59" i="11"/>
  <c r="AJ67" i="11"/>
  <c r="AJ75" i="11"/>
  <c r="AJ21" i="11"/>
  <c r="AJ69" i="11"/>
  <c r="AJ22" i="11"/>
  <c r="AJ54" i="11"/>
  <c r="AJ23" i="11"/>
  <c r="AJ24" i="11"/>
  <c r="AJ56" i="11"/>
  <c r="AJ12" i="11"/>
  <c r="AJ20" i="11"/>
  <c r="AJ28" i="11"/>
  <c r="AJ36" i="11"/>
  <c r="AJ44" i="11"/>
  <c r="AJ52" i="11"/>
  <c r="AJ60" i="11"/>
  <c r="AJ68" i="11"/>
  <c r="AJ76" i="11"/>
  <c r="AJ13" i="11"/>
  <c r="AJ45" i="11"/>
  <c r="AJ30" i="11"/>
  <c r="AJ62" i="11"/>
  <c r="AJ39" i="11"/>
  <c r="AJ71" i="11"/>
  <c r="AJ32" i="11"/>
  <c r="AJ40" i="11"/>
  <c r="AJ64" i="11"/>
  <c r="AJ17" i="11"/>
  <c r="AJ25" i="11"/>
  <c r="AJ33" i="11"/>
  <c r="AJ41" i="11"/>
  <c r="AJ49" i="11"/>
  <c r="AJ57" i="11"/>
  <c r="AJ65" i="11"/>
  <c r="AJ73" i="11"/>
  <c r="AJ37" i="11"/>
  <c r="AJ61" i="11"/>
  <c r="AJ14" i="11"/>
  <c r="AJ70" i="11"/>
  <c r="AJ31" i="11"/>
  <c r="M189" i="10"/>
  <c r="M212" i="10"/>
  <c r="M211" i="10"/>
  <c r="M210" i="10"/>
  <c r="M206" i="10"/>
  <c r="M198" i="10"/>
  <c r="M190" i="10"/>
  <c r="M205" i="10"/>
  <c r="M196" i="10"/>
  <c r="M203" i="10"/>
  <c r="M202" i="10"/>
  <c r="M209" i="10"/>
  <c r="M201" i="10"/>
  <c r="M193" i="10"/>
  <c r="M185" i="10"/>
  <c r="M197" i="10"/>
  <c r="M188" i="10"/>
  <c r="M195" i="10"/>
  <c r="M194" i="10"/>
  <c r="M208" i="10"/>
  <c r="M200" i="10"/>
  <c r="M192" i="10"/>
  <c r="M184" i="10"/>
  <c r="M204" i="10"/>
  <c r="M187" i="10"/>
  <c r="M186" i="10"/>
  <c r="M207" i="10"/>
  <c r="M199" i="10"/>
  <c r="M191" i="10"/>
  <c r="M158" i="10"/>
  <c r="M142" i="10"/>
  <c r="M173" i="10"/>
  <c r="M161" i="10"/>
  <c r="M151" i="10"/>
  <c r="M141" i="10"/>
  <c r="M137" i="10"/>
  <c r="M168" i="10"/>
  <c r="M136" i="10"/>
  <c r="M177" i="10"/>
  <c r="M167" i="10"/>
  <c r="M157" i="10"/>
  <c r="M135" i="10"/>
  <c r="M176" i="10"/>
  <c r="M166" i="10"/>
  <c r="M154" i="10"/>
  <c r="M144" i="10"/>
  <c r="M134" i="10"/>
  <c r="M149" i="10"/>
  <c r="M178" i="10"/>
  <c r="M146" i="10"/>
  <c r="M145" i="10"/>
  <c r="M175" i="10"/>
  <c r="M165" i="10"/>
  <c r="M153" i="10"/>
  <c r="M143" i="10"/>
  <c r="M133" i="10"/>
  <c r="M174" i="10"/>
  <c r="M162" i="10"/>
  <c r="M152" i="10"/>
  <c r="M130" i="10"/>
  <c r="M172" i="10"/>
  <c r="M164" i="10"/>
  <c r="M156" i="10"/>
  <c r="M148" i="10"/>
  <c r="M140" i="10"/>
  <c r="M132" i="10"/>
  <c r="M171" i="10"/>
  <c r="M163" i="10"/>
  <c r="M155" i="10"/>
  <c r="M147" i="10"/>
  <c r="M139" i="10"/>
  <c r="M103" i="10"/>
  <c r="M95" i="10"/>
  <c r="M119" i="10"/>
  <c r="M111" i="10"/>
  <c r="M87" i="10"/>
  <c r="M110" i="10"/>
  <c r="M109" i="10"/>
  <c r="M108" i="10"/>
  <c r="M120" i="10"/>
  <c r="M112" i="10"/>
  <c r="M104" i="10"/>
  <c r="M96" i="10"/>
  <c r="M88" i="10"/>
  <c r="M94" i="10"/>
  <c r="M125" i="10"/>
  <c r="M93" i="10"/>
  <c r="M116" i="10"/>
  <c r="M84" i="10"/>
  <c r="M123" i="10"/>
  <c r="M115" i="10"/>
  <c r="M107" i="10"/>
  <c r="M99" i="10"/>
  <c r="M91" i="10"/>
  <c r="M83" i="10"/>
  <c r="M118" i="10"/>
  <c r="M102" i="10"/>
  <c r="M85" i="10"/>
  <c r="M100" i="10"/>
  <c r="M122" i="10"/>
  <c r="M114" i="10"/>
  <c r="M106" i="10"/>
  <c r="M98" i="10"/>
  <c r="M90" i="10"/>
  <c r="M82" i="10"/>
  <c r="M86" i="10"/>
  <c r="M117" i="10"/>
  <c r="M101" i="10"/>
  <c r="M124" i="10"/>
  <c r="M92" i="10"/>
  <c r="M121" i="10"/>
  <c r="M113" i="10"/>
  <c r="M105" i="10"/>
  <c r="M97" i="10"/>
  <c r="M89" i="10"/>
  <c r="M72" i="10"/>
  <c r="M54" i="10"/>
  <c r="M32" i="10"/>
  <c r="M15" i="10"/>
  <c r="M71" i="10"/>
  <c r="M48" i="10"/>
  <c r="M31" i="10"/>
  <c r="M14" i="10"/>
  <c r="M70" i="10"/>
  <c r="M47" i="10"/>
  <c r="M30" i="10"/>
  <c r="M55" i="10"/>
  <c r="M37" i="10"/>
  <c r="M16" i="10"/>
  <c r="M69" i="10"/>
  <c r="M61" i="10"/>
  <c r="M53" i="10"/>
  <c r="M45" i="10"/>
  <c r="M21" i="10"/>
  <c r="M73" i="10"/>
  <c r="M65" i="10"/>
  <c r="M57" i="10"/>
  <c r="M49" i="10"/>
  <c r="M41" i="10"/>
  <c r="M33" i="10"/>
  <c r="M25" i="10"/>
  <c r="M17" i="10"/>
  <c r="M13" i="10"/>
  <c r="M76" i="10"/>
  <c r="M68" i="10"/>
  <c r="M60" i="10"/>
  <c r="M52" i="10"/>
  <c r="M44" i="10"/>
  <c r="M36" i="10"/>
  <c r="M28" i="10"/>
  <c r="M20" i="10"/>
  <c r="M12" i="10"/>
  <c r="M75" i="10"/>
  <c r="M67" i="10"/>
  <c r="M59" i="10"/>
  <c r="M51" i="10"/>
  <c r="M43" i="10"/>
  <c r="M35" i="10"/>
  <c r="M27" i="10"/>
  <c r="M19" i="10"/>
  <c r="M11" i="10"/>
  <c r="M74" i="10"/>
  <c r="M66" i="10"/>
  <c r="M58" i="10"/>
  <c r="M50" i="10"/>
  <c r="M42" i="10"/>
  <c r="M34" i="10"/>
  <c r="M26" i="10"/>
  <c r="M18" i="10"/>
  <c r="BF248" i="9"/>
  <c r="BF246" i="9"/>
  <c r="BF241" i="9"/>
  <c r="BF240" i="9"/>
  <c r="BF239" i="9"/>
  <c r="BG239" i="9" s="1"/>
  <c r="BG246" i="9"/>
  <c r="BG232" i="9"/>
  <c r="BF230" i="9"/>
  <c r="BF229" i="9"/>
  <c r="BF228" i="9"/>
  <c r="BF225" i="9"/>
  <c r="BF221" i="9"/>
  <c r="BF220" i="9"/>
  <c r="BF219" i="9"/>
  <c r="BF218" i="9"/>
  <c r="BG218" i="9" s="1"/>
  <c r="BF217" i="9"/>
  <c r="BF216" i="9"/>
  <c r="BF215" i="9"/>
  <c r="BG215" i="9" s="1"/>
  <c r="BF214" i="9"/>
  <c r="BF213" i="9"/>
  <c r="BF212" i="9"/>
  <c r="BF211" i="9"/>
  <c r="BF210" i="9"/>
  <c r="BG210" i="9" s="1"/>
  <c r="BF209" i="9"/>
  <c r="BF208" i="9"/>
  <c r="BF207" i="9"/>
  <c r="BF206" i="9"/>
  <c r="BG205" i="9"/>
  <c r="BG213" i="9"/>
  <c r="BG221" i="9"/>
  <c r="BG229" i="9"/>
  <c r="BG224" i="9"/>
  <c r="BG225" i="9"/>
  <c r="BG219" i="9"/>
  <c r="BG206" i="9"/>
  <c r="BG214" i="9"/>
  <c r="BG222" i="9"/>
  <c r="BG230" i="9"/>
  <c r="BG216" i="9"/>
  <c r="BG217" i="9"/>
  <c r="BG226" i="9"/>
  <c r="BG207" i="9"/>
  <c r="BG223" i="9"/>
  <c r="BG231" i="9"/>
  <c r="BG208" i="9"/>
  <c r="BG209" i="9"/>
  <c r="BG227" i="9"/>
  <c r="BG212" i="9"/>
  <c r="BG220" i="9"/>
  <c r="BG228" i="9"/>
  <c r="BG233" i="9"/>
  <c r="BG234" i="9"/>
  <c r="BG211" i="9"/>
  <c r="BF199" i="9"/>
  <c r="BF197" i="9"/>
  <c r="BF196" i="9"/>
  <c r="BF195" i="9"/>
  <c r="BF194" i="9"/>
  <c r="BF193" i="9"/>
  <c r="BF192" i="9"/>
  <c r="BG192" i="9" s="1"/>
  <c r="BF191" i="9"/>
  <c r="BF190" i="9"/>
  <c r="BF189" i="9"/>
  <c r="BF188" i="9"/>
  <c r="BF187" i="9"/>
  <c r="BF184" i="9"/>
  <c r="BF183" i="9"/>
  <c r="BF181" i="9"/>
  <c r="BF180" i="9"/>
  <c r="BF179" i="9"/>
  <c r="BF177" i="9"/>
  <c r="BF176" i="9"/>
  <c r="BF175" i="9"/>
  <c r="BF174" i="9"/>
  <c r="BF173" i="9"/>
  <c r="BF172" i="9"/>
  <c r="BF171" i="9"/>
  <c r="BG171" i="9" s="1"/>
  <c r="BF170" i="9"/>
  <c r="BF169" i="9"/>
  <c r="BF165" i="9"/>
  <c r="BF161" i="9"/>
  <c r="BF160" i="9"/>
  <c r="BF159" i="9"/>
  <c r="BF158" i="9"/>
  <c r="BF157" i="9"/>
  <c r="BF156" i="9"/>
  <c r="BF155" i="9"/>
  <c r="BF153" i="9"/>
  <c r="BF152" i="9"/>
  <c r="BG152" i="9" s="1"/>
  <c r="BG168" i="9"/>
  <c r="BG176" i="9"/>
  <c r="BG184" i="9"/>
  <c r="BG200" i="9"/>
  <c r="BG163" i="9"/>
  <c r="BG172" i="9"/>
  <c r="BG165" i="9"/>
  <c r="BG189" i="9"/>
  <c r="BG174" i="9"/>
  <c r="BG190" i="9"/>
  <c r="BG153" i="9"/>
  <c r="BG161" i="9"/>
  <c r="BG169" i="9"/>
  <c r="BG177" i="9"/>
  <c r="BG185" i="9"/>
  <c r="BG193" i="9"/>
  <c r="BG156" i="9"/>
  <c r="BG188" i="9"/>
  <c r="BG173" i="9"/>
  <c r="BG197" i="9"/>
  <c r="BG158" i="9"/>
  <c r="BG154" i="9"/>
  <c r="BG162" i="9"/>
  <c r="BG170" i="9"/>
  <c r="BG178" i="9"/>
  <c r="BG186" i="9"/>
  <c r="BG194" i="9"/>
  <c r="BG155" i="9"/>
  <c r="BG187" i="9"/>
  <c r="BG195" i="9"/>
  <c r="BG164" i="9"/>
  <c r="BG196" i="9"/>
  <c r="BG157" i="9"/>
  <c r="BG166" i="9"/>
  <c r="BG198" i="9"/>
  <c r="BG159" i="9"/>
  <c r="BG167" i="9"/>
  <c r="BG175" i="9"/>
  <c r="BG183" i="9"/>
  <c r="BG191" i="9"/>
  <c r="BG199" i="9"/>
  <c r="BG179" i="9"/>
  <c r="BG180" i="9"/>
  <c r="BG181" i="9"/>
  <c r="BG182" i="9"/>
  <c r="BF145" i="9"/>
  <c r="BG145" i="9" s="1"/>
  <c r="BF144" i="9"/>
  <c r="BF143" i="9"/>
  <c r="BF140" i="9"/>
  <c r="BF139" i="9"/>
  <c r="BF138" i="9"/>
  <c r="BF137" i="9"/>
  <c r="BF136" i="9"/>
  <c r="BF135" i="9"/>
  <c r="BF134" i="9"/>
  <c r="BF133" i="9"/>
  <c r="BF132" i="9"/>
  <c r="BF131" i="9"/>
  <c r="BF130" i="9"/>
  <c r="BF129" i="9"/>
  <c r="BF104" i="9"/>
  <c r="BF103" i="9"/>
  <c r="BG103" i="9" s="1"/>
  <c r="BG124" i="9"/>
  <c r="BG147" i="9"/>
  <c r="BG123" i="9"/>
  <c r="BG130" i="9"/>
  <c r="BG106" i="9"/>
  <c r="BG137" i="9"/>
  <c r="BG129" i="9"/>
  <c r="BG121" i="9"/>
  <c r="BG113" i="9"/>
  <c r="BG105" i="9"/>
  <c r="BG116" i="9"/>
  <c r="BG115" i="9"/>
  <c r="BG146" i="9"/>
  <c r="BG122" i="9"/>
  <c r="BG144" i="9"/>
  <c r="BG136" i="9"/>
  <c r="BG128" i="9"/>
  <c r="BG120" i="9"/>
  <c r="BG112" i="9"/>
  <c r="BG104" i="9"/>
  <c r="BG140" i="9"/>
  <c r="BG108" i="9"/>
  <c r="BG139" i="9"/>
  <c r="BG107" i="9"/>
  <c r="BG138" i="9"/>
  <c r="BG114" i="9"/>
  <c r="BG143" i="9"/>
  <c r="BG135" i="9"/>
  <c r="BG127" i="9"/>
  <c r="BG119" i="9"/>
  <c r="BG111" i="9"/>
  <c r="BF96" i="9"/>
  <c r="BF95" i="9"/>
  <c r="BF94" i="9"/>
  <c r="BF93" i="9"/>
  <c r="BF92" i="9"/>
  <c r="BF91" i="9"/>
  <c r="BF90" i="9"/>
  <c r="BF87" i="9"/>
  <c r="BF86" i="9"/>
  <c r="BF85" i="9"/>
  <c r="BF84" i="9"/>
  <c r="BF83" i="9"/>
  <c r="BF82" i="9"/>
  <c r="BF81" i="9"/>
  <c r="BG81" i="9" s="1"/>
  <c r="BG84" i="9"/>
  <c r="BG92" i="9"/>
  <c r="BG85" i="9"/>
  <c r="BG94" i="9"/>
  <c r="BG88" i="9"/>
  <c r="BG96" i="9"/>
  <c r="BG87" i="9"/>
  <c r="BF41" i="9"/>
  <c r="BF38" i="9"/>
  <c r="BF23" i="9"/>
  <c r="BF21" i="9"/>
  <c r="BF20" i="9"/>
  <c r="BF19" i="9"/>
  <c r="BF17" i="9"/>
  <c r="BF16" i="9"/>
  <c r="BF13" i="9"/>
  <c r="BF12" i="9"/>
  <c r="BF11" i="9"/>
  <c r="BF10" i="9"/>
  <c r="BG10" i="9" s="1"/>
  <c r="BG54" i="9"/>
  <c r="BG39" i="9"/>
  <c r="BG56" i="9"/>
  <c r="BG11" i="9"/>
  <c r="BG19" i="9"/>
  <c r="BG27" i="9"/>
  <c r="BG35" i="9"/>
  <c r="BG43" i="9"/>
  <c r="BG51" i="9"/>
  <c r="BG59" i="9"/>
  <c r="BG67" i="9"/>
  <c r="BG75" i="9"/>
  <c r="BG21" i="9"/>
  <c r="BG53" i="9"/>
  <c r="BG14" i="9"/>
  <c r="BG46" i="9"/>
  <c r="BG70" i="9"/>
  <c r="BG15" i="9"/>
  <c r="BG55" i="9"/>
  <c r="BG40" i="9"/>
  <c r="BG72" i="9"/>
  <c r="BG12" i="9"/>
  <c r="BG20" i="9"/>
  <c r="BG28" i="9"/>
  <c r="BG36" i="9"/>
  <c r="BG44" i="9"/>
  <c r="BG52" i="9"/>
  <c r="BG60" i="9"/>
  <c r="BG68" i="9"/>
  <c r="BG76" i="9"/>
  <c r="BG13" i="9"/>
  <c r="BG45" i="9"/>
  <c r="BG38" i="9"/>
  <c r="BG31" i="9"/>
  <c r="BG63" i="9"/>
  <c r="BG32" i="9"/>
  <c r="BG64" i="9"/>
  <c r="BG17" i="9"/>
  <c r="BG25" i="9"/>
  <c r="BG33" i="9"/>
  <c r="BG41" i="9"/>
  <c r="BG49" i="9"/>
  <c r="BG57" i="9"/>
  <c r="BG65" i="9"/>
  <c r="BG73" i="9"/>
  <c r="BG37" i="9"/>
  <c r="BG61" i="9"/>
  <c r="BG30" i="9"/>
  <c r="BG62" i="9"/>
  <c r="BG23" i="9"/>
  <c r="BG47" i="9"/>
  <c r="BG71" i="9"/>
  <c r="BG16" i="9"/>
  <c r="BG48" i="9"/>
  <c r="Q245" i="8"/>
  <c r="Q244" i="8"/>
  <c r="Q243" i="8"/>
  <c r="Q246" i="8"/>
  <c r="Q249" i="8"/>
  <c r="Q241" i="8"/>
  <c r="Q248" i="8"/>
  <c r="Q240" i="8"/>
  <c r="Q242" i="8"/>
  <c r="Q247" i="8"/>
  <c r="P226" i="8"/>
  <c r="P225" i="8"/>
  <c r="P224" i="8"/>
  <c r="P223" i="8"/>
  <c r="P222" i="8"/>
  <c r="P220" i="8"/>
  <c r="P219" i="8"/>
  <c r="P218" i="8"/>
  <c r="P217" i="8"/>
  <c r="P216" i="8"/>
  <c r="P214" i="8"/>
  <c r="P213" i="8"/>
  <c r="P212" i="8"/>
  <c r="P211" i="8"/>
  <c r="P210" i="8"/>
  <c r="P209" i="8"/>
  <c r="P208" i="8"/>
  <c r="P206" i="8"/>
  <c r="P205" i="8"/>
  <c r="Q205" i="8" s="1"/>
  <c r="Q211" i="8"/>
  <c r="Q234" i="8"/>
  <c r="Q228" i="8"/>
  <c r="Q220" i="8"/>
  <c r="Q212" i="8"/>
  <c r="Q219" i="8"/>
  <c r="Q226" i="8"/>
  <c r="Q217" i="8"/>
  <c r="Q224" i="8"/>
  <c r="Q231" i="8"/>
  <c r="Q223" i="8"/>
  <c r="Q215" i="8"/>
  <c r="Q207" i="8"/>
  <c r="Q227" i="8"/>
  <c r="Q210" i="8"/>
  <c r="Q233" i="8"/>
  <c r="Q209" i="8"/>
  <c r="Q216" i="8"/>
  <c r="Q230" i="8"/>
  <c r="Q222" i="8"/>
  <c r="Q214" i="8"/>
  <c r="Q206" i="8"/>
  <c r="Q218" i="8"/>
  <c r="Q225" i="8"/>
  <c r="Q232" i="8"/>
  <c r="Q208" i="8"/>
  <c r="Q229" i="8"/>
  <c r="Q221" i="8"/>
  <c r="Q213" i="8"/>
  <c r="P197" i="8"/>
  <c r="P196" i="8"/>
  <c r="P195" i="8"/>
  <c r="P194" i="8"/>
  <c r="P193" i="8"/>
  <c r="P192" i="8"/>
  <c r="P191" i="8"/>
  <c r="P190" i="8"/>
  <c r="P189" i="8"/>
  <c r="P188" i="8"/>
  <c r="P187" i="8"/>
  <c r="P186" i="8"/>
  <c r="P185" i="8"/>
  <c r="P184" i="8"/>
  <c r="P183" i="8"/>
  <c r="P182" i="8"/>
  <c r="P181" i="8"/>
  <c r="P180" i="8"/>
  <c r="P179" i="8"/>
  <c r="P178" i="8"/>
  <c r="P177" i="8"/>
  <c r="P176" i="8"/>
  <c r="P175" i="8"/>
  <c r="P174" i="8"/>
  <c r="P172" i="8"/>
  <c r="P171" i="8"/>
  <c r="P170" i="8"/>
  <c r="P169" i="8"/>
  <c r="Q152" i="8"/>
  <c r="Q160" i="8"/>
  <c r="Q168" i="8"/>
  <c r="Q176" i="8"/>
  <c r="Q184" i="8"/>
  <c r="Q192" i="8"/>
  <c r="Q200" i="8"/>
  <c r="Q163" i="8"/>
  <c r="Q156" i="8"/>
  <c r="Q196" i="8"/>
  <c r="Q157" i="8"/>
  <c r="Q189" i="8"/>
  <c r="Q158" i="8"/>
  <c r="Q198" i="8"/>
  <c r="Q153" i="8"/>
  <c r="Q161" i="8"/>
  <c r="Q169" i="8"/>
  <c r="Q177" i="8"/>
  <c r="Q185" i="8"/>
  <c r="Q193" i="8"/>
  <c r="Q179" i="8"/>
  <c r="Q164" i="8"/>
  <c r="Q188" i="8"/>
  <c r="Q173" i="8"/>
  <c r="Q174" i="8"/>
  <c r="Q154" i="8"/>
  <c r="Q162" i="8"/>
  <c r="Q170" i="8"/>
  <c r="Q178" i="8"/>
  <c r="Q186" i="8"/>
  <c r="Q194" i="8"/>
  <c r="Q155" i="8"/>
  <c r="Q171" i="8"/>
  <c r="Q187" i="8"/>
  <c r="Q195" i="8"/>
  <c r="Q172" i="8"/>
  <c r="Q181" i="8"/>
  <c r="Q182" i="8"/>
  <c r="Q159" i="8"/>
  <c r="Q167" i="8"/>
  <c r="Q175" i="8"/>
  <c r="Q183" i="8"/>
  <c r="Q191" i="8"/>
  <c r="Q199" i="8"/>
  <c r="Q180" i="8"/>
  <c r="Q165" i="8"/>
  <c r="Q197" i="8"/>
  <c r="Q166" i="8"/>
  <c r="Q190" i="8"/>
  <c r="P130" i="8"/>
  <c r="P129" i="8"/>
  <c r="P128" i="8"/>
  <c r="P127" i="8"/>
  <c r="P126" i="8"/>
  <c r="P125" i="8"/>
  <c r="P123" i="8"/>
  <c r="P122" i="8"/>
  <c r="P121" i="8"/>
  <c r="P120" i="8"/>
  <c r="P119" i="8"/>
  <c r="P118" i="8"/>
  <c r="P117" i="8"/>
  <c r="P115" i="8"/>
  <c r="P114" i="8"/>
  <c r="P113" i="8"/>
  <c r="P111" i="8"/>
  <c r="P110" i="8"/>
  <c r="Q110" i="8" s="1"/>
  <c r="P109" i="8"/>
  <c r="P108" i="8"/>
  <c r="Q108" i="8" s="1"/>
  <c r="P107" i="8"/>
  <c r="P106" i="8"/>
  <c r="P105" i="8"/>
  <c r="P104" i="8"/>
  <c r="Q141" i="8"/>
  <c r="Q125" i="8"/>
  <c r="Q133" i="8"/>
  <c r="Q117" i="8"/>
  <c r="Q109" i="8"/>
  <c r="Q124" i="8"/>
  <c r="Q142" i="8"/>
  <c r="Q134" i="8"/>
  <c r="Q126" i="8"/>
  <c r="Q118" i="8"/>
  <c r="Q140" i="8"/>
  <c r="Q131" i="8"/>
  <c r="Q107" i="8"/>
  <c r="Q122" i="8"/>
  <c r="Q145" i="8"/>
  <c r="Q137" i="8"/>
  <c r="Q129" i="8"/>
  <c r="Q121" i="8"/>
  <c r="Q113" i="8"/>
  <c r="Q105" i="8"/>
  <c r="Q132" i="8"/>
  <c r="Q139" i="8"/>
  <c r="Q115" i="8"/>
  <c r="Q146" i="8"/>
  <c r="Q130" i="8"/>
  <c r="Q106" i="8"/>
  <c r="Q144" i="8"/>
  <c r="Q136" i="8"/>
  <c r="Q128" i="8"/>
  <c r="Q120" i="8"/>
  <c r="Q112" i="8"/>
  <c r="Q104" i="8"/>
  <c r="Q116" i="8"/>
  <c r="Q147" i="8"/>
  <c r="Q123" i="8"/>
  <c r="Q138" i="8"/>
  <c r="Q114" i="8"/>
  <c r="Q143" i="8"/>
  <c r="Q135" i="8"/>
  <c r="Q127" i="8"/>
  <c r="Q119" i="8"/>
  <c r="Q111" i="8"/>
  <c r="P95" i="8"/>
  <c r="P93" i="8"/>
  <c r="Q81" i="8"/>
  <c r="Q89" i="8"/>
  <c r="Q97" i="8"/>
  <c r="Q92" i="8"/>
  <c r="Q93" i="8"/>
  <c r="Q94" i="8"/>
  <c r="Q87" i="8"/>
  <c r="Q82" i="8"/>
  <c r="Q90" i="8"/>
  <c r="Q98" i="8"/>
  <c r="Q85" i="8"/>
  <c r="Q86" i="8"/>
  <c r="Q83" i="8"/>
  <c r="Q91" i="8"/>
  <c r="Q84" i="8"/>
  <c r="Q88" i="8"/>
  <c r="Q96" i="8"/>
  <c r="Q95" i="8"/>
  <c r="Q10" i="8"/>
  <c r="Q15" i="8"/>
  <c r="Q47" i="8"/>
  <c r="Q16" i="8"/>
  <c r="Q48" i="8"/>
  <c r="Q23" i="8"/>
  <c r="Q55" i="8"/>
  <c r="Q24" i="8"/>
  <c r="Q56" i="8"/>
  <c r="Q31" i="8"/>
  <c r="Q64" i="8"/>
  <c r="Q71" i="8"/>
  <c r="Q40" i="8"/>
  <c r="Q72" i="8"/>
  <c r="Q63" i="8"/>
  <c r="Q32" i="8"/>
  <c r="Q39" i="8"/>
  <c r="Q29" i="8"/>
  <c r="Q73" i="8"/>
  <c r="Q65" i="8"/>
  <c r="Q57" i="8"/>
  <c r="Q49" i="8"/>
  <c r="Q41" i="8"/>
  <c r="Q33" i="8"/>
  <c r="Q25" i="8"/>
  <c r="Q17" i="8"/>
  <c r="Q70" i="8"/>
  <c r="Q54" i="8"/>
  <c r="Q38" i="8"/>
  <c r="Q22" i="8"/>
  <c r="Q61" i="8"/>
  <c r="Q21" i="8"/>
  <c r="Q76" i="8"/>
  <c r="Q68" i="8"/>
  <c r="Q60" i="8"/>
  <c r="Q52" i="8"/>
  <c r="Q44" i="8"/>
  <c r="Q36" i="8"/>
  <c r="Q28" i="8"/>
  <c r="Q20" i="8"/>
  <c r="Q12" i="8"/>
  <c r="Q62" i="8"/>
  <c r="Q46" i="8"/>
  <c r="Q30" i="8"/>
  <c r="Q14" i="8"/>
  <c r="Q69" i="8"/>
  <c r="Q53" i="8"/>
  <c r="Q45" i="8"/>
  <c r="Q37" i="8"/>
  <c r="Q13" i="8"/>
  <c r="Q75" i="8"/>
  <c r="Q67" i="8"/>
  <c r="Q59" i="8"/>
  <c r="Q51" i="8"/>
  <c r="Q43" i="8"/>
  <c r="Q35" i="8"/>
  <c r="Q27" i="8"/>
  <c r="Q19" i="8"/>
  <c r="Q11" i="8"/>
  <c r="Q74" i="8"/>
  <c r="Q66" i="8"/>
  <c r="Q58" i="8"/>
  <c r="Q50" i="8"/>
  <c r="Q42" i="8"/>
  <c r="Q34" i="8"/>
  <c r="Q26" i="8"/>
  <c r="Q18" i="8"/>
  <c r="BG245" i="9" l="1"/>
  <c r="BG249" i="9"/>
  <c r="BG241" i="9"/>
  <c r="BG244" i="9"/>
  <c r="BG248" i="9"/>
  <c r="BG240" i="9"/>
  <c r="BG243" i="9"/>
  <c r="BG242" i="9"/>
  <c r="BG247" i="9"/>
  <c r="BG160" i="9"/>
  <c r="BG110" i="9"/>
  <c r="BG118" i="9"/>
  <c r="BG126" i="9"/>
  <c r="BG134" i="9"/>
  <c r="BG142" i="9"/>
  <c r="BG131" i="9"/>
  <c r="BG132" i="9"/>
  <c r="BG109" i="9"/>
  <c r="BG117" i="9"/>
  <c r="BG133" i="9"/>
  <c r="BG125" i="9"/>
  <c r="BG141" i="9"/>
  <c r="BG83" i="9"/>
  <c r="BG86" i="9"/>
  <c r="BG98" i="9"/>
  <c r="BG90" i="9"/>
  <c r="BG82" i="9"/>
  <c r="BG95" i="9"/>
  <c r="BG93" i="9"/>
  <c r="BG91" i="9"/>
  <c r="BG97" i="9"/>
  <c r="BG89" i="9"/>
  <c r="BG22" i="9"/>
  <c r="BG69" i="9"/>
  <c r="BG29" i="9"/>
  <c r="BG74" i="9"/>
  <c r="BG66" i="9"/>
  <c r="BG24" i="9"/>
  <c r="BG58" i="9"/>
  <c r="BG50" i="9"/>
  <c r="BG42" i="9"/>
  <c r="BG34" i="9"/>
  <c r="BG26" i="9"/>
  <c r="BG18" i="9"/>
</calcChain>
</file>

<file path=xl/sharedStrings.xml><?xml version="1.0" encoding="utf-8"?>
<sst xmlns="http://schemas.openxmlformats.org/spreadsheetml/2006/main" count="14385" uniqueCount="1246">
  <si>
    <t>ID</t>
  </si>
  <si>
    <t>Фамилия, Имя</t>
  </si>
  <si>
    <t>Год</t>
  </si>
  <si>
    <t>Звание</t>
  </si>
  <si>
    <t>Территория</t>
  </si>
  <si>
    <t>Клуб</t>
  </si>
  <si>
    <t>Личный тренер</t>
  </si>
  <si>
    <t>Пол</t>
  </si>
  <si>
    <t>ВК</t>
  </si>
  <si>
    <t>{guid {7B5F73C2-07DE-4C8F-B39A-700D5C4ABAD1}}</t>
  </si>
  <si>
    <t>Абатурова Милена</t>
  </si>
  <si>
    <t>кмс</t>
  </si>
  <si>
    <t>Санкт-Петербург</t>
  </si>
  <si>
    <t>СПб ГБУ СШОР «Знамя»</t>
  </si>
  <si>
    <t>Смирнов А.А., Смирнова Е.В., Чигидин А.В.</t>
  </si>
  <si>
    <t>Ж</t>
  </si>
  <si>
    <t>{guid {7B937A7E-1A9C-4F58-83EB-182135320EA0}}</t>
  </si>
  <si>
    <t>Агафонов Леонид</t>
  </si>
  <si>
    <t>Московская обл., Ярославская обл.</t>
  </si>
  <si>
    <t>ГУОР г. Бронницы, Ярославская обл.</t>
  </si>
  <si>
    <t>Рябиков Л.Ю., Слотина Ю.В., Изюмова И.А., Соколов Ю.С.</t>
  </si>
  <si>
    <t>М</t>
  </si>
  <si>
    <t>{guid {F25AA5E1-90D4-4B96-9A88-4557C2447428}}</t>
  </si>
  <si>
    <t>Акчин Сергей</t>
  </si>
  <si>
    <t>Алтай Респ.</t>
  </si>
  <si>
    <t>СШОР, СДЮТур</t>
  </si>
  <si>
    <t>Амосова А.И., Меновщиков Л.В., Вожаков С.А., Козлов Н.А.</t>
  </si>
  <si>
    <t>{guid {E5E751C1-C526-4CA4-9FBB-6EC261630F85}}</t>
  </si>
  <si>
    <t>Алексеева Диана</t>
  </si>
  <si>
    <t>Ростовская обл.</t>
  </si>
  <si>
    <t>ГБУ РО «СШОР №29»</t>
  </si>
  <si>
    <t>Нихаев Р.В., Нихаева Н.С., Шипаев В.А., Корепин Н.А.</t>
  </si>
  <si>
    <t>{guid {5165F6EA-FF50-4FE7-A7B0-EB6BD50BB62A}}</t>
  </si>
  <si>
    <t>Андреев Егор</t>
  </si>
  <si>
    <t>1</t>
  </si>
  <si>
    <t>Москва</t>
  </si>
  <si>
    <t>ГБУ "МГФСО" Москомспорт</t>
  </si>
  <si>
    <t>Платонова Е.Н., Тезиков А.Н.</t>
  </si>
  <si>
    <t>{guid {AF326DD4-F013-4B0F-80E7-CD6A2E52A8AD}}</t>
  </si>
  <si>
    <t>Андрющенко Карина</t>
  </si>
  <si>
    <t>Свердловская обл.</t>
  </si>
  <si>
    <t>МБУ «СШОР «Уралец», МБУ ДО ГорСЮТур</t>
  </si>
  <si>
    <t>Салтанов С.В., Гвоздева О.В., Базин К.В.</t>
  </si>
  <si>
    <t>{guid {0D45A445-F510-4DA4-9382-9F5393E73A6B}}</t>
  </si>
  <si>
    <t>Антонов Дмитрий</t>
  </si>
  <si>
    <t>Тюменская обл.</t>
  </si>
  <si>
    <t>МАУ СШ №2 г. Тюмень</t>
  </si>
  <si>
    <t>Карзаков Е.С.</t>
  </si>
  <si>
    <t>{guid {331170B5-E4C6-4F4F-9628-AC0CD36E0040}}</t>
  </si>
  <si>
    <t>Ахмадова Райана</t>
  </si>
  <si>
    <t>ХМАО-ЮГРА</t>
  </si>
  <si>
    <t>БУ ХМАО-Югра ЦСПСКЮ, МАУ г. Нижневартовска СШОР</t>
  </si>
  <si>
    <t>Игнатов Э.В., Балашов Е.А.</t>
  </si>
  <si>
    <t>{guid {1B5C00A6-77FE-493B-8E3A-2CC7DEEE0023}}</t>
  </si>
  <si>
    <t>Балабченко Артем</t>
  </si>
  <si>
    <t>3</t>
  </si>
  <si>
    <t>Красноярский кр.</t>
  </si>
  <si>
    <t>СШОР «Здоровый мир»</t>
  </si>
  <si>
    <t>Грызлова Н.Б., Грызлов С.А., Грызлова Н.А.</t>
  </si>
  <si>
    <t>{guid {A1523182-A304-43BB-9FD7-40B9FD9EAA22}}</t>
  </si>
  <si>
    <t>Балай София</t>
  </si>
  <si>
    <t>Архангельская обл.</t>
  </si>
  <si>
    <t>ГБОУ "ДДЮТ", ГУОР г. Бронницы</t>
  </si>
  <si>
    <t>Амосова Е.А., Слотина Ю.В., Рябиков Л.Ю.</t>
  </si>
  <si>
    <t>{guid {F3AC8FF8-BFFB-4AC2-A892-9EC904C5B778}}</t>
  </si>
  <si>
    <t>Балашов Александр</t>
  </si>
  <si>
    <t>{guid {E9433D1D-59F0-4AE4-AB54-05A19165C922}}</t>
  </si>
  <si>
    <t>Баркова Алина</t>
  </si>
  <si>
    <t>ГБПОУ «МССУОР №2» Москомспорта</t>
  </si>
  <si>
    <t>Солодовников А.А.</t>
  </si>
  <si>
    <t>{guid {8CDCE152-96D0-4A58-9B87-C1E99D0A4CF8}}</t>
  </si>
  <si>
    <t>Беляев Павел</t>
  </si>
  <si>
    <t>{guid {CCE6E819-E9F4-4F91-815B-6BC1970F43C5}}</t>
  </si>
  <si>
    <t>Боднарюк Маргарита</t>
  </si>
  <si>
    <t>Рогова Н.С., Исаева С.А., Маняхина М.А., Герций С.Е.</t>
  </si>
  <si>
    <t>{guid {FCFADBC9-5289-4D98-8E46-C5B4863C3482}}</t>
  </si>
  <si>
    <t>Быць Богдан</t>
  </si>
  <si>
    <t>ГАУ ТО «ОСШОР»</t>
  </si>
  <si>
    <t>Конради А.В., Касимов А.Ю.</t>
  </si>
  <si>
    <t>{guid {1CE8E175-0223-487D-AD63-99263D5AB26D}}</t>
  </si>
  <si>
    <t>Валиуллина Адель</t>
  </si>
  <si>
    <t>СПб ГБПОУ «УОР №1»</t>
  </si>
  <si>
    <t>Леонов М.О.</t>
  </si>
  <si>
    <t>{guid {00000F57-0000-0000-0000-000000000000}}</t>
  </si>
  <si>
    <t>Ванина Валентина</t>
  </si>
  <si>
    <t>ГБУ "МГФСО" Москомспорта</t>
  </si>
  <si>
    <t>{guid {00000EA7-0000-0000-0000-000000000000}}</t>
  </si>
  <si>
    <t>Васик Александр</t>
  </si>
  <si>
    <t>Солодовникова З.В.</t>
  </si>
  <si>
    <t>{guid {A58F7360-2B62-444A-820B-936441767824}}</t>
  </si>
  <si>
    <t>Васильев Илья</t>
  </si>
  <si>
    <t>Смирнов А.А., Чигидин А.В., Смирнова Е.В., Кудрявцева Н.К.</t>
  </si>
  <si>
    <t>{guid {00000ED4-0000-0000-0000-000000000000}}</t>
  </si>
  <si>
    <t>Вахрушев Данил</t>
  </si>
  <si>
    <t>МБУ «СШОР «Уралец»</t>
  </si>
  <si>
    <t>Гвоздева О.В., Салтанов С.В., Базин К.В.</t>
  </si>
  <si>
    <t>{guid {3EF8C3FC-ECC5-4AE3-8181-BBA24421D7D2}}</t>
  </si>
  <si>
    <t>Власов Александр</t>
  </si>
  <si>
    <t>Рязанская обл.</t>
  </si>
  <si>
    <t>МБУ «СШ ВВС «Волна»</t>
  </si>
  <si>
    <t>Якунин А.В., Чиликин С.Г.</t>
  </si>
  <si>
    <t>{guid {CFBA621B-A9DB-4DA1-AFB7-0C97CE3B92D3}}</t>
  </si>
  <si>
    <t>Вольнов Максим</t>
  </si>
  <si>
    <t>{guid {F776F5F1-5995-43C0-B276-29A09AD75556}}</t>
  </si>
  <si>
    <t>Второва Анастасия</t>
  </si>
  <si>
    <t>Башкортостан Респ.</t>
  </si>
  <si>
    <t>ГБУ СШОР по гребле на байдарках и каноэ РБ</t>
  </si>
  <si>
    <t>Праухина Е.С., Садыкова Т.А.</t>
  </si>
  <si>
    <t>{guid {E83C03A3-CDDF-4AA2-B69A-D801EFC61D9B}}</t>
  </si>
  <si>
    <t>Гайтанов Георгий</t>
  </si>
  <si>
    <t>{guid {2C85F1A9-4502-493D-8CC0-0A447372900C}}</t>
  </si>
  <si>
    <t>Галоджанц Артём</t>
  </si>
  <si>
    <t>{guid {5507730B-90D7-4E14-9FAD-ABD4EEBB0B82}}</t>
  </si>
  <si>
    <t>Гарифьянова Элина</t>
  </si>
  <si>
    <t>{guid {E971FADA-DF52-4D65-8F75-4E1101C07574}}</t>
  </si>
  <si>
    <t>Глумова Татьяна</t>
  </si>
  <si>
    <t>Московская обл.</t>
  </si>
  <si>
    <t>ГУОР г. Бронницы</t>
  </si>
  <si>
    <t>Слотина Ю.В., Рябиков Л.Ю., Васильева Е.В.</t>
  </si>
  <si>
    <t>{guid {60E9B65E-3EC0-4134-B0C1-99C77C464950}}</t>
  </si>
  <si>
    <t>Головин Дмитрий</t>
  </si>
  <si>
    <t>2</t>
  </si>
  <si>
    <t>ГБУ «МГФСО» Москомспорта</t>
  </si>
  <si>
    <t>Прусаков А.С.</t>
  </si>
  <si>
    <t>{guid {481D03E1-A457-4372-A132-4702A3F235A0}}</t>
  </si>
  <si>
    <t>Городилов Лев</t>
  </si>
  <si>
    <t>Базин К.В., Гвоздев О.В., Дьячков С.В.</t>
  </si>
  <si>
    <t>{guid {B240B1E6-811E-45BD-BAE6-A96A91BE2976}}</t>
  </si>
  <si>
    <t>Григорьев Иван</t>
  </si>
  <si>
    <t>Иванов А.В., Иванов Л.А.</t>
  </si>
  <si>
    <t>{guid {C6DF0E35-90F8-4E4E-9EA6-1E00398B8F87}}</t>
  </si>
  <si>
    <t>Гриднев Артём</t>
  </si>
  <si>
    <t>{guid {5FE43E0C-A08A-42A9-9F13-7DEA6B78FBAC}}</t>
  </si>
  <si>
    <t>Гришанов Антон</t>
  </si>
  <si>
    <t>{guid {9B74AFC2-8F03-4CFB-8E9B-11476ADBC074}}</t>
  </si>
  <si>
    <t>Груздева Анастасия</t>
  </si>
  <si>
    <t>СШОР</t>
  </si>
  <si>
    <t>{guid {E1F1A355-EE3E-4C19-BDD6-C7FC2EAC225B}}</t>
  </si>
  <si>
    <t>Губарев Кирилл</t>
  </si>
  <si>
    <t>{guid {2E5CDDFA-3FC9-428B-B461-8049C38F9AFB}}</t>
  </si>
  <si>
    <t>Дмитриев Иван</t>
  </si>
  <si>
    <t>Ярославская обл.</t>
  </si>
  <si>
    <t>МУ СШОР №2, г. Ярославль</t>
  </si>
  <si>
    <t>Изюмова И.А., Котова С.М.</t>
  </si>
  <si>
    <t>{guid {5469E827-595C-4C2D-89B4-8CB68EF20F7A}}</t>
  </si>
  <si>
    <t>Добрынин Георгий</t>
  </si>
  <si>
    <t>ГУОР г. Бронницы, ГБУ МО СШОР по ЛВС, Ярославская обл.</t>
  </si>
  <si>
    <t>Слотина Ю.В., Рябиков Л.Ю., Изюмова И.А., Соколов Ю.С.</t>
  </si>
  <si>
    <t>{guid {57916BBA-6450-4EC4-9C64-A00F31929CED}}</t>
  </si>
  <si>
    <t>Дружинина София</t>
  </si>
  <si>
    <t>{guid {E2AAB1F8-BC40-4836-AB49-72F377F012D7}}</t>
  </si>
  <si>
    <t>Дружкова Софья</t>
  </si>
  <si>
    <t>Негардинова А.Х.</t>
  </si>
  <si>
    <t>{guid {C95F9826-8E86-48B1-B042-04DE6DCC8EA5}}</t>
  </si>
  <si>
    <t>Дубовицкий Михаил</t>
  </si>
  <si>
    <t>Смирнов А.А., Смирнова Е.В., Чигидин А.В., Кудрявцева Н.К.</t>
  </si>
  <si>
    <t>{guid {F4BD1350-2642-4C6F-8CD0-2659BA9A2646}}</t>
  </si>
  <si>
    <t>Елизарьев Илья</t>
  </si>
  <si>
    <t>Мухгалеев М.Ю., Козырева Т.А.</t>
  </si>
  <si>
    <t>{guid {56A416CA-741B-41E5-B653-9683B6778465}}</t>
  </si>
  <si>
    <t>Ераскумова Лейла</t>
  </si>
  <si>
    <t>{guid {766FA2A8-C9DE-4377-9F22-18B0974406D4}}</t>
  </si>
  <si>
    <t>Жерновков Юрий</t>
  </si>
  <si>
    <t>Егорова В.П., Волков Н.С.</t>
  </si>
  <si>
    <t>{guid {425C306F-0829-4464-B804-A1D7BFF465CB}}</t>
  </si>
  <si>
    <t>Замятин Даниил</t>
  </si>
  <si>
    <t>{guid {00000EC8-0000-0000-0000-000000000000}}</t>
  </si>
  <si>
    <t>Зяблицкий Фёдор</t>
  </si>
  <si>
    <t>Меновщиков Л.В., Амосова А.И., Козлов Н.А., Вожаков С.А.</t>
  </si>
  <si>
    <t>{guid {127B834C-9893-4AC2-A45C-AF964F8BABD4}}</t>
  </si>
  <si>
    <t>Иванов Эдуард</t>
  </si>
  <si>
    <t>{guid {1C7E2308-F214-42ED-9034-73D708433ADE}}</t>
  </si>
  <si>
    <t>Игнатов Вячеслав</t>
  </si>
  <si>
    <t>{guid {D680C72D-34ED-43F2-B5B1-FEF10E657DEB}}</t>
  </si>
  <si>
    <t>Изюмова Анастасия</t>
  </si>
  <si>
    <t>{guid {D22336C9-49DF-4D8B-B27B-FCABBDC0C8D6}}</t>
  </si>
  <si>
    <t>Инкин Глеб</t>
  </si>
  <si>
    <t>{guid {1FC90843-58DB-468D-BCDD-4BEE69B3AD04}}</t>
  </si>
  <si>
    <t>Казанцева Елизавета</t>
  </si>
  <si>
    <t>{guid {16FF2CEC-3CA6-4813-8251-4EF75E9C5C45}}</t>
  </si>
  <si>
    <t>Казмалы Владимир</t>
  </si>
  <si>
    <t>Штабкин В.Д.</t>
  </si>
  <si>
    <t>{guid {42805227-841F-4EDA-9AC9-8F5290B322F4}}</t>
  </si>
  <si>
    <t>Капралова Ангелина</t>
  </si>
  <si>
    <t>ГБУ «МГФСО» СШОР по гребле на байдарках и каноэ</t>
  </si>
  <si>
    <t>{guid {DFA09DE9-7934-432A-8B73-41EDB0544446}}</t>
  </si>
  <si>
    <t>Карзакова Анастасия</t>
  </si>
  <si>
    <t>{guid {BD93CBF2-7F8A-4019-A519-413831F1189B}}</t>
  </si>
  <si>
    <t>Ковылин Иван</t>
  </si>
  <si>
    <t>СШОР им. Соколова Л.К.</t>
  </si>
  <si>
    <t>Амосова Я.П., Юдина А.В.</t>
  </si>
  <si>
    <t>{guid {7850C052-9A3C-4E90-8A57-DE88623030A0}}</t>
  </si>
  <si>
    <t>Козлов Андрей</t>
  </si>
  <si>
    <t>{guid {D97E6F12-7C8E-43A3-8A58-2664ECCFE6B1}}</t>
  </si>
  <si>
    <t>Козлов Артём</t>
  </si>
  <si>
    <t>{guid {73A3AC4E-0FF5-45EF-8452-B23CCA87670D}}</t>
  </si>
  <si>
    <t>Козлов Кирилл</t>
  </si>
  <si>
    <t>{guid {22EBA501-E4D0-49B0-B22C-A51C78B71E34}}</t>
  </si>
  <si>
    <t>Копосова Кристина</t>
  </si>
  <si>
    <t>{guid {79241986-29B1-4CCC-A6E1-BCF2A6BA0465}}</t>
  </si>
  <si>
    <t>Копосова Ксения</t>
  </si>
  <si>
    <t>{guid {00000EEA-0000-0000-0000-000000000000}}</t>
  </si>
  <si>
    <t>Косульникова Екатерина</t>
  </si>
  <si>
    <t>{guid {1132912B-A25A-4409-B47F-23D502B87F02}}</t>
  </si>
  <si>
    <t>Кривель Артём</t>
  </si>
  <si>
    <t>Вишняков И.А., Миронова Л.А.</t>
  </si>
  <si>
    <t>{guid {9E40219C-2C5B-4B8D-8A31-4B2250259CD9}}</t>
  </si>
  <si>
    <t>Кривоногов Никита</t>
  </si>
  <si>
    <t>{guid {21130E9E-7938-43AE-8C41-7C2FC02E68D2}}</t>
  </si>
  <si>
    <t>Кругликов Данил</t>
  </si>
  <si>
    <t>{guid {10BB3FD6-F3DC-4E29-94B6-32C0F22B6820}}</t>
  </si>
  <si>
    <t>Крысанов Артемий</t>
  </si>
  <si>
    <t>{guid {5C63BD9E-723D-4535-B1E3-719F1878165A}}</t>
  </si>
  <si>
    <t>Кукушкин Иван</t>
  </si>
  <si>
    <t>{guid {BDA4B1E7-C91A-4468-A781-558B79679C2D}}</t>
  </si>
  <si>
    <t>Кулешов Вадим</t>
  </si>
  <si>
    <t>мс</t>
  </si>
  <si>
    <t>{guid {99613090-FB97-4E4F-AFDD-9370702619A6}}</t>
  </si>
  <si>
    <t>Кутареев Павел</t>
  </si>
  <si>
    <t>Маняхина М.А., Рогова Н.С., Исаева С.А., Герций С.Е.</t>
  </si>
  <si>
    <t>{guid {D4984C09-42FF-4233-B1F1-380A8691576A}}</t>
  </si>
  <si>
    <t>Куценко Данил</t>
  </si>
  <si>
    <t>Базин К.В., Салтанов С.В., Гвоздева О.В.</t>
  </si>
  <si>
    <t>{guid {126A3B69-9B3A-4069-B754-CA1A5A7698C6}}</t>
  </si>
  <si>
    <t>Лагунов Максим</t>
  </si>
  <si>
    <t>Новосибирская обл.</t>
  </si>
  <si>
    <t>МБУ «СШ ТЭИС», НРФСОО «ФГС», МБУ МЦ «Дом молодежи»</t>
  </si>
  <si>
    <t>Третьякова С.О., Голосов В.Б., Прасова Т.А.</t>
  </si>
  <si>
    <t>{guid {DCE3F8B5-8AED-4287-A08B-6992B1C19E36}}</t>
  </si>
  <si>
    <t>Лапиков Данила</t>
  </si>
  <si>
    <t>{guid {A509E563-B386-485D-859B-42CCB3D63D13}}</t>
  </si>
  <si>
    <t>Лобов Степан</t>
  </si>
  <si>
    <t>{guid {00000F2B-0000-0000-0000-000000000000}}</t>
  </si>
  <si>
    <t>Логачёва Таисия</t>
  </si>
  <si>
    <t>Леонов М.О., Соколов Ю.С., Изюмова И.А.</t>
  </si>
  <si>
    <t>{guid {4AD9702B-60FA-468F-8BB3-B9D39ADECD22}}</t>
  </si>
  <si>
    <t>Лукьянов Константин</t>
  </si>
  <si>
    <t>{guid {B2D11475-28FE-467F-BE9E-9A34F2F179B1}}</t>
  </si>
  <si>
    <t>Макачева Ангелина</t>
  </si>
  <si>
    <t>КГАУ "РЦСП "АЛВС", СШОР «Здоровый мир»</t>
  </si>
  <si>
    <t>{guid {F7580627-516D-427B-B5B3-480FDD5C8FE2}}</t>
  </si>
  <si>
    <t>Матвеев Семен</t>
  </si>
  <si>
    <t>Краснодарский кр.</t>
  </si>
  <si>
    <t>МБУ СШ №4 МОГК</t>
  </si>
  <si>
    <t>Мандрыгин А.В.</t>
  </si>
  <si>
    <t>{guid {86DC5406-C385-43B9-90B8-817A5421B2FF}}</t>
  </si>
  <si>
    <t>Медведев Андрей</t>
  </si>
  <si>
    <t>{guid {D9FC7935-CE1F-4EBA-BE32-695249BF7869}}</t>
  </si>
  <si>
    <t>Меновщикова Екатерина</t>
  </si>
  <si>
    <t>СШОР, ГАГУ</t>
  </si>
  <si>
    <t>{guid {7023D630-B9D7-4B7D-B297-3782E807CA70}}</t>
  </si>
  <si>
    <t>Михайлова Ксения</t>
  </si>
  <si>
    <t>{guid {0C92BE86-46F7-4F97-B265-8FC8888E062C}}</t>
  </si>
  <si>
    <t>Мосева Ульяна</t>
  </si>
  <si>
    <t>Смирнов А.А. Смирнова Е.В. Чигидин А.В Кудрявцева Н.К.</t>
  </si>
  <si>
    <t>{guid {808CC00A-FBAF-46FD-AD25-76F3CFC73D35}}</t>
  </si>
  <si>
    <t>Мохова Валерия</t>
  </si>
  <si>
    <t>Конради А.В.</t>
  </si>
  <si>
    <t>{guid {2746081D-4003-4055-B88D-A2C6A2930638}}</t>
  </si>
  <si>
    <t>Немилостивый Степан</t>
  </si>
  <si>
    <t>{guid {5BBF417E-CC79-4B11-8D82-A6FF7211645B}}</t>
  </si>
  <si>
    <t>Низовцева Александра</t>
  </si>
  <si>
    <t>{guid {70254037-DCFA-4177-9F7F-7CE2378C711D}}</t>
  </si>
  <si>
    <t>Никитин Богдан</t>
  </si>
  <si>
    <t>{guid {3877B522-2799-4998-9C38-E100971CAA91}}</t>
  </si>
  <si>
    <t>Никишин Дмитрий</t>
  </si>
  <si>
    <t>{guid {E3928506-E69B-40E9-902D-55874D15C927}}</t>
  </si>
  <si>
    <t>Николаева Екатерина</t>
  </si>
  <si>
    <t>{guid {800D613C-1B37-405C-875A-6B77CA4EF6FD}}</t>
  </si>
  <si>
    <t>Нихаев Даниил</t>
  </si>
  <si>
    <t>{guid {BE6BC09B-5E64-4311-AFCB-94E5779DC789}}</t>
  </si>
  <si>
    <t>Нихаева Ксения</t>
  </si>
  <si>
    <t>{guid {E3973ECC-9C33-4A4A-8C1C-367A8B94853D}}</t>
  </si>
  <si>
    <t>Новиков Ярослав</t>
  </si>
  <si>
    <t>{guid {E4A2A19E-E9EB-442B-9CD9-83DD765C8254}}</t>
  </si>
  <si>
    <t>Осинский Илья</t>
  </si>
  <si>
    <t>{guid {00000EFA-0000-0000-0000-000000000000}}</t>
  </si>
  <si>
    <t>Осипов Данил</t>
  </si>
  <si>
    <t>{guid {68A06BCB-31A8-4A6C-9375-C85F6E9B5BB6}}</t>
  </si>
  <si>
    <t>Паккац Алина</t>
  </si>
  <si>
    <t>{guid {A18E85BE-2ED3-41EA-A480-422807BB9622}}</t>
  </si>
  <si>
    <t>Перепелов Игорь</t>
  </si>
  <si>
    <t>{guid {00000EA0-0000-0000-0000-000000000000}}</t>
  </si>
  <si>
    <t>Перимей Пётр</t>
  </si>
  <si>
    <t>Штабкин В.Д., Макаров Л.Ю.</t>
  </si>
  <si>
    <t>{guid {EA170CAD-A2EC-4B2C-A423-4DA7E99E2496}}</t>
  </si>
  <si>
    <t>Петров Дмитрий</t>
  </si>
  <si>
    <t>{guid {DD9F0EA4-E74F-4F52-95CB-1D9368DD3692}}</t>
  </si>
  <si>
    <t>Плесовских Алиса</t>
  </si>
  <si>
    <t>{guid {A188F187-074C-4476-B48E-EE4787E91B61}}</t>
  </si>
  <si>
    <t>Плешкова Дарья</t>
  </si>
  <si>
    <t>Смирнова Е.В., Чигидин А.В., Смирнов А.А., Кудрявцева Н.К.</t>
  </si>
  <si>
    <t>{guid {A8E98F58-26BD-48FD-A85E-A26D531E09A1}}</t>
  </si>
  <si>
    <t>Плотников Андрей</t>
  </si>
  <si>
    <t>{guid {00000E7E-0000-0000-0000-000000000000}}</t>
  </si>
  <si>
    <t>Подобряева Нина</t>
  </si>
  <si>
    <t>{guid {1303B871-03BC-454D-BC89-C3AA7C0745A5}}</t>
  </si>
  <si>
    <t>Полещук Максим</t>
  </si>
  <si>
    <t>СШОР «Здоровый мир», КГАУ «РЦСП «АЛВС»</t>
  </si>
  <si>
    <t>Козырева Т.А., Мухгалеев М.Ю.</t>
  </si>
  <si>
    <t>{guid {15E0B4DA-78B2-4F02-9E5C-48CE36115D88}}</t>
  </si>
  <si>
    <t>Полухин Данил</t>
  </si>
  <si>
    <t>КГАУ «РЦСП«АЛВС», СШОР «Здоровый мир»</t>
  </si>
  <si>
    <t>{guid {31620AF2-38CF-4C06-8F5B-F5867D06A5FE}}</t>
  </si>
  <si>
    <t>Попов Михаил</t>
  </si>
  <si>
    <t>{guid {5A628793-7563-4BF2-A5E1-090B96902B13}}</t>
  </si>
  <si>
    <t>Привезенцев Роман</t>
  </si>
  <si>
    <t>{guid {58B81C68-26D4-4B5C-9DC4-6045EBC9B92B}}</t>
  </si>
  <si>
    <t>Прокофьев Вадим</t>
  </si>
  <si>
    <t>{guid {767F458C-3A6D-4323-9E4C-6C2C1D86F95E}}</t>
  </si>
  <si>
    <t>Пыскив Юлия</t>
  </si>
  <si>
    <t>{guid {1F106A2C-B59C-4A2F-84A0-DCF6C1C678AC}}</t>
  </si>
  <si>
    <t>Рубцов Глеб</t>
  </si>
  <si>
    <t>{guid {6CEEBE50-847E-42E1-9296-976BB7790202}}</t>
  </si>
  <si>
    <t>Руденко Иван</t>
  </si>
  <si>
    <t>{guid {98053CA6-4BA8-4A65-BA07-B9B1E95525A2}}</t>
  </si>
  <si>
    <t>Рудыка Максим</t>
  </si>
  <si>
    <t>{guid {C430C0B6-3076-4E72-8B4A-BF20D608A318}}</t>
  </si>
  <si>
    <t>Руженцов Иван</t>
  </si>
  <si>
    <t>{guid {A937CE6F-0565-485D-92C0-5BA0E6403D57}}</t>
  </si>
  <si>
    <t>Салова Анна</t>
  </si>
  <si>
    <t>{guid {5A0FF6EA-7703-4312-9C32-0F7C642C24ED}}</t>
  </si>
  <si>
    <t>Самойлов Дмитрий</t>
  </si>
  <si>
    <t>Томская обл.</t>
  </si>
  <si>
    <t>МБОУДОД «Копыловский п/к «Одиссей»</t>
  </si>
  <si>
    <t>Широков А.А.</t>
  </si>
  <si>
    <t>{guid {E55A88FD-6B4F-4653-81E5-9F286C98D555}}</t>
  </si>
  <si>
    <t>Семенова Стефания</t>
  </si>
  <si>
    <t>СК «Вольный ветер»</t>
  </si>
  <si>
    <t>Рябиков Л.Ю., Слотина Ю.В., Михайлов И.Б.</t>
  </si>
  <si>
    <t>{guid {6D340BD8-5E6B-45B3-BA83-18E23E7FA254}}</t>
  </si>
  <si>
    <t>Сениченков Петр</t>
  </si>
  <si>
    <t>Герций С.Е., Рогова Н.С., Маняхина М.А., Исаева С.А.</t>
  </si>
  <si>
    <t>{guid {20955AC2-4DB9-4026-AADA-7A606ADC61FD}}</t>
  </si>
  <si>
    <t>Сибгатуллин Артур</t>
  </si>
  <si>
    <t>Негардинова А.Х., Баранов Н.С., Касимов А.Ю.</t>
  </si>
  <si>
    <t>{guid {B69D82FE-7660-4A79-8FA4-A2C05AB8CCB5}}</t>
  </si>
  <si>
    <t>Склярук Иван</t>
  </si>
  <si>
    <t>{guid {671F0AF7-3B00-4094-B2E5-6945079A2F14}}</t>
  </si>
  <si>
    <t>Смирнов Андрей</t>
  </si>
  <si>
    <t>МБУ ДО ГорСЮТур</t>
  </si>
  <si>
    <t>Гвоздева О.В., Базин К.В., Соколова В.Г.</t>
  </si>
  <si>
    <t>{guid {8391EF02-45EC-4BB6-A40A-93C2C07C481C}}</t>
  </si>
  <si>
    <t>Соколова Мария</t>
  </si>
  <si>
    <t>Конради А.В., Баранов Н.С., Паутов М.Н.</t>
  </si>
  <si>
    <t>{guid {39DCF741-3CCB-49E6-9250-E4D67D6F8FD8}}</t>
  </si>
  <si>
    <t>Сокотун Артём</t>
  </si>
  <si>
    <t>{guid {BE375FBC-9F83-4FBE-977D-C885A1C046B0}}</t>
  </si>
  <si>
    <t>Сотникова Василина</t>
  </si>
  <si>
    <t>{guid {E010F4FA-6D6C-48AE-9E03-5D9C1AEA5451}}</t>
  </si>
  <si>
    <t>Старцева Арина</t>
  </si>
  <si>
    <t>{guid {A1FEDA8E-ADEC-4657-A66E-D469A4CDE580}}</t>
  </si>
  <si>
    <t>Степанюк Никита</t>
  </si>
  <si>
    <t>{guid {8D46A403-FB35-4B0D-8FA6-53E20033F8AF}}</t>
  </si>
  <si>
    <t>Стешин Антон</t>
  </si>
  <si>
    <t>{guid {E5368304-41CB-4F88-9C19-BF4A67C12D0F}}</t>
  </si>
  <si>
    <t>Стешин Григорий</t>
  </si>
  <si>
    <t>{guid {AFBD3DBC-820A-45AF-B73E-EBA96B5D4973}}</t>
  </si>
  <si>
    <t>Строкатов Максим</t>
  </si>
  <si>
    <t>Грызлова Н.Б., Грызлова Н.А.</t>
  </si>
  <si>
    <t>{guid {04844C15-BAE6-4D9C-9F8A-290E619CCA82}}</t>
  </si>
  <si>
    <t>Токарева Ирина</t>
  </si>
  <si>
    <t>{guid {D3ADFFAB-A7AB-437F-BBD0-610E58000D7D}}</t>
  </si>
  <si>
    <t>Толстиков Лучезар</t>
  </si>
  <si>
    <t>{guid {ED9CA94A-CA38-4395-8363-973661FAF41B}}</t>
  </si>
  <si>
    <t>Тресков Яков</t>
  </si>
  <si>
    <t>{guid {ED6040BE-285B-42B1-995E-8781C78D9C1F}}</t>
  </si>
  <si>
    <t>Трухина Анна</t>
  </si>
  <si>
    <t>Иванов А.В.</t>
  </si>
  <si>
    <t>{guid {FC92CE09-7EA6-4C7B-A5ED-D07233975EAB}}</t>
  </si>
  <si>
    <t>Тулаева Дарья</t>
  </si>
  <si>
    <t>ГБУ Московская Академия ПиГВС</t>
  </si>
  <si>
    <t>Натальин С.А.</t>
  </si>
  <si>
    <t>{guid {B731E770-9B19-4A32-B504-DEF7A58F4640}}</t>
  </si>
  <si>
    <t>Тютина Алина</t>
  </si>
  <si>
    <t>Базин К.В., Гвоздев О.В., Соколова В.Г.</t>
  </si>
  <si>
    <t>{guid {D68744F6-AD47-429E-9478-4FCF67983070}}</t>
  </si>
  <si>
    <t>Уразина Татьяна</t>
  </si>
  <si>
    <t>{guid {F461276B-F05B-4F66-81A1-CE5944A71E6B}}</t>
  </si>
  <si>
    <t>Факеев Егор</t>
  </si>
  <si>
    <t>{guid {DF18CEDF-84A7-4DD4-8193-1FB7DAAD5BFF}}</t>
  </si>
  <si>
    <t>Федченко Карина</t>
  </si>
  <si>
    <t>СПб ГБУ СШОР «ШВСМ по ВВС» им Ю.С.Тюкалова, СПб ГБПОУ «УОР №1»</t>
  </si>
  <si>
    <t>{guid {C727C053-ACB6-4449-A6E1-8E9097978DC2}}</t>
  </si>
  <si>
    <t>Хвиюзов Игорь</t>
  </si>
  <si>
    <t>{guid {FCD76F9C-50DA-4BB5-83B2-5A2D986C97D5}}</t>
  </si>
  <si>
    <t>Хитров Олег</t>
  </si>
  <si>
    <t>{guid {00000E9E-0000-0000-0000-000000000000}}</t>
  </si>
  <si>
    <t>Цветков Никита</t>
  </si>
  <si>
    <t>{guid {94BA0A1E-0272-46CD-8FD4-69258EEB934C}}</t>
  </si>
  <si>
    <t>Цыкин Роман</t>
  </si>
  <si>
    <t>{guid {BD74A418-7898-4FE2-AC0A-FC16DE9E3AB2}}</t>
  </si>
  <si>
    <t>Черникова Арина</t>
  </si>
  <si>
    <t>{guid {B0EF4333-BE82-4724-A1B7-4F0FE2A4147A}}</t>
  </si>
  <si>
    <t>Чичикин Артём</t>
  </si>
  <si>
    <t>{guid {1920721F-10BF-4B74-B7F3-DC0959D1C63B}}</t>
  </si>
  <si>
    <t>Чурин Анатолий</t>
  </si>
  <si>
    <t>МБУ ДО Центр "Новая Авеста"</t>
  </si>
  <si>
    <t>Клинюк С.В., Салтанов С.В., Гвоздева О.В.</t>
  </si>
  <si>
    <t>{guid {CE854DF6-4AB2-45AE-B8D0-62866AB60B82}}</t>
  </si>
  <si>
    <t>Шабанова Дарья</t>
  </si>
  <si>
    <t>{guid {35F929B5-6A08-41DA-94E7-66401FFE084D}}</t>
  </si>
  <si>
    <t>Шакиров Мурат</t>
  </si>
  <si>
    <t>{guid {8F339E18-F83B-43C4-B402-622F8A793F2A}}</t>
  </si>
  <si>
    <t>Шахабов Магамед</t>
  </si>
  <si>
    <t>{guid {B428025D-3C6C-4304-9833-C3B05C0355DC}}</t>
  </si>
  <si>
    <t>Шиленко Роман</t>
  </si>
  <si>
    <t>{guid {AA87012C-91E4-4A18-96A1-8A12710D15E2}}</t>
  </si>
  <si>
    <t>Шипунов Владимир</t>
  </si>
  <si>
    <t>{guid {00000F28-0000-0000-0000-000000000000}}</t>
  </si>
  <si>
    <t>Широков Александр</t>
  </si>
  <si>
    <t>{guid {153154C8-9A7F-4E39-AE7D-F4DFF7BE8AC0}}</t>
  </si>
  <si>
    <t>Ширяева Анастасия</t>
  </si>
  <si>
    <t>{guid {F466FAAB-EAC9-48F8-ACAD-AD5E9A8154BA}}</t>
  </si>
  <si>
    <t>Шителя Алексей</t>
  </si>
  <si>
    <t>{guid {DC398FE9-D6E0-49D3-A461-56FD916C6743}}</t>
  </si>
  <si>
    <t>Шишлин Александр</t>
  </si>
  <si>
    <t>{guid {34207CFB-818E-4ADC-A4D6-CA5F359ABE3A}}</t>
  </si>
  <si>
    <t>Шубин Дмитрий</t>
  </si>
  <si>
    <t>{guid {46C4B5FB-0227-411C-A349-14EFC9B1B90C}}</t>
  </si>
  <si>
    <t>Шувалов Егор</t>
  </si>
  <si>
    <t>{guid {5EF69A82-072A-4664-94A5-C7FE479859D4}}</t>
  </si>
  <si>
    <t>Щербак Никита</t>
  </si>
  <si>
    <t>МБОУДО «Копыловский п/к «Одиссей»</t>
  </si>
  <si>
    <t>Самойлов С.В.</t>
  </si>
  <si>
    <t>{guid {AB46D0D2-0578-41BF-8A48-C2C64190B94F}}</t>
  </si>
  <si>
    <t>Якуба Полина</t>
  </si>
  <si>
    <t>{guid {32C4614F-F9B5-4F88-A5E0-FD5372E22A69}}</t>
  </si>
  <si>
    <t>Яфаров Дмитрий</t>
  </si>
  <si>
    <t>СК "Вольный ветер"</t>
  </si>
  <si>
    <t>Спортивная делегация</t>
  </si>
  <si>
    <t>Спортсмены</t>
  </si>
  <si>
    <t>Мужчины</t>
  </si>
  <si>
    <t>Женщины</t>
  </si>
  <si>
    <t>Тренеры</t>
  </si>
  <si>
    <t>Всего</t>
  </si>
  <si>
    <t>Уровень спортивной подготовки</t>
  </si>
  <si>
    <t>По годам рождения</t>
  </si>
  <si>
    <t>Итого:</t>
  </si>
  <si>
    <t>Категория</t>
  </si>
  <si>
    <t>Номер</t>
  </si>
  <si>
    <t>ГодМладший</t>
  </si>
  <si>
    <t>ГодСтарший</t>
  </si>
  <si>
    <t>НеСтартовал</t>
  </si>
  <si>
    <t>К-1м</t>
  </si>
  <si>
    <t>52</t>
  </si>
  <si>
    <t>2004</t>
  </si>
  <si>
    <t>26</t>
  </si>
  <si>
    <t>2007</t>
  </si>
  <si>
    <t>56</t>
  </si>
  <si>
    <t>2006</t>
  </si>
  <si>
    <t>25</t>
  </si>
  <si>
    <t>2008</t>
  </si>
  <si>
    <t>33</t>
  </si>
  <si>
    <t>65</t>
  </si>
  <si>
    <t>46</t>
  </si>
  <si>
    <t>68</t>
  </si>
  <si>
    <t>57</t>
  </si>
  <si>
    <t>49</t>
  </si>
  <si>
    <t>62</t>
  </si>
  <si>
    <t>2005</t>
  </si>
  <si>
    <t>12</t>
  </si>
  <si>
    <t>66</t>
  </si>
  <si>
    <t>53</t>
  </si>
  <si>
    <t>48</t>
  </si>
  <si>
    <t>61</t>
  </si>
  <si>
    <t>15</t>
  </si>
  <si>
    <t>2009</t>
  </si>
  <si>
    <t>67</t>
  </si>
  <si>
    <t>193</t>
  </si>
  <si>
    <t>35</t>
  </si>
  <si>
    <t>24</t>
  </si>
  <si>
    <t>37</t>
  </si>
  <si>
    <t>64</t>
  </si>
  <si>
    <t>55</t>
  </si>
  <si>
    <t>27</t>
  </si>
  <si>
    <t>54</t>
  </si>
  <si>
    <t>18</t>
  </si>
  <si>
    <t>41</t>
  </si>
  <si>
    <t>21</t>
  </si>
  <si>
    <t>30</t>
  </si>
  <si>
    <t>51</t>
  </si>
  <si>
    <t>45</t>
  </si>
  <si>
    <t>42</t>
  </si>
  <si>
    <t>6</t>
  </si>
  <si>
    <t>40</t>
  </si>
  <si>
    <t>11</t>
  </si>
  <si>
    <t>63</t>
  </si>
  <si>
    <t>20</t>
  </si>
  <si>
    <t>19</t>
  </si>
  <si>
    <t>14</t>
  </si>
  <si>
    <t>10</t>
  </si>
  <si>
    <t>58</t>
  </si>
  <si>
    <t>8</t>
  </si>
  <si>
    <t>59</t>
  </si>
  <si>
    <t>22</t>
  </si>
  <si>
    <t>5</t>
  </si>
  <si>
    <t>43</t>
  </si>
  <si>
    <t>39</t>
  </si>
  <si>
    <t>16</t>
  </si>
  <si>
    <t>7</t>
  </si>
  <si>
    <t>34</t>
  </si>
  <si>
    <t>47</t>
  </si>
  <si>
    <t>28</t>
  </si>
  <si>
    <t>31</t>
  </si>
  <si>
    <t>38</t>
  </si>
  <si>
    <t>17</t>
  </si>
  <si>
    <t>70</t>
  </si>
  <si>
    <t>23</t>
  </si>
  <si>
    <t>32</t>
  </si>
  <si>
    <t>9</t>
  </si>
  <si>
    <t>29</t>
  </si>
  <si>
    <t>36</t>
  </si>
  <si>
    <t>44</t>
  </si>
  <si>
    <t>4</t>
  </si>
  <si>
    <t>С-2м</t>
  </si>
  <si>
    <t>104</t>
  </si>
  <si>
    <t>Балабченко Артем_x000D_
Елизарьев Илья</t>
  </si>
  <si>
    <t>2008_x000D_
2008</t>
  </si>
  <si>
    <t>3_x000D_
3</t>
  </si>
  <si>
    <t>Грызлова Н.Б., Грызлов С.А., Грызлова Н.А., Мухгалеев М.Ю., Козырева Т.А.</t>
  </si>
  <si>
    <t>116</t>
  </si>
  <si>
    <t>Васик Александр_x000D_
Губарев Кирилл</t>
  </si>
  <si>
    <t>2004_x000D_
2005</t>
  </si>
  <si>
    <t>кмс_x000D_
кмс</t>
  </si>
  <si>
    <t>105</t>
  </si>
  <si>
    <t>Григорьев Иван_x000D_
Козлов Артём</t>
  </si>
  <si>
    <t>2006_x000D_
2004</t>
  </si>
  <si>
    <t>115</t>
  </si>
  <si>
    <t>Добрынин Георгий_x000D_
Агафонов Леонид</t>
  </si>
  <si>
    <t>2004_x000D_
2004</t>
  </si>
  <si>
    <t>112</t>
  </si>
  <si>
    <t>Жерновков Юрий_x000D_
Перепелов Игорь</t>
  </si>
  <si>
    <t>1_x000D_
кмс</t>
  </si>
  <si>
    <t>109</t>
  </si>
  <si>
    <t>Зяблицкий Фёдор_x000D_
Шипунов Владимир</t>
  </si>
  <si>
    <t>121</t>
  </si>
  <si>
    <t>Иванов Эдуард_x000D_
Полещук Максим</t>
  </si>
  <si>
    <t>113</t>
  </si>
  <si>
    <t>Козлов Андрей_x000D_
Акчин Сергей</t>
  </si>
  <si>
    <t>2006_x000D_
2007</t>
  </si>
  <si>
    <t>108</t>
  </si>
  <si>
    <t>Кривоногов Никита_x000D_
Плотников Андрей</t>
  </si>
  <si>
    <t>2008_x000D_
2007</t>
  </si>
  <si>
    <t>1_x000D_
2</t>
  </si>
  <si>
    <t>122</t>
  </si>
  <si>
    <t>Кругликов Данил_x000D_
Факеев Егор</t>
  </si>
  <si>
    <t>2007_x000D_
2007</t>
  </si>
  <si>
    <t>1_x000D_
1</t>
  </si>
  <si>
    <t>110</t>
  </si>
  <si>
    <t>Крысанов Артемий_x000D_
Хвиюзов Игорь</t>
  </si>
  <si>
    <t>106</t>
  </si>
  <si>
    <t>Кукушкин Иван_x000D_
Ковылин Иван</t>
  </si>
  <si>
    <t>1_x000D_
3</t>
  </si>
  <si>
    <t>114</t>
  </si>
  <si>
    <t>Медведев Андрей_x000D_
Беляев Павел</t>
  </si>
  <si>
    <t>2006_x000D_
2006</t>
  </si>
  <si>
    <t>119</t>
  </si>
  <si>
    <t>Осипов Данил_x000D_
Быць Богдан</t>
  </si>
  <si>
    <t>111</t>
  </si>
  <si>
    <t>Полухин Данил_x000D_
Строкатов Максим</t>
  </si>
  <si>
    <t>2005_x000D_
2005</t>
  </si>
  <si>
    <t>Мухгалеев М.Ю., Козырева Т.А., Грызлова Н.Б., Грызлова Н.А.</t>
  </si>
  <si>
    <t>120</t>
  </si>
  <si>
    <t>Рубцов Глеб_x000D_
Кулешов Вадим</t>
  </si>
  <si>
    <t>мс_x000D_
мс</t>
  </si>
  <si>
    <t>118</t>
  </si>
  <si>
    <t>Стешин Антон_x000D_
Стешин Григорий</t>
  </si>
  <si>
    <t>2005_x000D_
2006</t>
  </si>
  <si>
    <t>107</t>
  </si>
  <si>
    <t>Шакиров Мурат_x000D_
Гайтанов Георгий</t>
  </si>
  <si>
    <t>2007_x000D_
2005</t>
  </si>
  <si>
    <t>кмс_x000D_
1</t>
  </si>
  <si>
    <t>Егорова В.П., Волков Н.С., Праухина Е.С., Садыкова Т.А.</t>
  </si>
  <si>
    <t>К-1ж</t>
  </si>
  <si>
    <t>155</t>
  </si>
  <si>
    <t>148</t>
  </si>
  <si>
    <t>134</t>
  </si>
  <si>
    <t>125</t>
  </si>
  <si>
    <t>169</t>
  </si>
  <si>
    <t>164</t>
  </si>
  <si>
    <t>154</t>
  </si>
  <si>
    <t>149</t>
  </si>
  <si>
    <t>158</t>
  </si>
  <si>
    <t>150</t>
  </si>
  <si>
    <t>160</t>
  </si>
  <si>
    <t>152</t>
  </si>
  <si>
    <t>145</t>
  </si>
  <si>
    <t>147</t>
  </si>
  <si>
    <t>159</t>
  </si>
  <si>
    <t>127</t>
  </si>
  <si>
    <t>129</t>
  </si>
  <si>
    <t>133</t>
  </si>
  <si>
    <t>166</t>
  </si>
  <si>
    <t>157</t>
  </si>
  <si>
    <t>165</t>
  </si>
  <si>
    <t>170</t>
  </si>
  <si>
    <t>167</t>
  </si>
  <si>
    <t>132</t>
  </si>
  <si>
    <t>146</t>
  </si>
  <si>
    <t>156</t>
  </si>
  <si>
    <t>144</t>
  </si>
  <si>
    <t>128</t>
  </si>
  <si>
    <t>130</t>
  </si>
  <si>
    <t>162</t>
  </si>
  <si>
    <t>161</t>
  </si>
  <si>
    <t>141</t>
  </si>
  <si>
    <t>151</t>
  </si>
  <si>
    <t>135</t>
  </si>
  <si>
    <t>168</t>
  </si>
  <si>
    <t>139</t>
  </si>
  <si>
    <t>138</t>
  </si>
  <si>
    <t>153</t>
  </si>
  <si>
    <t>163</t>
  </si>
  <si>
    <t>126</t>
  </si>
  <si>
    <t>131</t>
  </si>
  <si>
    <t>124</t>
  </si>
  <si>
    <t>142</t>
  </si>
  <si>
    <t>143</t>
  </si>
  <si>
    <t>136</t>
  </si>
  <si>
    <t>С-1м</t>
  </si>
  <si>
    <t>205</t>
  </si>
  <si>
    <t>191</t>
  </si>
  <si>
    <t>202</t>
  </si>
  <si>
    <t>189</t>
  </si>
  <si>
    <t>219</t>
  </si>
  <si>
    <t>257</t>
  </si>
  <si>
    <t>222</t>
  </si>
  <si>
    <t>184</t>
  </si>
  <si>
    <t>213</t>
  </si>
  <si>
    <t>171</t>
  </si>
  <si>
    <t>199</t>
  </si>
  <si>
    <t>218</t>
  </si>
  <si>
    <t>212</t>
  </si>
  <si>
    <t>179</t>
  </si>
  <si>
    <t>200</t>
  </si>
  <si>
    <t>197</t>
  </si>
  <si>
    <t>190</t>
  </si>
  <si>
    <t>183</t>
  </si>
  <si>
    <t>216</t>
  </si>
  <si>
    <t>187</t>
  </si>
  <si>
    <t>181</t>
  </si>
  <si>
    <t>188</t>
  </si>
  <si>
    <t>215</t>
  </si>
  <si>
    <t>186</t>
  </si>
  <si>
    <t>182</t>
  </si>
  <si>
    <t>174</t>
  </si>
  <si>
    <t>217</t>
  </si>
  <si>
    <t>214</t>
  </si>
  <si>
    <t>221</t>
  </si>
  <si>
    <t>173</t>
  </si>
  <si>
    <t>207</t>
  </si>
  <si>
    <t>211</t>
  </si>
  <si>
    <t>203</t>
  </si>
  <si>
    <t>198</t>
  </si>
  <si>
    <t>176</t>
  </si>
  <si>
    <t>172</t>
  </si>
  <si>
    <t>210</t>
  </si>
  <si>
    <t>178</t>
  </si>
  <si>
    <t>220</t>
  </si>
  <si>
    <t>201</t>
  </si>
  <si>
    <t>196</t>
  </si>
  <si>
    <t>206</t>
  </si>
  <si>
    <t>192</t>
  </si>
  <si>
    <t>195</t>
  </si>
  <si>
    <t>175</t>
  </si>
  <si>
    <t>194</t>
  </si>
  <si>
    <t>209</t>
  </si>
  <si>
    <t>185</t>
  </si>
  <si>
    <t>180</t>
  </si>
  <si>
    <t>С-1ж</t>
  </si>
  <si>
    <t>100</t>
  </si>
  <si>
    <t>73</t>
  </si>
  <si>
    <t>74</t>
  </si>
  <si>
    <t>94</t>
  </si>
  <si>
    <t>97</t>
  </si>
  <si>
    <t>92</t>
  </si>
  <si>
    <t>90</t>
  </si>
  <si>
    <t>85</t>
  </si>
  <si>
    <t>101</t>
  </si>
  <si>
    <t>77</t>
  </si>
  <si>
    <t>91</t>
  </si>
  <si>
    <t>75</t>
  </si>
  <si>
    <t>72</t>
  </si>
  <si>
    <t>99</t>
  </si>
  <si>
    <t>96</t>
  </si>
  <si>
    <t>103</t>
  </si>
  <si>
    <t>98</t>
  </si>
  <si>
    <t>84</t>
  </si>
  <si>
    <t>71</t>
  </si>
  <si>
    <t>87</t>
  </si>
  <si>
    <t>78</t>
  </si>
  <si>
    <t>89</t>
  </si>
  <si>
    <t>80</t>
  </si>
  <si>
    <t>95</t>
  </si>
  <si>
    <t>76</t>
  </si>
  <si>
    <t>79</t>
  </si>
  <si>
    <t>86</t>
  </si>
  <si>
    <t>102</t>
  </si>
  <si>
    <t>83</t>
  </si>
  <si>
    <t>81</t>
  </si>
  <si>
    <t>С-2см</t>
  </si>
  <si>
    <t>225</t>
  </si>
  <si>
    <t>Агафонов Леонид_x000D_
Глумова Татьяна</t>
  </si>
  <si>
    <t>2004_x000D_
2006</t>
  </si>
  <si>
    <t>Московская обл., Ярославская обл._x000D_
Московская обл.</t>
  </si>
  <si>
    <t>Рябиков Л.Ю., Слотина Ю.В., Изюмова И.А., Соколов Ю.С., Васильева Е.В.</t>
  </si>
  <si>
    <t>230</t>
  </si>
  <si>
    <t>Груздева Анастасия_x000D_
Шипунов Владимир</t>
  </si>
  <si>
    <t>232</t>
  </si>
  <si>
    <t>Губарев Кирилл_x000D_
Баркова Алина</t>
  </si>
  <si>
    <t>Солодовникова З.В., Солодовников А.А.</t>
  </si>
  <si>
    <t>227</t>
  </si>
  <si>
    <t>Зяблицкий Фёдор_x000D_
Меновщикова Екатерина</t>
  </si>
  <si>
    <t>229</t>
  </si>
  <si>
    <t>Косульникова Екатерина_x000D_
Власов Александр</t>
  </si>
  <si>
    <t>223</t>
  </si>
  <si>
    <t>Кукушкин Иван_x000D_
Балай София</t>
  </si>
  <si>
    <t>2008_x000D_
2004</t>
  </si>
  <si>
    <t>СШОР им. Соколова Л.К., ГБОУ "ДДЮТ", ГУОР г. Бронницы</t>
  </si>
  <si>
    <t>Амосова Я.П., Юдина А.В., Амосова Е.А., Слотина Ю.В., Рябиков Л.Ю.</t>
  </si>
  <si>
    <t>231</t>
  </si>
  <si>
    <t>Полещук Максим_x000D_
Макачева Ангелина</t>
  </si>
  <si>
    <t>кмс_x000D_
мс</t>
  </si>
  <si>
    <t>СШОР «Здоровый мир», КГАУ «РЦСП «АЛВС», КГАУ "РЦСП "АЛВС"</t>
  </si>
  <si>
    <t>82</t>
  </si>
  <si>
    <t>Руденко Иван_x000D_
Уразина Татьяна</t>
  </si>
  <si>
    <t>2007_x000D_
2008</t>
  </si>
  <si>
    <t>224</t>
  </si>
  <si>
    <t>Соколова Мария_x000D_
Быць Богдан</t>
  </si>
  <si>
    <t>Конради А.В., Баранов Н.С., Паутов М.Н., Касимов А.Ю.</t>
  </si>
  <si>
    <t>228</t>
  </si>
  <si>
    <t>Токарева Ирина_x000D_
Строкатов Максим</t>
  </si>
  <si>
    <t>2006_x000D_
2005</t>
  </si>
  <si>
    <t>226</t>
  </si>
  <si>
    <t>Ширяева Анастасия_x000D_
Рубцов Глеб</t>
  </si>
  <si>
    <t>2007_x000D_
2004</t>
  </si>
  <si>
    <t>К-1эксм</t>
  </si>
  <si>
    <t>204</t>
  </si>
  <si>
    <t>279</t>
  </si>
  <si>
    <t>280</t>
  </si>
  <si>
    <t>261</t>
  </si>
  <si>
    <t>284</t>
  </si>
  <si>
    <t>281</t>
  </si>
  <si>
    <t>283</t>
  </si>
  <si>
    <t>282</t>
  </si>
  <si>
    <t>К-1эксж</t>
  </si>
  <si>
    <t>285</t>
  </si>
  <si>
    <t>286</t>
  </si>
  <si>
    <t>Организация</t>
  </si>
  <si>
    <t>ФИО</t>
  </si>
  <si>
    <t>Должность</t>
  </si>
  <si>
    <t>Меновщиков Леонид Викторович</t>
  </si>
  <si>
    <t>Представитель команды</t>
  </si>
  <si>
    <t>Егорова Валентина Петровна</t>
  </si>
  <si>
    <t>Волгоградская обл.</t>
  </si>
  <si>
    <t>Бурыхин Дмитрий Александрович</t>
  </si>
  <si>
    <t>Овчинников Александр Сергеевич</t>
  </si>
  <si>
    <t>Солодовникова Зоя Васильевна</t>
  </si>
  <si>
    <t>Рябиков Леонид Юрьевич</t>
  </si>
  <si>
    <t>Третьякова Светлана Олеговна</t>
  </si>
  <si>
    <t>Нихаева Надежда Сергеевна</t>
  </si>
  <si>
    <t>Якунин Алексей Владимирович</t>
  </si>
  <si>
    <t>Гвоздева Ольга Владимировна</t>
  </si>
  <si>
    <t>Касимов Анатолий Юрьевич</t>
  </si>
  <si>
    <t>Игнатов Эдуард Викторович</t>
  </si>
  <si>
    <t>Изюмова Ирина Александровна</t>
  </si>
  <si>
    <t>Министерство спорта Российской Федерации_x000D_
Федерация гребного слалома России</t>
  </si>
  <si>
    <t>Первенство России по гребному слалому 2022 года среди юниоров и юниорок до 19 лет</t>
  </si>
  <si>
    <t>01-05 сентября 2022 года</t>
  </si>
  <si>
    <t>Новгородская область, г. Окуловка, р. Перетна, Окуловский слаломный канал, 5 категория сложности</t>
  </si>
  <si>
    <t>1-я индивидуальная гонка</t>
  </si>
  <si>
    <t>ПРОТОКОЛ РЕЗУЛЬТАТОВ</t>
  </si>
  <si>
    <t>М.</t>
  </si>
  <si>
    <t>Категория К-1м</t>
  </si>
  <si>
    <t xml:space="preserve"> 1-ая попытка</t>
  </si>
  <si>
    <t>Время</t>
  </si>
  <si>
    <t>Штр</t>
  </si>
  <si>
    <t>Рез-т</t>
  </si>
  <si>
    <t xml:space="preserve"> 2-ая попытка</t>
  </si>
  <si>
    <t>Лучший</t>
  </si>
  <si>
    <t>Отст%</t>
  </si>
  <si>
    <t>DNF</t>
  </si>
  <si>
    <t>DNS</t>
  </si>
  <si>
    <t>Категория С-2м</t>
  </si>
  <si>
    <t>Рубцов Глеб
Кулешов Вадим</t>
  </si>
  <si>
    <t>2004
2004</t>
  </si>
  <si>
    <t>мс
мс</t>
  </si>
  <si>
    <t>Зяблицкий Фёдор
Шипунов Владимир</t>
  </si>
  <si>
    <t>2004
2005</t>
  </si>
  <si>
    <t>кмс
кмс</t>
  </si>
  <si>
    <t>Григорьев Иван
Козлов Артём</t>
  </si>
  <si>
    <t>2006
2004</t>
  </si>
  <si>
    <t>Осипов Данил
Быць Богдан</t>
  </si>
  <si>
    <t>2006
2006</t>
  </si>
  <si>
    <t>Иванов Эдуард
Полещук Максим</t>
  </si>
  <si>
    <t>Добрынин Георгий
Агафонов Леонид</t>
  </si>
  <si>
    <t>Васик Александр
Губарев Кирилл</t>
  </si>
  <si>
    <t>Медведев Андрей
Беляев Павел</t>
  </si>
  <si>
    <t>Козлов Андрей
Акчин Сергей</t>
  </si>
  <si>
    <t>2006
2007</t>
  </si>
  <si>
    <t>Кривоногов Никита
Плотников Андрей</t>
  </si>
  <si>
    <t>2008
2007</t>
  </si>
  <si>
    <t>1
2</t>
  </si>
  <si>
    <t>Крысанов Артемий
Хвиюзов Игорь</t>
  </si>
  <si>
    <t>2007
2007</t>
  </si>
  <si>
    <t>1
1</t>
  </si>
  <si>
    <t>Жерновков Юрий
Перепелов Игорь</t>
  </si>
  <si>
    <t>1
кмс</t>
  </si>
  <si>
    <t>Полухин Данил
Строкатов Максим</t>
  </si>
  <si>
    <t>2005
2005</t>
  </si>
  <si>
    <t>Шакиров Мурат
Гайтанов Георгий</t>
  </si>
  <si>
    <t>2007
2005</t>
  </si>
  <si>
    <t>кмс
1</t>
  </si>
  <si>
    <t>Кругликов Данил
Факеев Егор</t>
  </si>
  <si>
    <t>Балабченко Артем
Елизарьев Илья</t>
  </si>
  <si>
    <t>2008
2008</t>
  </si>
  <si>
    <t>3
3</t>
  </si>
  <si>
    <t>Кукушкин Иван
Ковылин Иван</t>
  </si>
  <si>
    <t>1
3</t>
  </si>
  <si>
    <t>Стешин Антон
Стешин Григорий</t>
  </si>
  <si>
    <t>2005
2006</t>
  </si>
  <si>
    <t>Категория К-1ж</t>
  </si>
  <si>
    <t>Категория С-1м</t>
  </si>
  <si>
    <t>Категория С-1ж</t>
  </si>
  <si>
    <t>Категория С-2см</t>
  </si>
  <si>
    <t>Соколова Мария
Быць Богдан</t>
  </si>
  <si>
    <t>2004
2006</t>
  </si>
  <si>
    <t>Ширяева Анастасия
Рубцов Глеб</t>
  </si>
  <si>
    <t>2007
2004</t>
  </si>
  <si>
    <t>кмс
мс</t>
  </si>
  <si>
    <t>Зяблицкий Фёдор
Меновщикова Екатерина</t>
  </si>
  <si>
    <t>Агафонов Леонид
Глумова Татьяна</t>
  </si>
  <si>
    <t>Губарев Кирилл
Баркова Алина</t>
  </si>
  <si>
    <t>Полещук Максим
Макачева Ангелина</t>
  </si>
  <si>
    <t>Груздева Анастасия
Шипунов Владимир</t>
  </si>
  <si>
    <t>Косульникова Екатерина
Власов Александр</t>
  </si>
  <si>
    <t>Токарева Ирина
Строкатов Максим</t>
  </si>
  <si>
    <t>2006
2005</t>
  </si>
  <si>
    <t>Кукушкин Иван
Балай София</t>
  </si>
  <si>
    <t>2008
2004</t>
  </si>
  <si>
    <t>Руденко Иван
Уразина Татьяна</t>
  </si>
  <si>
    <t>2007
2008</t>
  </si>
  <si>
    <t>1-я индивидуальная гонка(п)</t>
  </si>
  <si>
    <t>ПРОТОКОЛ РЕЗУЛЬТАТОВ ПОДРОБНО</t>
  </si>
  <si>
    <t>2-я индивидуальная гонка</t>
  </si>
  <si>
    <t>2-я индивидуальная гонка(п)</t>
  </si>
  <si>
    <t>Командные гонки</t>
  </si>
  <si>
    <t>Куценко Данил
Медведев Андрей
Беляев Павел</t>
  </si>
  <si>
    <t>2006
2006
2006</t>
  </si>
  <si>
    <t>1
кмс
кмс</t>
  </si>
  <si>
    <t>Базин К.В., Салтанов С.В., Гвоздева О.В.
Гвоздева О.В., Салтанов С.В., Базин К.В.
Салтанов С.В., Гвоздева О.В., Базин К.В.</t>
  </si>
  <si>
    <t>Галоджанц Артём
Гришанов Антон
Лукьянов Константин</t>
  </si>
  <si>
    <t>2005
2005
2007</t>
  </si>
  <si>
    <t>кмс
кмс
кмс</t>
  </si>
  <si>
    <t>Смирнов А.А., Смирнова Е.В., Чигидин А.В.
Рогова Н.С., Исаева С.А., Маняхина М.А., Герций С.Е.
Рогова Н.С., Исаева С.А., Маняхина М.А., Герций С.Е.</t>
  </si>
  <si>
    <t>Акчин Сергей
Зяблицкий Фёдор
Шителя Алексей</t>
  </si>
  <si>
    <t>2007
2004
2006</t>
  </si>
  <si>
    <t>СШОР, СДЮТур
СШОР
СШОР, СДЮТур</t>
  </si>
  <si>
    <t>Амосова А.И., Меновщиков Л.В., Вожаков С.А., Козлов Н.А.
Меновщиков Л.В., Амосова А.И., Козлов Н.А., Вожаков С.А.
Амосова А.И., Меновщиков Л.В., Вожаков С.А., Козлов Н.А.</t>
  </si>
  <si>
    <t>Быць Богдан
Осипов Данил
Сибгатуллин Артур</t>
  </si>
  <si>
    <t>Конради А.В., Касимов А.Ю.
Конради А.В., Касимов А.Ю.
Негардинова А.Х., Баранов Н.С., Касимов А.Ю.</t>
  </si>
  <si>
    <t>Перепелов Игорь
Кулешов Вадим
Рубцов Глеб</t>
  </si>
  <si>
    <t>2004
2004
2004</t>
  </si>
  <si>
    <t>кмс
мс
мс</t>
  </si>
  <si>
    <t>Балашов Александр
Игнатов Вячеслав
Немилостивый Степан</t>
  </si>
  <si>
    <t>2007
2007
2007</t>
  </si>
  <si>
    <t>кмс
кмс
1</t>
  </si>
  <si>
    <t>Антонов Дмитрий
Петров Дмитрий
Шиленко Роман</t>
  </si>
  <si>
    <t>2007
2007
2006</t>
  </si>
  <si>
    <t>1
1
1</t>
  </si>
  <si>
    <t>Карзаков Е.С.
Карзаков Е.С.
Конради А.В.</t>
  </si>
  <si>
    <t>Чурин Анатолий
Вахрушев Данил
Городилов Лев</t>
  </si>
  <si>
    <t>2005
2004
2007</t>
  </si>
  <si>
    <t>1
кмс
1</t>
  </si>
  <si>
    <t>МБУ ДО Центр "Новая Авеста"
МБУ «СШОР «Уралец»
МБУ «СШОР «Уралец», МБУ ДО ГорСЮТур</t>
  </si>
  <si>
    <t>Клинюк С.В., Салтанов С.В., Гвоздева О.В.
Гвоздева О.В., Салтанов С.В., Базин К.В.
Базин К.В., Гвоздев О.В., Дьячков С.В.</t>
  </si>
  <si>
    <t>Кривоногов Никита
Кукушкин Иван
Хвиюзов Игорь</t>
  </si>
  <si>
    <t>2008
2008
2007</t>
  </si>
  <si>
    <t>Вольнов Максим
Дубовицкий Михаил
Кривель Артём</t>
  </si>
  <si>
    <t>2005
2008
2007</t>
  </si>
  <si>
    <t>кмс
1
1</t>
  </si>
  <si>
    <t>СПб ГБПОУ «УОР №1»
СПб ГБУ СШОР «Знамя»
СПб ГБУ СШОР «Знамя»</t>
  </si>
  <si>
    <t>Леонов М.О.
Смирнов А.А., Смирнова Е.В., Чигидин А.В., Кудрявцева Н.К.
Вишняков И.А., Миронова Л.А.</t>
  </si>
  <si>
    <t>Елизарьев Илья
Иванов Эдуард
Факеев Егор</t>
  </si>
  <si>
    <t>2008
2004
2007</t>
  </si>
  <si>
    <t>3
кмс
1</t>
  </si>
  <si>
    <t>Мухгалеев М.Ю., Козырева Т.А.
Мухгалеев М.Ю., Козырева Т.А.
Грызлова Н.Б., Грызлов С.А., Грызлова Н.А.</t>
  </si>
  <si>
    <t>Власов Александр
Тресков Яков
Чичикин Артём</t>
  </si>
  <si>
    <t>2006
2008
2006</t>
  </si>
  <si>
    <t>2007
2006</t>
  </si>
  <si>
    <t>Шакиров Мурат
Жерновков Юрий
Гайтанов Георгий</t>
  </si>
  <si>
    <t>2007
2006
2005</t>
  </si>
  <si>
    <t>Егорова В.П., Волков Н.С.
Егорова В.П., Волков Н.С.
Праухина Е.С., Садыкова Т.А.</t>
  </si>
  <si>
    <t>Лапиков Данила
Сокотун Артём
Шувалов Егор</t>
  </si>
  <si>
    <t>2008
2006
2007</t>
  </si>
  <si>
    <t>Рогова Н.С., Исаева С.А., Маняхина М.А., Герций С.Е.
Рогова Н.С., Исаева С.А., Маняхина М.А., Герций С.Е.
Смирнов А.А., Смирнова Е.В., Чигидин А.В., Кудрявцева Н.К.</t>
  </si>
  <si>
    <t>2004
2007</t>
  </si>
  <si>
    <t>Васик Александр
Инкин Глеб
Цветков Никита</t>
  </si>
  <si>
    <t>2004
2007
2004</t>
  </si>
  <si>
    <t>кмс
1
кмс</t>
  </si>
  <si>
    <t>ГБПОУ «МССУОР №2» Москомспорта
ГБУ "МГФСО" Москомспорта
ГБУ Московская Академия ПиГВС</t>
  </si>
  <si>
    <t>Солодовникова З.В.
Платонова Е.Н., Тезиков А.Н.
Натальин С.А.</t>
  </si>
  <si>
    <t>Козлов Кирилл
Нихаев Даниил
Руденко Иван</t>
  </si>
  <si>
    <t>2007
2009
2007</t>
  </si>
  <si>
    <t>Толстиков Лучезар
Лагунов Максим
Попов Михаил</t>
  </si>
  <si>
    <t>2007
2007
2008</t>
  </si>
  <si>
    <t>1
1
2</t>
  </si>
  <si>
    <t>Ковылин Иван
Крысанов Артемий
Плотников Андрей</t>
  </si>
  <si>
    <t>3
1
2</t>
  </si>
  <si>
    <t>Агафонов Леонид
Добрынин Георгий
Замятин Даниил</t>
  </si>
  <si>
    <t>2004
2004
2006</t>
  </si>
  <si>
    <t>Московская обл., Ярославская обл.
Московская обл., Ярославская обл.
Московская обл.</t>
  </si>
  <si>
    <t>ГУОР г. Бронницы, Ярославская обл.
ГУОР г. Бронницы, ГБУ МО СШОР по ЛВС, Ярославская обл.
ГУОР г. Бронницы</t>
  </si>
  <si>
    <t>Рябиков Л.Ю., Слотина Ю.В., Изюмова И.А., Соколов Ю.С.
Слотина Ю.В., Рябиков Л.Ю., Изюмова И.А., Соколов Ю.С.
Слотина Ю.В., Рябиков Л.Ю., Васильева Е.В.</t>
  </si>
  <si>
    <t>Андреев Егор
Головин Дмитрий
Степанюк Никита</t>
  </si>
  <si>
    <t>2006
2008
2007</t>
  </si>
  <si>
    <t>1
2
1</t>
  </si>
  <si>
    <t>ГБУ "МГФСО" Москомспорт
ГБУ «МГФСО» Москомспорта
ГБУ «МГФСО» СШОР по гребле на байдарках и каноэ</t>
  </si>
  <si>
    <t>Платонова Е.Н., Тезиков А.Н.
Прусаков А.С.
Платонова Е.Н., Тезиков А.Н.</t>
  </si>
  <si>
    <t>Дмитриев Иван
Лобов Степан
Руженцов Иван</t>
  </si>
  <si>
    <t>2009
2009
2009</t>
  </si>
  <si>
    <t>DSQ-R</t>
  </si>
  <si>
    <t>Никитин Богдан
Шахабов Магамед
Матвеев Семен</t>
  </si>
  <si>
    <t>1
3
кмс</t>
  </si>
  <si>
    <t>Иванов Эдуард
Полещук Максим
Кругликов Данил
Факеев Егор
Полухин Данил
Строкатов Максим</t>
  </si>
  <si>
    <t>2004
2004
2007
2007
2005
2005</t>
  </si>
  <si>
    <t>кмс
кмс
1
1
кмс
кмс</t>
  </si>
  <si>
    <t>СШОР «Здоровый мир», КГАУ «РЦСП «АЛВС»
СШОР «Здоровый мир»
КГАУ «РЦСП«АЛВС», СШОР «Здоровый мир»</t>
  </si>
  <si>
    <t>Мухгалеев М.Ю., Козырева Т.А.
Грызлова Н.Б., Грызлов С.А., Грызлова Н.А.
Мухгалеев М.Ю., Козырева Т.А., Грызлова Н.Б., Грызлова Н.А.</t>
  </si>
  <si>
    <t>Антонов Дмитрий
Сибгатуллин Артур</t>
  </si>
  <si>
    <t>МАУ СШ №2 г. Тюмень, ГАУ ТО «ОСШОР»</t>
  </si>
  <si>
    <t>Карзаков Е.С., Негардинова А.Х., Баранов Н.С., Касимов А.Ю.</t>
  </si>
  <si>
    <t>Антонов Дмитрий
Сибгатуллин Артур
Осипов Данил
Быць Богдан
Шиленко Роман
Петров Дмитрий</t>
  </si>
  <si>
    <t>2007
2006
2006
2006
2006
2007</t>
  </si>
  <si>
    <t>1
кмс
кмс
кмс
1
1</t>
  </si>
  <si>
    <t>МАУ СШ №2 г. Тюмень, ГАУ ТО «ОСШОР»
ГАУ ТО «ОСШОР»
МАУ СШ №2 г. Тюмень</t>
  </si>
  <si>
    <t>Карзаков Е.С., Негардинова А.Х., Баранов Н.С., Касимов А.Ю.
Конради А.В., Касимов А.Ю.
Конради А.В., Карзаков Е.С.</t>
  </si>
  <si>
    <t>Зяблицкий Фёдор
Шубин Дмитрий</t>
  </si>
  <si>
    <t>2004
2008</t>
  </si>
  <si>
    <t>кмс
3</t>
  </si>
  <si>
    <t>Зяблицкий Фёдор
Шубин Дмитрий
Козлов Андрей
Шителя Алексей
Шипунов Владимир
Акчин Сергей</t>
  </si>
  <si>
    <t>2004
2008
2006
2006
2005
2007</t>
  </si>
  <si>
    <t>кмс
3
кмс
кмс
кмс
кмс</t>
  </si>
  <si>
    <t>Жерновков Юрий
Перепелов Игорь
Рубцов Глеб
Кулешов Вадим
Шакиров Мурат
Гайтанов Георгий</t>
  </si>
  <si>
    <t>2006
2004
2004
2004
2007
2005</t>
  </si>
  <si>
    <t>1
кмс
мс
мс
кмс
1</t>
  </si>
  <si>
    <t>Егорова В.П., Волков Н.С.
Егорова В.П., Волков Н.С.
Егорова В.П., Волков Н.С., Праухина Е.С., Садыкова Т.А.</t>
  </si>
  <si>
    <t>Кривоногов Никита
Плотников Андрей
Крысанов Артемий
Хвиюзов Игорь
Кукушкин Иван
Ковылин Иван</t>
  </si>
  <si>
    <t>2008
2007
2007
2007
2008
2007</t>
  </si>
  <si>
    <t>1
2
1
1
1
3</t>
  </si>
  <si>
    <t>Васик Александр
Губарев Кирилл
Перимей Пётр
Инкин Глеб
Стешин Антон
Стешин Григорий</t>
  </si>
  <si>
    <t>2004
2005
2004
2007
2005
2006</t>
  </si>
  <si>
    <t>кмс
кмс
кмс
1
кмс
кмс</t>
  </si>
  <si>
    <t>ГБПОУ «МССУОР №2» Москомспорта
ГБУ «МГФСО» Москомспорта, ГБУ "МГФСО" Москомспорта
ГБУ "МГФСО" Москомспорт</t>
  </si>
  <si>
    <t>Солодовникова З.В.
Штабкин В.Д., Макаров Л.Ю., Платонова Е.Н., Тезиков А.Н.
Штабкин В.Д.</t>
  </si>
  <si>
    <t>Васильев Илья
Лапиков Данила</t>
  </si>
  <si>
    <t>Смирнов А.А., Чигидин А.В., Смирнова Е.В., Кудрявцева Н.К., Рогова Н.С., Исаева С.А., Маняхина М.А., Герций С.Е.</t>
  </si>
  <si>
    <t>Васильев Илья
Лапиков Данила
Кривель Артём
Галоджанц Артём
Прокофьев Вадим
Гриднев Артём</t>
  </si>
  <si>
    <t>2008
2008
2007
2005
2009
2004</t>
  </si>
  <si>
    <t>1
кмс
1
кмс
1
1</t>
  </si>
  <si>
    <t>Смирнов А.А., Чигидин А.В., Смирнова Е.В., Кудрявцева Н.К., Рогова Н.С., Исаева С.А., Маняхина М.А., Герций С.Е.
Вишняков И.А., Миронова Л.А., Смирнов А.А., Смирнова Е.В., Чигидин А.В.
Смирнов А.А., Смирнова Е.В., Чигидин А.В., Кудрявцева Н.К., Рогова Н.С., Исаева С.А., Маняхина М.А., Герций С.Е.</t>
  </si>
  <si>
    <t>Гришанов Антон
Кутареев Павел</t>
  </si>
  <si>
    <t>Гришанов Антон
Кутареев Павел
Лукьянов Константин
Григорьев Иван
Сокотун Артём
Козлов Артём</t>
  </si>
  <si>
    <t>2005
2005
2007
2006
2006
2004</t>
  </si>
  <si>
    <t>кмс
кмс
кмс
кмс
кмс
кмс</t>
  </si>
  <si>
    <t>Рогова Н.С., Исаева С.А., Маняхина М.А., Герций С.Е.
Рогова Н.С., Исаева С.А., Маняхина М.А., Герций С.Е., Иванов А.В., Иванов Л.А.
Рогова Н.С., Исаева С.А., Маняхина М.А., Герций С.Е., Иванов А.В., Иванов Л.А.</t>
  </si>
  <si>
    <t>Федченко Карина
Низовцева Александра
Ераскумова Лейла</t>
  </si>
  <si>
    <t>2004
2008
2007</t>
  </si>
  <si>
    <t>мс
1
кмс</t>
  </si>
  <si>
    <t>СПб ГБУ СШОР «ШВСМ по ВВС» им Ю.С.Тюкалова, СПб ГБПОУ «УОР №1»
СПб ГБУ СШОР «Знамя»
СПб ГБУ СШОР «Знамя»</t>
  </si>
  <si>
    <t>Смирнов А.А., Смирнова Е.В., Чигидин А.В.
Вишняков И.А., Миронова Л.А.
Рогова Н.С., Исаева С.А., Маняхина М.А., Герций С.Е.</t>
  </si>
  <si>
    <t>Подобряева Нина
Баркова Алина
Ванина Валентина</t>
  </si>
  <si>
    <t>2005
2006
2007</t>
  </si>
  <si>
    <t>ГБУ "МГФСО" Москомспорта
ГБПОУ «МССУОР №2» Москомспорта
ГБУ "МГФСО" Москомспорта</t>
  </si>
  <si>
    <t>Платонова Е.Н., Тезиков А.Н.
Солодовников А.А.
Платонова Е.Н., Тезиков А.Н.</t>
  </si>
  <si>
    <t>2005
2007</t>
  </si>
  <si>
    <t>Алексеева Диана
Нихаева Ксения
Уразина Татьяна</t>
  </si>
  <si>
    <t>2005
2007
2008</t>
  </si>
  <si>
    <t>Гарифьянова Элина
Логачёва Таисия
Трухина Анна</t>
  </si>
  <si>
    <t>2005
2005
2005</t>
  </si>
  <si>
    <t>кмс
мс
кмс</t>
  </si>
  <si>
    <t>СПб ГБПОУ «УОР №1»
СПб ГБПОУ «УОР №1»
СПб ГБУ СШОР «Знамя»</t>
  </si>
  <si>
    <t>Леонов М.О.
Леонов М.О., Соколов Ю.С., Изюмова И.А.
Иванов А.В.</t>
  </si>
  <si>
    <t>Макачева Ангелина
Старцева Арина
Токарева Ирина</t>
  </si>
  <si>
    <t>2006
2007
2006</t>
  </si>
  <si>
    <t>мс
2
кмс</t>
  </si>
  <si>
    <t>КГАУ "РЦСП "АЛВС", СШОР «Здоровый мир»
СШОР «Здоровый мир»
СШОР «Здоровый мир», КГАУ «РЦСП «АЛВС»</t>
  </si>
  <si>
    <t>Плесовских Алиса
Пыскив Юлия
Салова Анна</t>
  </si>
  <si>
    <t>1
1
кмс</t>
  </si>
  <si>
    <t>Балай София
Дружинина София
Паккац Алина</t>
  </si>
  <si>
    <t>кмс
кмс
2</t>
  </si>
  <si>
    <t>ГБОУ "ДДЮТ", ГУОР г. Бронницы
ГБОУ "ДДЮТ", ГУОР г. Бронницы
СШОР им. Соколова Л.К.</t>
  </si>
  <si>
    <t>Амосова Е.А., Слотина Ю.В., Рябиков Л.Ю.
Амосова Е.А., Слотина Ю.В., Рябиков Л.Ю.
Амосова Я.П., Юдина А.В.</t>
  </si>
  <si>
    <t>Плешкова Дарья
Боднарюк Маргарита
Валиуллина Адель</t>
  </si>
  <si>
    <t>2004
2006
2005</t>
  </si>
  <si>
    <t>СПб ГБУ СШОР «Знамя»
СПб ГБУ СШОР «Знамя»
СПб ГБПОУ «УОР №1»</t>
  </si>
  <si>
    <t>Смирнова Е.В., Чигидин А.В., Смирнов А.А., Кудрявцева Н.К.
Рогова Н.С., Исаева С.А., Маняхина М.А., Герций С.Е.
Леонов М.О.</t>
  </si>
  <si>
    <t>Дружкова Софья
Соколова Мария
Шабанова Дарья</t>
  </si>
  <si>
    <t>2005
2004
2006</t>
  </si>
  <si>
    <t>МАУ СШ №2 г. Тюмень
ГАУ ТО «ОСШОР»
МАУ СШ №2 г. Тюмень</t>
  </si>
  <si>
    <t>Негардинова А.Х.
Конради А.В., Баранов Н.С., Паутов М.Н.
Карзаков Е.С.</t>
  </si>
  <si>
    <t>Груздева Анастасия
Казанцева Елизавета
Черникова Арина</t>
  </si>
  <si>
    <t>кмс
1
3</t>
  </si>
  <si>
    <t>СШОР
СШОР, СДЮТур
СШОР, СДЮТур</t>
  </si>
  <si>
    <t>Амосова А.И., Меновщиков Л.В., Вожаков С.А., Козлов Н.А.
Амосова А.И., Меновщиков Л.В., Вожаков С.А., Козлов Н.А.
Меновщиков Л.В., Амосова А.И., Козлов Н.А., Вожаков С.А.</t>
  </si>
  <si>
    <t>Второва Анастасия
Михайлова Ксения
Ширяева Анастасия</t>
  </si>
  <si>
    <t>2004
2006
2007</t>
  </si>
  <si>
    <t>Праухина Е.С., Садыкова Т.А.
Праухина Е.С., Садыкова Т.А.
Егорова В.П., Волков Н.С.</t>
  </si>
  <si>
    <t>Губарев Кирилл
Перимей Пётр
Стешин Антон</t>
  </si>
  <si>
    <t>2005
2004
2005</t>
  </si>
  <si>
    <t>ГБПОУ «МССУОР №2» Москомспорта
ГБУ «МГФСО» Москомспорта
ГБУ "МГФСО" Москомспорт</t>
  </si>
  <si>
    <t>Солодовникова З.В.
Штабкин В.Д., Макаров Л.Ю.
Штабкин В.Д.</t>
  </si>
  <si>
    <t>Полещук Максим
Полухин Данил
Строкатов Максим</t>
  </si>
  <si>
    <t>2004
2005
2005</t>
  </si>
  <si>
    <t>СШОР «Здоровый мир», КГАУ «РЦСП «АЛВС»
КГАУ «РЦСП«АЛВС», СШОР «Здоровый мир»
СШОР «Здоровый мир»</t>
  </si>
  <si>
    <t>Козырева Т.А., Мухгалеев М.Ю.
Мухгалеев М.Ю., Козырева Т.А.
Грызлова Н.Б., Грызлова Н.А.</t>
  </si>
  <si>
    <t>Кулешов Вадим
Перепелов Игорь
Рубцов Глеб</t>
  </si>
  <si>
    <t>мс
кмс
мс</t>
  </si>
  <si>
    <t>Григорьев Иван
Гриднев Артём
Козлов Артём</t>
  </si>
  <si>
    <t>2006
2004
2004</t>
  </si>
  <si>
    <t>Иванов А.В., Иванов Л.А.
Рогова Н.С., Исаева С.А., Маняхина М.А., Герций С.Е.
Иванов А.В., Иванов Л.А.</t>
  </si>
  <si>
    <t>Беляев Павел
Городилов Лев
Медведев Андрей</t>
  </si>
  <si>
    <t>Салтанов С.В., Гвоздева О.В., Базин К.В.
Базин К.В., Гвоздев О.В., Дьячков С.В.
Гвоздева О.В., Салтанов С.В., Базин К.В.</t>
  </si>
  <si>
    <t>Гришанов Антон
Кривель Артём
Кутареев Павел</t>
  </si>
  <si>
    <t>2005
2007
2005</t>
  </si>
  <si>
    <t>Рогова Н.С., Исаева С.А., Маняхина М.А., Герций С.Е.
Вишняков И.А., Миронова Л.А.
Маняхина М.А., Рогова Н.С., Исаева С.А., Герций С.Е.</t>
  </si>
  <si>
    <t>Зяблицкий Фёдор
Козлов Андрей
Шипунов Владимир</t>
  </si>
  <si>
    <t>Власов Александр
Тресков Яков
Хитров Олег</t>
  </si>
  <si>
    <t>Гайтанов Георгий
Жерновков Юрий
Шакиров Мурат</t>
  </si>
  <si>
    <t>Праухина Е.С., Садыкова Т.А.
Егорова В.П., Волков Н.С.
Егорова В.П., Волков Н.С.</t>
  </si>
  <si>
    <t>Васильев Илья
Прокофьев Вадим
Сокотун Артём</t>
  </si>
  <si>
    <t>2008
2009
2006</t>
  </si>
  <si>
    <t>Смирнов А.А., Чигидин А.В., Смирнова Е.В., Кудрявцева Н.К.
Смирнов А.А., Смирнова Е.В., Чигидин А.В., Кудрявцева Н.К.
Рогова Н.С., Исаева С.А., Маняхина М.А., Герций С.Е.</t>
  </si>
  <si>
    <t>Акчин Сергей
Осинский Илья
Шубин Дмитрий</t>
  </si>
  <si>
    <t>2007
2008
2008</t>
  </si>
  <si>
    <t>кмс
3
3</t>
  </si>
  <si>
    <t>Кривоногов Никита
Крысанов Артемий
Хвиюзов Игорь</t>
  </si>
  <si>
    <t>2008
2007
2007</t>
  </si>
  <si>
    <t>Матвеев Семен
Никитин Богдан
Шахабов Магамед</t>
  </si>
  <si>
    <t>Ковылин Иван
Кукушкин Иван
Плотников Андрей</t>
  </si>
  <si>
    <t>2007
2008
2007</t>
  </si>
  <si>
    <t>Абатурова Милена
Гарифьянова Элина
Логачёва Таисия</t>
  </si>
  <si>
    <t>кмс
кмс
мс</t>
  </si>
  <si>
    <t>СПб ГБУ СШОР «Знамя»
СПб ГБПОУ «УОР №1»
СПб ГБПОУ «УОР №1»</t>
  </si>
  <si>
    <t>Смирнов А.А., Смирнова Е.В., Чигидин А.В.
Леонов М.О.
Леонов М.О., Соколов Ю.С., Изюмова И.А.</t>
  </si>
  <si>
    <t>Федченко Карина
Трухина Анна
Ераскумова Лейла</t>
  </si>
  <si>
    <t>2004
2005
2007</t>
  </si>
  <si>
    <t>мс
кмс
кмс</t>
  </si>
  <si>
    <t>Смирнов А.А., Смирнова Е.В., Чигидин А.В.
Иванов А.В.
Рогова Н.С., Исаева С.А., Маняхина М.А., Герций С.Е.</t>
  </si>
  <si>
    <t>Баркова Алина
Копосова Кристина
Ванина Валентина</t>
  </si>
  <si>
    <t>2006
2005
2007</t>
  </si>
  <si>
    <t>ГБПОУ «МССУОР №2» Москомспорта
ГБПОУ «МССУОР №2» Москомспорта
ГБУ "МГФСО" Москомспорта</t>
  </si>
  <si>
    <t>Солодовников А.А.
Солодовникова З.В.
Платонова Е.Н., Тезиков А.Н.</t>
  </si>
  <si>
    <t>Низовцева Александра
Боднарюк Маргарита
Николаева Екатерина</t>
  </si>
  <si>
    <t>2008
2006
2006</t>
  </si>
  <si>
    <t>Вишняков И.А., Миронова Л.А.
Рогова Н.С., Исаева С.А., Маняхина М.А., Герций С.Е.
Иванов А.В., Иванов Л.А.</t>
  </si>
  <si>
    <t>Груздева Анастасия
Казанцева Елизавета
Меновщикова Екатерина</t>
  </si>
  <si>
    <t>2005
2007
2004</t>
  </si>
  <si>
    <t>СШОР
СШОР, СДЮТур
СШОР, ГАГУ</t>
  </si>
  <si>
    <t>Командные гонки(п)</t>
  </si>
  <si>
    <t>Шф</t>
  </si>
  <si>
    <t>Шиленко Роман
Петров Дмитрий</t>
  </si>
  <si>
    <t>Конради А.В., Карзаков Е.С.</t>
  </si>
  <si>
    <t>Козлов Андрей
Шителя Алексей</t>
  </si>
  <si>
    <t>Шипунов Владимир
Акчин Сергей</t>
  </si>
  <si>
    <t>Перимей Пётр
Инкин Глеб</t>
  </si>
  <si>
    <t>ГБУ «МГФСО» Москомспорта, ГБУ "МГФСО" Москомспорта</t>
  </si>
  <si>
    <t>Штабкин В.Д., Макаров Л.Ю., Платонова Е.Н., Тезиков А.Н.</t>
  </si>
  <si>
    <t>Кривель Артём
Галоджанц Артём</t>
  </si>
  <si>
    <t>Вишняков И.А., Миронова Л.А., Смирнов А.А., Смирнова Е.В., Чигидин А.В.</t>
  </si>
  <si>
    <t>Прокофьев Вадим
Гриднев Артём</t>
  </si>
  <si>
    <t>2009
2004</t>
  </si>
  <si>
    <t>Смирнов А.А., Смирнова Е.В., Чигидин А.В., Кудрявцева Н.К., Рогова Н.С., Исаева С.А., Маняхина М.А., Герций С.Е.</t>
  </si>
  <si>
    <t>Лукьянов Константин
Григорьев Иван</t>
  </si>
  <si>
    <t>Рогова Н.С., Исаева С.А., Маняхина М.А., Герций С.Е., Иванов А.В., Иванов Л.А.</t>
  </si>
  <si>
    <t>Сокотун Артём
Козлов Артём</t>
  </si>
  <si>
    <t>Экстрим - квалификация</t>
  </si>
  <si>
    <t>Категория К-1эксм</t>
  </si>
  <si>
    <t>Категория К-1эксж</t>
  </si>
  <si>
    <t>Экстрим - квалификация(п)</t>
  </si>
  <si>
    <t>К-1м - экстрим</t>
  </si>
  <si>
    <t>Место Заезд</t>
  </si>
  <si>
    <t>Квал</t>
  </si>
  <si>
    <t>финал</t>
  </si>
  <si>
    <t/>
  </si>
  <si>
    <t>1/2 финала</t>
  </si>
  <si>
    <t>13</t>
  </si>
  <si>
    <t>1/4 финала</t>
  </si>
  <si>
    <t>квалификация</t>
  </si>
  <si>
    <t>53,48</t>
  </si>
  <si>
    <t>53,49</t>
  </si>
  <si>
    <t>53,55</t>
  </si>
  <si>
    <t>53,66</t>
  </si>
  <si>
    <t>54,02</t>
  </si>
  <si>
    <t>54,54</t>
  </si>
  <si>
    <t>54,78</t>
  </si>
  <si>
    <t>55,02</t>
  </si>
  <si>
    <t>55,08</t>
  </si>
  <si>
    <t>55,27</t>
  </si>
  <si>
    <t>55,44</t>
  </si>
  <si>
    <t>55,55</t>
  </si>
  <si>
    <t>55,73</t>
  </si>
  <si>
    <t>55,77</t>
  </si>
  <si>
    <t>55,95</t>
  </si>
  <si>
    <t>56,10</t>
  </si>
  <si>
    <t>56,36</t>
  </si>
  <si>
    <t>56,40</t>
  </si>
  <si>
    <t>56,42</t>
  </si>
  <si>
    <t>56,48</t>
  </si>
  <si>
    <t>56,53</t>
  </si>
  <si>
    <t>56,58</t>
  </si>
  <si>
    <t>56,62</t>
  </si>
  <si>
    <t>56,76</t>
  </si>
  <si>
    <t>57,32</t>
  </si>
  <si>
    <t>57,35</t>
  </si>
  <si>
    <t>57,57</t>
  </si>
  <si>
    <t>57,90</t>
  </si>
  <si>
    <t>57,92</t>
  </si>
  <si>
    <t>58,03</t>
  </si>
  <si>
    <t>58,06</t>
  </si>
  <si>
    <t>58,15</t>
  </si>
  <si>
    <t>59,30</t>
  </si>
  <si>
    <t>59,52</t>
  </si>
  <si>
    <t>60,02</t>
  </si>
  <si>
    <t>60,18</t>
  </si>
  <si>
    <t>60,31</t>
  </si>
  <si>
    <t>60,72</t>
  </si>
  <si>
    <t>60,79</t>
  </si>
  <si>
    <t>60,90</t>
  </si>
  <si>
    <t>61,03</t>
  </si>
  <si>
    <t>61,21</t>
  </si>
  <si>
    <t>61,44</t>
  </si>
  <si>
    <t>62,42</t>
  </si>
  <si>
    <t>63,31</t>
  </si>
  <si>
    <t>64,65</t>
  </si>
  <si>
    <t>64,89</t>
  </si>
  <si>
    <t>65,39</t>
  </si>
  <si>
    <t>65,40</t>
  </si>
  <si>
    <t>66,15</t>
  </si>
  <si>
    <t>66,50</t>
  </si>
  <si>
    <t>66,94</t>
  </si>
  <si>
    <t>67,27</t>
  </si>
  <si>
    <t>67,34</t>
  </si>
  <si>
    <t>71,23</t>
  </si>
  <si>
    <t>73,04</t>
  </si>
  <si>
    <t>80,52</t>
  </si>
  <si>
    <t>51,34</t>
  </si>
  <si>
    <t>ОШТ2</t>
  </si>
  <si>
    <t>55,56</t>
  </si>
  <si>
    <t>60,03</t>
  </si>
  <si>
    <t>Н/Фин</t>
  </si>
  <si>
    <t>Н/Старт</t>
  </si>
  <si>
    <t>К-1ж - экстрим</t>
  </si>
  <si>
    <t>59,97</t>
  </si>
  <si>
    <t>60,92</t>
  </si>
  <si>
    <t>61,05</t>
  </si>
  <si>
    <t>61,42</t>
  </si>
  <si>
    <t>62,23</t>
  </si>
  <si>
    <t>62,26</t>
  </si>
  <si>
    <t>63,80</t>
  </si>
  <si>
    <t>63,85</t>
  </si>
  <si>
    <t>65,00</t>
  </si>
  <si>
    <t>66,70</t>
  </si>
  <si>
    <t>67,36</t>
  </si>
  <si>
    <t>68,89</t>
  </si>
  <si>
    <t>68,95</t>
  </si>
  <si>
    <t>69,28</t>
  </si>
  <si>
    <t>69,51</t>
  </si>
  <si>
    <t>70,94</t>
  </si>
  <si>
    <t>71,39</t>
  </si>
  <si>
    <t>72,03</t>
  </si>
  <si>
    <t>73,36</t>
  </si>
  <si>
    <t>74,31</t>
  </si>
  <si>
    <t>77,83</t>
  </si>
  <si>
    <t>78,51</t>
  </si>
  <si>
    <t>79,15</t>
  </si>
  <si>
    <t>79,88</t>
  </si>
  <si>
    <t>80,17</t>
  </si>
  <si>
    <t>95,50</t>
  </si>
  <si>
    <t>Индивидуальные гонки</t>
  </si>
  <si>
    <t>ИТОГОВЫЙ ПРОТОКОЛ</t>
  </si>
  <si>
    <t>1-ая гонка</t>
  </si>
  <si>
    <t>2-ая гонка</t>
  </si>
  <si>
    <t>Сумма мест</t>
  </si>
  <si>
    <t>Выполненные и подтвержденные разряды и звания</t>
  </si>
  <si>
    <t>Фамилия, Имя участника</t>
  </si>
  <si>
    <t>Год рожд.</t>
  </si>
  <si>
    <t>Сп. звание тек.</t>
  </si>
  <si>
    <t>Вып. звание</t>
  </si>
  <si>
    <t>Вид. прогр.</t>
  </si>
  <si>
    <t>слалом 3 x К-1ж_x000D_
слалом К-1ж</t>
  </si>
  <si>
    <t>2_x000D_
5</t>
  </si>
  <si>
    <t>слалом К-1м - экстрим</t>
  </si>
  <si>
    <t>слалом 3 x С-1м_x000D_
слалом С-1м</t>
  </si>
  <si>
    <t>1_x000D_
6</t>
  </si>
  <si>
    <t>слалом К-1м - экстрим_x000D_
слалом К-1м</t>
  </si>
  <si>
    <t>11_x000D_
11</t>
  </si>
  <si>
    <t>слалом К-1м_x000D_
слалом К-1м - экстрим</t>
  </si>
  <si>
    <t>1_x000D_
4</t>
  </si>
  <si>
    <t>слалом К-1м</t>
  </si>
  <si>
    <t>слалом К-1ж - экстрим</t>
  </si>
  <si>
    <t>слалом 3 x С-2</t>
  </si>
  <si>
    <t>слалом 3 x К-1ж</t>
  </si>
  <si>
    <t>слалом 3 x К-1ж_x000D_
слалом К-1ж_x000D_
слалом С-1ж</t>
  </si>
  <si>
    <t>5_x000D_
9_x000D_
14</t>
  </si>
  <si>
    <t>слалом 3 x С-1м</t>
  </si>
  <si>
    <t>слалом 3 x С-2_x000D_
слалом К-1м</t>
  </si>
  <si>
    <t>слалом 3 x С-2_x000D_
слалом 3 x С-1м</t>
  </si>
  <si>
    <t>слалом 3 x С-1ж_x000D_
слалом С-1ж</t>
  </si>
  <si>
    <t>5_x000D_
15</t>
  </si>
  <si>
    <t>9_x000D_
10</t>
  </si>
  <si>
    <t>слалом 3 x К-1м</t>
  </si>
  <si>
    <t>слалом 3 x С-1ж</t>
  </si>
  <si>
    <t>слалом К-1м_x000D_
слалом 3 x К-1м</t>
  </si>
  <si>
    <t>2_x000D_
2</t>
  </si>
  <si>
    <t>слалом 3 x С-1ж_x000D_
слалом С-1ж_x000D_
слалом К-1ж</t>
  </si>
  <si>
    <t>1_x000D_
3_x000D_
4</t>
  </si>
  <si>
    <t>слалом 3 x К-1ж_x000D_
слалом 3 x С-1ж</t>
  </si>
  <si>
    <t>слалом 3 x С-1ж_x000D_
слалом 3 x К-1ж_x000D_
слалом С-1ж</t>
  </si>
  <si>
    <t>7_x000D_
7_x000D_
13</t>
  </si>
  <si>
    <t>слалом 3 x С-1ж_x000D_
слалом 3 x К-1ж</t>
  </si>
  <si>
    <t>7_x000D_
7</t>
  </si>
  <si>
    <t>слалом С-1м</t>
  </si>
  <si>
    <t>слалом К-1ж</t>
  </si>
  <si>
    <t>слалом К-1ж - экстрим_x000D_
слалом С-1ж</t>
  </si>
  <si>
    <t>слалом 3 x К-1м_x000D_
слалом К-1м - экстрим</t>
  </si>
  <si>
    <t>слалом С-1м_x000D_
слалом К-1м - экстрим</t>
  </si>
  <si>
    <t>2_x000D_
6</t>
  </si>
  <si>
    <t>слалом 3 x К-1ж_x000D_
слалом 3 x С-1ж_x000D_
слалом К-1ж_x000D_
слалом К-1ж - экстрим</t>
  </si>
  <si>
    <t>3_x000D_
6_x000D_
8_x000D_
13</t>
  </si>
  <si>
    <t>слалом 3 x С-1ж_x000D_
слалом К-1ж - экстрим</t>
  </si>
  <si>
    <t>4_x000D_
11</t>
  </si>
  <si>
    <t>3_x000D_
6</t>
  </si>
  <si>
    <t>слалом 3 x К-1ж_x000D_
слалом 3 x С-1ж_x000D_
слалом К-1ж - экстрим_x000D_
слалом К-1ж</t>
  </si>
  <si>
    <t>3_x000D_
6_x000D_
10_x000D_
14</t>
  </si>
  <si>
    <t>слалом 3 x К-1ж_x000D_
слалом К-1ж - экстрим</t>
  </si>
  <si>
    <t>2_x000D_
3</t>
  </si>
  <si>
    <t>слалом 3 x К-1м_x000D_
слалом 3 x С-2</t>
  </si>
  <si>
    <t>Командный зачёт</t>
  </si>
  <si>
    <t>M</t>
  </si>
  <si>
    <t>Л.</t>
  </si>
  <si>
    <t>Очки</t>
  </si>
  <si>
    <t>Сумма</t>
  </si>
  <si>
    <t>Слалом-экстрим</t>
  </si>
  <si>
    <t>Итого</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</si>
</sst>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8" x14ac:knownFonts="1">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b/>
      <sz val="14"/>
      <color theme="1"/>
      <name val="Calibri"/>
      <family val="2"/>
      <charset val="204"/>
      <scheme val="minor"/>
    </font>
    <font>
      <sz val="10"/>
      <color theme="1"/>
      <name val="Calibri"/>
      <family val="2"/>
      <charset val="204"/>
      <scheme val="minor"/>
    </font>
    <font>
      <b/>
      <sz val="16"/>
      <color theme="1"/>
      <name val="Calibri"/>
      <family val="2"/>
      <charset val="204"/>
      <scheme val="minor"/>
    </font>
    <font>
      <b/>
      <sz val="18"/>
      <color theme="1"/>
      <name val="Calibri"/>
      <family val="2"/>
      <charset val="204"/>
      <scheme val="minor"/>
    </font>
    <font>
      <b/>
      <i/>
      <sz val="11"/>
      <color theme="1"/>
      <name val="Calibri"/>
      <family val="2"/>
      <charset val="204"/>
      <scheme val="minor"/>
    </font>
  </fonts>
  <fills count="2">
    <fill>
      <patternFill patternType="none"/>
    </fill>
    <fill>
      <patternFill patternType="gray125"/>
    </fill>
  </fills>
  <borders count="17">
    <border>
      <left/>
      <right/>
      <top/>
      <bottom/>
      <diagonal/>
    </border>
    <border>
      <left/>
      <right/>
      <top/>
      <bottom style="dotted">
        <color indexed="64"/>
      </bottom>
      <diagonal/>
    </border>
    <border>
      <left/>
      <right/>
      <top style="dotted">
        <color indexed="64"/>
      </top>
      <bottom style="dotted">
        <color indexed="64"/>
      </bottom>
      <diagonal/>
    </border>
    <border>
      <left/>
      <right/>
      <top style="dotted">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dotted">
        <color indexed="64"/>
      </bottom>
      <diagonal/>
    </border>
    <border>
      <left/>
      <right/>
      <top style="dotted">
        <color indexed="64"/>
      </top>
      <bottom style="thin">
        <color indexed="64"/>
      </bottom>
      <diagonal/>
    </border>
    <border>
      <left style="thin">
        <color indexed="64"/>
      </left>
      <right style="thin">
        <color indexed="64"/>
      </right>
      <top/>
      <bottom/>
      <diagonal/>
    </border>
  </borders>
  <cellStyleXfs count="1">
    <xf numFmtId="0" fontId="0" fillId="0" borderId="0"/>
  </cellStyleXfs>
  <cellXfs count="80">
    <xf numFmtId="0" fontId="0" fillId="0" borderId="0" xfId="0"/>
    <xf numFmtId="0" fontId="0" fillId="0" borderId="0" xfId="0" applyAlignment="1">
      <alignment vertical="top"/>
    </xf>
    <xf numFmtId="0" fontId="0" fillId="0" borderId="1" xfId="0" applyBorder="1" applyAlignment="1">
      <alignment horizontal="right" vertical="top"/>
    </xf>
    <xf numFmtId="0" fontId="0" fillId="0" borderId="1" xfId="0" applyBorder="1" applyAlignment="1">
      <alignment horizontal="left" vertical="top"/>
    </xf>
    <xf numFmtId="49" fontId="0" fillId="0" borderId="1" xfId="0" applyNumberFormat="1" applyBorder="1" applyAlignment="1">
      <alignment horizontal="left" vertical="top"/>
    </xf>
    <xf numFmtId="0" fontId="0" fillId="0" borderId="2" xfId="0" applyBorder="1" applyAlignment="1">
      <alignment horizontal="right" vertical="top"/>
    </xf>
    <xf numFmtId="0" fontId="0" fillId="0" borderId="2" xfId="0" applyBorder="1" applyAlignment="1">
      <alignment horizontal="left" vertical="top"/>
    </xf>
    <xf numFmtId="49" fontId="0" fillId="0" borderId="2" xfId="0" applyNumberFormat="1" applyBorder="1" applyAlignment="1">
      <alignment horizontal="left" vertical="top"/>
    </xf>
    <xf numFmtId="0" fontId="0" fillId="0" borderId="3" xfId="0" applyBorder="1" applyAlignment="1">
      <alignment horizontal="right" vertical="top"/>
    </xf>
    <xf numFmtId="0" fontId="0" fillId="0" borderId="3" xfId="0" applyBorder="1" applyAlignment="1">
      <alignment horizontal="left" vertical="top"/>
    </xf>
    <xf numFmtId="49" fontId="0" fillId="0" borderId="3" xfId="0" applyNumberFormat="1" applyBorder="1" applyAlignment="1">
      <alignment horizontal="left" vertical="top"/>
    </xf>
    <xf numFmtId="0" fontId="1" fillId="0" borderId="8" xfId="0" applyFont="1" applyBorder="1" applyAlignment="1">
      <alignment horizontal="center" vertical="top"/>
    </xf>
    <xf numFmtId="0" fontId="1" fillId="0" borderId="8" xfId="0" applyFont="1" applyBorder="1" applyAlignment="1">
      <alignment horizontal="center" vertical="top"/>
    </xf>
    <xf numFmtId="0" fontId="0" fillId="0" borderId="8" xfId="0" applyBorder="1" applyAlignment="1">
      <alignment horizontal="left" vertical="top"/>
    </xf>
    <xf numFmtId="0" fontId="0" fillId="0" borderId="8" xfId="0" applyBorder="1" applyAlignment="1">
      <alignment horizontal="right" vertical="top"/>
    </xf>
    <xf numFmtId="0" fontId="0" fillId="0" borderId="8" xfId="0" applyBorder="1" applyAlignment="1">
      <alignment vertical="top"/>
    </xf>
    <xf numFmtId="0" fontId="0" fillId="0" borderId="2" xfId="0" applyBorder="1" applyAlignment="1">
      <alignment horizontal="left" vertical="top" wrapText="1"/>
    </xf>
    <xf numFmtId="49" fontId="0" fillId="0" borderId="2" xfId="0" applyNumberForma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center" vertical="top"/>
    </xf>
    <xf numFmtId="0" fontId="3" fillId="0" borderId="0" xfId="0" applyFont="1" applyAlignment="1">
      <alignment horizontal="center" vertical="top"/>
    </xf>
    <xf numFmtId="0" fontId="4" fillId="0" borderId="0" xfId="0" applyFont="1" applyAlignment="1">
      <alignment horizontal="left" vertical="top"/>
    </xf>
    <xf numFmtId="0" fontId="4" fillId="0" borderId="0" xfId="0" applyFont="1" applyAlignment="1">
      <alignment horizontal="right" vertical="top"/>
    </xf>
    <xf numFmtId="0" fontId="5" fillId="0" borderId="0" xfId="0" applyFont="1" applyAlignment="1">
      <alignment horizontal="center" vertical="top"/>
    </xf>
    <xf numFmtId="0" fontId="6" fillId="0" borderId="0" xfId="0" applyFont="1" applyAlignment="1">
      <alignment horizontal="center" vertical="top"/>
    </xf>
    <xf numFmtId="0" fontId="0" fillId="0" borderId="13" xfId="0" applyBorder="1" applyAlignment="1">
      <alignment horizontal="center" vertical="top"/>
    </xf>
    <xf numFmtId="0" fontId="0" fillId="0" borderId="7" xfId="0" applyBorder="1" applyAlignment="1">
      <alignment horizontal="center" vertical="top"/>
    </xf>
    <xf numFmtId="0" fontId="1" fillId="0" borderId="13" xfId="0" applyFont="1" applyBorder="1" applyAlignment="1">
      <alignment horizontal="center" vertical="top" wrapText="1"/>
    </xf>
    <xf numFmtId="0" fontId="1" fillId="0" borderId="7" xfId="0" applyFont="1" applyBorder="1" applyAlignment="1">
      <alignment horizontal="center" vertical="top" wrapText="1"/>
    </xf>
    <xf numFmtId="0" fontId="1" fillId="0" borderId="10" xfId="0" applyFont="1" applyBorder="1" applyAlignment="1">
      <alignment horizontal="center" vertical="top" wrapText="1"/>
    </xf>
    <xf numFmtId="0" fontId="1" fillId="0" borderId="11" xfId="0" applyFont="1" applyBorder="1" applyAlignment="1">
      <alignment horizontal="center" vertical="top" wrapText="1"/>
    </xf>
    <xf numFmtId="0" fontId="1" fillId="0" borderId="12" xfId="0" applyFont="1" applyBorder="1" applyAlignment="1">
      <alignment horizontal="center" vertical="top" wrapText="1"/>
    </xf>
    <xf numFmtId="0" fontId="1" fillId="0" borderId="8" xfId="0" applyFont="1" applyBorder="1" applyAlignment="1">
      <alignment horizontal="center" vertical="top" wrapText="1"/>
    </xf>
    <xf numFmtId="0" fontId="0" fillId="0" borderId="10" xfId="0" applyBorder="1" applyAlignment="1">
      <alignment horizontal="center" vertical="top"/>
    </xf>
    <xf numFmtId="0" fontId="0" fillId="0" borderId="11" xfId="0" applyBorder="1" applyAlignment="1">
      <alignment horizontal="center" vertical="top"/>
    </xf>
    <xf numFmtId="0" fontId="0" fillId="0" borderId="12" xfId="0" applyBorder="1" applyAlignment="1">
      <alignment horizontal="center" vertical="top"/>
    </xf>
    <xf numFmtId="0" fontId="0" fillId="0" borderId="8" xfId="0" applyBorder="1" applyAlignment="1">
      <alignment horizontal="center" vertical="top"/>
    </xf>
    <xf numFmtId="0" fontId="0" fillId="0" borderId="14" xfId="0" applyBorder="1" applyAlignment="1">
      <alignment horizontal="right" vertical="top"/>
    </xf>
    <xf numFmtId="0" fontId="0" fillId="0" borderId="14" xfId="0" applyBorder="1" applyAlignment="1">
      <alignment horizontal="left" vertical="top" wrapText="1"/>
    </xf>
    <xf numFmtId="2" fontId="0" fillId="0" borderId="14" xfId="0" applyNumberFormat="1" applyBorder="1" applyAlignment="1">
      <alignment horizontal="right" vertical="top"/>
    </xf>
    <xf numFmtId="2" fontId="0" fillId="0" borderId="2" xfId="0" applyNumberFormat="1" applyBorder="1" applyAlignment="1">
      <alignment horizontal="right" vertical="top"/>
    </xf>
    <xf numFmtId="0" fontId="0" fillId="0" borderId="9" xfId="0" applyBorder="1" applyAlignment="1">
      <alignment horizontal="right" vertical="top"/>
    </xf>
    <xf numFmtId="0" fontId="0" fillId="0" borderId="0" xfId="0" applyBorder="1" applyAlignment="1">
      <alignment horizontal="right" vertical="top"/>
    </xf>
    <xf numFmtId="0" fontId="0" fillId="0" borderId="9" xfId="0" applyBorder="1" applyAlignment="1">
      <alignment horizontal="left" vertical="top" wrapText="1"/>
    </xf>
    <xf numFmtId="0" fontId="0" fillId="0" borderId="0" xfId="0" applyBorder="1" applyAlignment="1">
      <alignment horizontal="left" vertical="top" wrapText="1"/>
    </xf>
    <xf numFmtId="2" fontId="0" fillId="0" borderId="9" xfId="0" applyNumberFormat="1" applyBorder="1" applyAlignment="1">
      <alignment horizontal="right" vertical="top"/>
    </xf>
    <xf numFmtId="2" fontId="0" fillId="0" borderId="0" xfId="0" applyNumberFormat="1" applyBorder="1" applyAlignment="1">
      <alignment horizontal="right" vertical="top"/>
    </xf>
    <xf numFmtId="0" fontId="0" fillId="0" borderId="1" xfId="0" applyBorder="1" applyAlignment="1">
      <alignment horizontal="left" vertical="top" wrapText="1"/>
    </xf>
    <xf numFmtId="0" fontId="0" fillId="0" borderId="4" xfId="0" applyBorder="1" applyAlignment="1">
      <alignment horizontal="right" vertical="top"/>
    </xf>
    <xf numFmtId="0" fontId="0" fillId="0" borderId="15" xfId="0" applyBorder="1" applyAlignment="1">
      <alignment horizontal="left" vertical="top" wrapText="1"/>
    </xf>
    <xf numFmtId="0" fontId="0" fillId="0" borderId="4" xfId="0" applyBorder="1" applyAlignment="1">
      <alignment horizontal="left" vertical="top" wrapText="1"/>
    </xf>
    <xf numFmtId="0" fontId="0" fillId="0" borderId="15" xfId="0" applyBorder="1" applyAlignment="1">
      <alignment horizontal="right" vertical="top"/>
    </xf>
    <xf numFmtId="2" fontId="0" fillId="0" borderId="4" xfId="0" applyNumberFormat="1" applyBorder="1" applyAlignment="1">
      <alignment horizontal="right" vertical="top"/>
    </xf>
    <xf numFmtId="0" fontId="1" fillId="0" borderId="0" xfId="0" applyFont="1" applyAlignment="1">
      <alignment vertical="top" wrapText="1"/>
    </xf>
    <xf numFmtId="0" fontId="1" fillId="0" borderId="8" xfId="0" applyFont="1" applyBorder="1" applyAlignment="1">
      <alignment vertical="top" wrapText="1"/>
    </xf>
    <xf numFmtId="0" fontId="7" fillId="0" borderId="1" xfId="0" applyFont="1" applyBorder="1" applyAlignment="1">
      <alignment horizontal="center" vertical="top"/>
    </xf>
    <xf numFmtId="0" fontId="0" fillId="0" borderId="0" xfId="0" applyAlignment="1">
      <alignment horizontal="right" vertical="top" wrapText="1"/>
    </xf>
    <xf numFmtId="164" fontId="0" fillId="0" borderId="0" xfId="0" applyNumberFormat="1" applyAlignment="1">
      <alignment horizontal="righ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0" fontId="0" fillId="0" borderId="1" xfId="0" applyBorder="1" applyAlignment="1">
      <alignment horizontal="right" vertical="top" wrapText="1"/>
    </xf>
    <xf numFmtId="164" fontId="0" fillId="0" borderId="1" xfId="0" applyNumberFormat="1" applyBorder="1" applyAlignment="1">
      <alignment horizontal="right" vertical="top" wrapText="1"/>
    </xf>
    <xf numFmtId="49" fontId="0" fillId="0" borderId="1" xfId="0" applyNumberFormat="1" applyBorder="1" applyAlignment="1">
      <alignment horizontal="left" vertical="top" wrapText="1"/>
    </xf>
    <xf numFmtId="0" fontId="0" fillId="0" borderId="2" xfId="0" applyBorder="1" applyAlignment="1">
      <alignment horizontal="right" vertical="top" wrapText="1"/>
    </xf>
    <xf numFmtId="164" fontId="0" fillId="0" borderId="2" xfId="0" applyNumberFormat="1" applyBorder="1" applyAlignment="1">
      <alignment horizontal="right" vertical="top" wrapText="1"/>
    </xf>
    <xf numFmtId="0" fontId="7" fillId="0" borderId="2" xfId="0" applyFont="1" applyBorder="1" applyAlignment="1">
      <alignment horizontal="center" vertical="top"/>
    </xf>
    <xf numFmtId="0" fontId="3" fillId="0" borderId="3" xfId="0" applyFont="1" applyBorder="1" applyAlignment="1">
      <alignment horizontal="center" vertical="top"/>
    </xf>
    <xf numFmtId="0" fontId="0" fillId="0" borderId="11" xfId="0" applyBorder="1" applyAlignment="1">
      <alignment vertical="top" wrapText="1"/>
    </xf>
    <xf numFmtId="49" fontId="0" fillId="0" borderId="11" xfId="0" applyNumberFormat="1" applyBorder="1" applyAlignment="1">
      <alignment vertical="top" wrapText="1"/>
    </xf>
    <xf numFmtId="49" fontId="0" fillId="0" borderId="11" xfId="0" applyNumberFormat="1" applyBorder="1" applyAlignment="1">
      <alignment horizontal="right" vertical="top" wrapText="1"/>
    </xf>
    <xf numFmtId="0" fontId="1" fillId="0" borderId="7" xfId="0" applyFont="1" applyBorder="1" applyAlignment="1">
      <alignment horizontal="left" vertical="top" wrapText="1"/>
    </xf>
    <xf numFmtId="0" fontId="0" fillId="0" borderId="9" xfId="0" applyBorder="1" applyAlignment="1">
      <alignment vertical="top" wrapText="1"/>
    </xf>
    <xf numFmtId="49" fontId="0" fillId="0" borderId="9" xfId="0" applyNumberFormat="1" applyBorder="1" applyAlignment="1">
      <alignment vertical="top" wrapText="1"/>
    </xf>
    <xf numFmtId="49" fontId="0" fillId="0" borderId="9" xfId="0" applyNumberFormat="1" applyBorder="1" applyAlignment="1">
      <alignment horizontal="right" vertical="top" wrapText="1"/>
    </xf>
    <xf numFmtId="0" fontId="0" fillId="0" borderId="16" xfId="0" applyBorder="1" applyAlignment="1">
      <alignment horizontal="center" vertical="top"/>
    </xf>
    <xf numFmtId="2" fontId="0" fillId="0" borderId="0" xfId="0" applyNumberFormat="1" applyAlignment="1">
      <alignment vertical="top"/>
    </xf>
    <xf numFmtId="0" fontId="0" fillId="0" borderId="6" xfId="0" applyBorder="1" applyAlignment="1">
      <alignment horizontal="center" vertical="top"/>
    </xf>
    <xf numFmtId="0" fontId="0" fillId="0" borderId="0" xfId="0" applyBorder="1" applyAlignment="1">
      <alignment horizontal="center" vertical="top"/>
    </xf>
    <xf numFmtId="0" fontId="0" fillId="0" borderId="5" xfId="0" applyBorder="1" applyAlignment="1">
      <alignment horizontal="center" vertical="top"/>
    </xf>
    <xf numFmtId="0" fontId="0" fillId="0" borderId="4" xfId="0" applyBorder="1" applyAlignment="1">
      <alignment horizontal="center" vertical="top"/>
    </xf>
  </cellXfs>
  <cellStyles count="1">
    <cellStyle name="Обычный" xfId="0" builtinId="0"/>
  </cellStyles>
  <dxfs count="32">
    <dxf>
      <font>
        <b/>
        <i val="0"/>
        <strike val="0"/>
        <condense val="0"/>
        <extend val="0"/>
        <outline val="0"/>
        <shadow val="0"/>
        <u val="none"/>
        <vertAlign val="baseline"/>
        <sz val="11"/>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bottom/>
      </border>
    </dxf>
    <dxf>
      <alignment horizontal="general" vertical="top" textRotation="0" wrapText="1" indent="0" justifyLastLine="0" shrinkToFit="0" readingOrder="0"/>
    </dxf>
    <dxf>
      <numFmt numFmtId="30" formatCode="@"/>
      <alignment horizontal="right"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numFmt numFmtId="30" formatCode="@"/>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numFmt numFmtId="30" formatCode="@"/>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alignment horizontal="general" vertical="top" textRotation="0" wrapText="1" indent="0" justifyLastLine="0" shrinkToFit="0" readingOrder="0"/>
      <border diagonalUp="0" diagonalDown="0">
        <left/>
        <right/>
        <top style="thin">
          <color indexed="64"/>
        </top>
        <bottom style="thin">
          <color indexed="64"/>
        </bottom>
        <vertical/>
        <horizontal/>
      </border>
    </dxf>
    <dxf>
      <border outline="0">
        <top style="thin">
          <color indexed="64"/>
        </top>
      </border>
    </dxf>
    <dxf>
      <border outline="0">
        <bottom style="thin">
          <color indexed="64"/>
        </bottom>
      </border>
    </dxf>
    <dxf>
      <border outline="0">
        <top style="thin">
          <color indexed="64"/>
        </top>
        <bottom style="thin">
          <color indexed="64"/>
        </bottom>
      </border>
    </dxf>
    <dxf>
      <alignment horizontal="general"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border outline="0">
        <bottom style="dotted">
          <color indexed="64"/>
        </bottom>
      </border>
    </dxf>
    <dxf>
      <alignment horizontal="general" vertical="top" textRotation="0" wrapText="0" indent="0" justifyLastLine="0" shrinkToFit="0" readingOrder="0"/>
    </dxf>
    <dxf>
      <alignment horizontal="left" vertical="top" textRotation="0" wrapText="0" indent="0" justifyLastLine="0" shrinkToFit="0" readingOrder="0"/>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numFmt numFmtId="30" formatCode="@"/>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alignment horizontal="left" vertical="top" textRotation="0" wrapText="0" indent="0" justifyLastLine="0" shrinkToFit="0" readingOrder="0"/>
      <border diagonalUp="0" diagonalDown="0">
        <left/>
        <right/>
        <top style="dotted">
          <color indexed="64"/>
        </top>
        <bottom style="dotted">
          <color indexed="64"/>
        </bottom>
        <vertical/>
        <horizontal/>
      </border>
    </dxf>
    <dxf>
      <alignment horizontal="right" vertical="top" textRotation="0" wrapText="0" indent="0" justifyLastLine="0" shrinkToFit="0" readingOrder="0"/>
      <border diagonalUp="0" diagonalDown="0">
        <left/>
        <right/>
        <top style="dotted">
          <color indexed="64"/>
        </top>
        <bottom style="dotted">
          <color indexed="64"/>
        </bottom>
        <vertical/>
        <horizontal/>
      </border>
    </dxf>
    <dxf>
      <border outline="0">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id="3" name="Разряды и звания" displayName="Разряды_и_звания" ref="A6:I89" totalsRowShown="0" headerRowDxfId="0" dataDxfId="1" headerRowBorderDxfId="12" tableBorderDxfId="13" totalsRowBorderDxfId="11">
  <autoFilter ref="A6:I89"/>
  <tableColumns count="9">
    <tableColumn id="1" name="Фамилия, Имя участника" dataDxfId="10"/>
    <tableColumn id="2" name="Год рожд." dataDxfId="9"/>
    <tableColumn id="3" name="Сп. звание тек." dataDxfId="8"/>
    <tableColumn id="4" name="Территория" dataDxfId="7"/>
    <tableColumn id="5" name="Клуб" dataDxfId="6"/>
    <tableColumn id="6" name="Личный тренер" dataDxfId="5"/>
    <tableColumn id="7" name="Вып. звание" dataDxfId="4"/>
    <tableColumn id="8" name="Вид. прогр." dataDxfId="3"/>
    <tableColumn id="9" name="М." dataDxfId="2"/>
  </tableColumns>
  <tableStyleInfo name="TableStyleMedium2" showFirstColumn="0" showLastColumn="0" showRowStripes="1" showColumnStripes="0"/>
</table>
</file>

<file path=xl/tables/table2.xml><?xml version="1.0" encoding="utf-8"?>
<table xmlns="http://schemas.openxmlformats.org/spreadsheetml/2006/main" id="2" name="Тренера и представители" displayName="Тренера_и_представители" ref="A1:C14" totalsRowShown="0" headerRowDxfId="14" dataDxfId="15" tableBorderDxfId="19">
  <autoFilter ref="A1:C14"/>
  <tableColumns count="3">
    <tableColumn id="1" name="Организация" dataDxfId="18"/>
    <tableColumn id="2" name="ФИО" dataDxfId="17"/>
    <tableColumn id="3" name="Должность" dataDxfId="16"/>
  </tableColumns>
  <tableStyleInfo name="TableStyleMedium2" showFirstColumn="0" showLastColumn="0" showRowStripes="1" showColumnStripes="0"/>
</table>
</file>

<file path=xl/tables/table3.xml><?xml version="1.0" encoding="utf-8"?>
<table xmlns="http://schemas.openxmlformats.org/spreadsheetml/2006/main" id="1" name="Все спортсмены" displayName="Все_спортсмены" ref="A1:I153" totalsRowShown="0" headerRowDxfId="20" dataDxfId="21" tableBorderDxfId="31">
  <autoFilter ref="A1:I153"/>
  <tableColumns count="9">
    <tableColumn id="1" name="ID" dataDxfId="30"/>
    <tableColumn id="2" name="Фамилия, Имя" dataDxfId="29"/>
    <tableColumn id="3" name="Год" dataDxfId="28"/>
    <tableColumn id="4" name="Звание" dataDxfId="27"/>
    <tableColumn id="5" name="Территория" dataDxfId="26"/>
    <tableColumn id="6" name="Клуб" dataDxfId="25"/>
    <tableColumn id="7" name="Личный тренер" dataDxfId="24"/>
    <tableColumn id="8" name="Пол" dataDxfId="23"/>
    <tableColumn id="9" name="ВК" dataDxfId="22"/>
  </tableColumns>
  <tableStyleInfo name="TableStyleMedium2" showFirstColumn="0" showLastColumn="0" showRowStripes="1" showColumnStripes="0"/>
</table>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4"/>
  <sheetViews>
    <sheetView tabSelected="1" workbookViewId="0"/>
  </sheetViews>
  <sheetFormatPr defaultRowHeight="14.4" x14ac:dyDescent="0.3"/>
  <cols>
    <col min="1" max="1" width="4.33203125" style="1" customWidth="1"/>
    <col min="2" max="2" width="21.88671875" style="1" customWidth="1"/>
    <col min="3" max="3" width="3.77734375" style="1" customWidth="1"/>
    <col min="4" max="4" width="5.77734375" style="1" customWidth="1"/>
    <col min="5" max="5" width="3.77734375" style="1" customWidth="1"/>
    <col min="6" max="6" width="5.77734375" style="1" customWidth="1"/>
    <col min="7" max="7" width="3.77734375" style="1" customWidth="1"/>
    <col min="8" max="8" width="5.77734375" style="1" customWidth="1"/>
    <col min="9" max="9" width="3.77734375" style="1" customWidth="1"/>
    <col min="10" max="10" width="5.77734375" style="1" customWidth="1"/>
    <col min="11" max="11" width="3.77734375" style="1" customWidth="1"/>
    <col min="12" max="12" width="5.77734375" style="1" customWidth="1"/>
    <col min="13" max="13" width="3.77734375" style="1" customWidth="1"/>
    <col min="14" max="14" width="5.77734375" style="1" customWidth="1"/>
    <col min="15" max="15" width="3.77734375" style="1" customWidth="1"/>
    <col min="16" max="16" width="5.77734375" style="1" customWidth="1"/>
    <col min="17" max="17" width="3.77734375" style="1" customWidth="1"/>
    <col min="18" max="18" width="5.77734375" style="1" customWidth="1"/>
    <col min="19" max="19" width="3.77734375" style="1" customWidth="1"/>
    <col min="20" max="20" width="5.77734375" style="1" customWidth="1"/>
    <col min="21" max="21" width="3.77734375" style="1" customWidth="1"/>
    <col min="22" max="22" width="5.77734375" style="1" customWidth="1"/>
    <col min="23" max="23" width="3.77734375" style="1" customWidth="1"/>
    <col min="24" max="24" width="5.77734375" style="1" customWidth="1"/>
    <col min="25" max="25" width="3.77734375" style="1" customWidth="1"/>
    <col min="26" max="26" width="5.77734375" style="1" customWidth="1"/>
    <col min="27" max="27" width="3.77734375" style="1" customWidth="1"/>
    <col min="28" max="28" width="5.77734375" style="1" customWidth="1"/>
    <col min="29" max="29" width="3.77734375" style="1" customWidth="1"/>
    <col min="30" max="30" width="5.77734375" style="1" customWidth="1"/>
    <col min="31" max="31" width="3.77734375" style="1" customWidth="1"/>
    <col min="32" max="32" width="5.77734375" style="1" customWidth="1"/>
    <col min="33" max="33" width="3.77734375" style="1" customWidth="1"/>
    <col min="34" max="34" width="5.77734375" style="1" customWidth="1"/>
    <col min="35" max="35" width="3.77734375" style="1" customWidth="1"/>
    <col min="36" max="36" width="5.77734375" style="1" customWidth="1"/>
    <col min="37" max="37" width="3.77734375" style="1" customWidth="1"/>
    <col min="38" max="38" width="6.77734375" style="1" customWidth="1"/>
    <col min="39" max="16384" width="8.88671875" style="1"/>
  </cols>
  <sheetData>
    <row r="1" spans="1:38" ht="15.6" x14ac:dyDescent="0.3">
      <c r="A1" s="18" t="s">
        <v>767</v>
      </c>
      <c r="B1" s="19"/>
      <c r="C1" s="19"/>
      <c r="D1" s="19"/>
      <c r="E1" s="19"/>
      <c r="F1" s="19"/>
      <c r="G1" s="19"/>
      <c r="H1" s="19"/>
      <c r="I1" s="19"/>
      <c r="J1" s="19"/>
      <c r="K1" s="19"/>
      <c r="L1" s="19"/>
      <c r="M1" s="19"/>
      <c r="N1" s="19"/>
      <c r="O1" s="19"/>
      <c r="P1" s="19"/>
      <c r="Q1" s="19"/>
      <c r="R1" s="19"/>
      <c r="S1" s="19"/>
      <c r="T1" s="19"/>
      <c r="U1" s="19"/>
      <c r="V1" s="19"/>
      <c r="W1" s="19"/>
      <c r="X1" s="19"/>
      <c r="Y1" s="19"/>
      <c r="Z1" s="19"/>
      <c r="AA1" s="19"/>
      <c r="AB1" s="19"/>
    </row>
    <row r="2" spans="1:38" ht="18" x14ac:dyDescent="0.3">
      <c r="A2" s="20" t="s">
        <v>768</v>
      </c>
      <c r="B2" s="20"/>
      <c r="C2" s="20"/>
      <c r="D2" s="20"/>
      <c r="E2" s="20"/>
      <c r="F2" s="20"/>
      <c r="G2" s="20"/>
      <c r="H2" s="20"/>
      <c r="I2" s="20"/>
      <c r="J2" s="20"/>
      <c r="K2" s="20"/>
      <c r="L2" s="20"/>
      <c r="M2" s="20"/>
      <c r="N2" s="20"/>
      <c r="O2" s="20"/>
      <c r="P2" s="20"/>
      <c r="Q2" s="20"/>
      <c r="R2" s="20"/>
      <c r="S2" s="20"/>
      <c r="T2" s="20"/>
      <c r="U2" s="20"/>
      <c r="V2" s="20"/>
      <c r="W2" s="20"/>
      <c r="X2" s="20"/>
      <c r="Y2" s="20"/>
      <c r="Z2" s="20"/>
      <c r="AA2" s="20"/>
      <c r="AB2" s="20"/>
    </row>
    <row r="3" spans="1:38" x14ac:dyDescent="0.3">
      <c r="A3" s="21" t="s">
        <v>769</v>
      </c>
      <c r="B3" s="21"/>
      <c r="C3" s="22" t="s">
        <v>770</v>
      </c>
      <c r="D3" s="22"/>
      <c r="E3" s="22"/>
      <c r="F3" s="22"/>
      <c r="G3" s="22"/>
      <c r="H3" s="22"/>
      <c r="I3" s="22"/>
      <c r="J3" s="22"/>
      <c r="K3" s="22"/>
      <c r="L3" s="22"/>
      <c r="M3" s="22"/>
      <c r="N3" s="22"/>
      <c r="O3" s="22"/>
      <c r="P3" s="22"/>
      <c r="Q3" s="22"/>
      <c r="R3" s="22"/>
      <c r="S3" s="22"/>
      <c r="T3" s="22"/>
      <c r="U3" s="22"/>
      <c r="V3" s="22"/>
      <c r="W3" s="22"/>
      <c r="X3" s="22"/>
      <c r="Y3" s="22"/>
      <c r="Z3" s="22"/>
      <c r="AA3" s="22"/>
      <c r="AB3" s="22"/>
    </row>
    <row r="4" spans="1:38" ht="21" x14ac:dyDescent="0.3">
      <c r="A4" s="23" t="s">
        <v>1239</v>
      </c>
      <c r="B4" s="23"/>
      <c r="C4" s="23"/>
      <c r="D4" s="23"/>
      <c r="E4" s="23"/>
      <c r="F4" s="23"/>
      <c r="G4" s="23"/>
      <c r="H4" s="23"/>
      <c r="I4" s="23"/>
      <c r="J4" s="23"/>
      <c r="K4" s="23"/>
      <c r="L4" s="23"/>
      <c r="M4" s="23"/>
      <c r="N4" s="23"/>
      <c r="O4" s="23"/>
      <c r="P4" s="23"/>
      <c r="Q4" s="23"/>
      <c r="R4" s="23"/>
      <c r="S4" s="23"/>
      <c r="T4" s="23"/>
      <c r="U4" s="23"/>
      <c r="V4" s="23"/>
      <c r="W4" s="23"/>
      <c r="X4" s="23"/>
      <c r="Y4" s="23"/>
      <c r="Z4" s="23"/>
      <c r="AA4" s="23"/>
      <c r="AB4" s="23"/>
    </row>
    <row r="5" spans="1:38" ht="23.4" x14ac:dyDescent="0.3">
      <c r="A5" s="24" t="s">
        <v>772</v>
      </c>
      <c r="B5" s="24"/>
      <c r="C5" s="24"/>
      <c r="D5" s="24"/>
      <c r="E5" s="24"/>
      <c r="F5" s="24"/>
      <c r="G5" s="24"/>
      <c r="H5" s="24"/>
      <c r="I5" s="24"/>
      <c r="J5" s="24"/>
      <c r="K5" s="24"/>
      <c r="L5" s="24"/>
      <c r="M5" s="24"/>
      <c r="N5" s="24"/>
      <c r="O5" s="24"/>
      <c r="P5" s="24"/>
      <c r="Q5" s="24"/>
      <c r="R5" s="24"/>
      <c r="S5" s="24"/>
      <c r="T5" s="24"/>
      <c r="U5" s="24"/>
      <c r="V5" s="24"/>
      <c r="W5" s="24"/>
      <c r="X5" s="24"/>
      <c r="Y5" s="24"/>
      <c r="Z5" s="24"/>
      <c r="AA5" s="24"/>
      <c r="AB5" s="24"/>
    </row>
    <row r="6" spans="1:38" x14ac:dyDescent="0.3">
      <c r="A6" s="25" t="s">
        <v>1240</v>
      </c>
      <c r="B6" s="25" t="s">
        <v>4</v>
      </c>
      <c r="C6" s="33" t="s">
        <v>1180</v>
      </c>
      <c r="D6" s="34"/>
      <c r="E6" s="34"/>
      <c r="F6" s="34"/>
      <c r="G6" s="34"/>
      <c r="H6" s="34"/>
      <c r="I6" s="34"/>
      <c r="J6" s="34"/>
      <c r="K6" s="34"/>
      <c r="L6" s="34"/>
      <c r="M6" s="34"/>
      <c r="N6" s="35"/>
      <c r="Q6" s="33" t="s">
        <v>847</v>
      </c>
      <c r="R6" s="34"/>
      <c r="S6" s="34"/>
      <c r="T6" s="34"/>
      <c r="U6" s="34"/>
      <c r="V6" s="34"/>
      <c r="W6" s="34"/>
      <c r="X6" s="34"/>
      <c r="Y6" s="34"/>
      <c r="Z6" s="34"/>
      <c r="AA6" s="34"/>
      <c r="AB6" s="35"/>
      <c r="AE6" s="33" t="s">
        <v>1244</v>
      </c>
      <c r="AF6" s="34"/>
      <c r="AG6" s="34"/>
      <c r="AH6" s="35"/>
      <c r="AK6" s="76" t="s">
        <v>1245</v>
      </c>
      <c r="AL6" s="77"/>
    </row>
    <row r="7" spans="1:38" x14ac:dyDescent="0.3">
      <c r="A7" s="74"/>
      <c r="B7" s="74"/>
      <c r="C7" s="33" t="s">
        <v>444</v>
      </c>
      <c r="D7" s="35"/>
      <c r="E7" s="33" t="s">
        <v>515</v>
      </c>
      <c r="F7" s="35"/>
      <c r="G7" s="33" t="s">
        <v>574</v>
      </c>
      <c r="H7" s="35"/>
      <c r="I7" s="33" t="s">
        <v>620</v>
      </c>
      <c r="J7" s="35"/>
      <c r="K7" s="33" t="s">
        <v>670</v>
      </c>
      <c r="L7" s="35"/>
      <c r="M7" s="33" t="s">
        <v>701</v>
      </c>
      <c r="N7" s="35"/>
      <c r="O7" s="33" t="s">
        <v>1243</v>
      </c>
      <c r="P7" s="35"/>
      <c r="Q7" s="33" t="s">
        <v>444</v>
      </c>
      <c r="R7" s="35"/>
      <c r="S7" s="33" t="s">
        <v>515</v>
      </c>
      <c r="T7" s="35"/>
      <c r="U7" s="33" t="s">
        <v>574</v>
      </c>
      <c r="V7" s="35"/>
      <c r="W7" s="33" t="s">
        <v>620</v>
      </c>
      <c r="X7" s="35"/>
      <c r="Y7" s="33" t="s">
        <v>670</v>
      </c>
      <c r="Z7" s="35"/>
      <c r="AA7" s="33" t="s">
        <v>701</v>
      </c>
      <c r="AB7" s="35"/>
      <c r="AC7" s="33" t="s">
        <v>1243</v>
      </c>
      <c r="AD7" s="35"/>
      <c r="AE7" s="33" t="s">
        <v>737</v>
      </c>
      <c r="AF7" s="35"/>
      <c r="AG7" s="33" t="s">
        <v>746</v>
      </c>
      <c r="AH7" s="35"/>
      <c r="AI7" s="33" t="s">
        <v>1243</v>
      </c>
      <c r="AJ7" s="35"/>
      <c r="AK7" s="78"/>
      <c r="AL7" s="79"/>
    </row>
    <row r="8" spans="1:38" x14ac:dyDescent="0.3">
      <c r="A8" s="26"/>
      <c r="B8" s="26"/>
      <c r="C8" s="36" t="s">
        <v>1241</v>
      </c>
      <c r="D8" s="36" t="s">
        <v>1242</v>
      </c>
      <c r="E8" s="36" t="s">
        <v>1241</v>
      </c>
      <c r="F8" s="36" t="s">
        <v>1242</v>
      </c>
      <c r="G8" s="36" t="s">
        <v>1241</v>
      </c>
      <c r="H8" s="36" t="s">
        <v>1242</v>
      </c>
      <c r="I8" s="36" t="s">
        <v>1241</v>
      </c>
      <c r="J8" s="36" t="s">
        <v>1242</v>
      </c>
      <c r="K8" s="36" t="s">
        <v>1241</v>
      </c>
      <c r="L8" s="36" t="s">
        <v>1242</v>
      </c>
      <c r="M8" s="36" t="s">
        <v>1241</v>
      </c>
      <c r="N8" s="36" t="s">
        <v>1242</v>
      </c>
      <c r="O8" s="36" t="s">
        <v>1241</v>
      </c>
      <c r="P8" s="36" t="s">
        <v>1242</v>
      </c>
      <c r="Q8" s="36" t="s">
        <v>1241</v>
      </c>
      <c r="R8" s="36" t="s">
        <v>1242</v>
      </c>
      <c r="S8" s="36" t="s">
        <v>1241</v>
      </c>
      <c r="T8" s="36" t="s">
        <v>1242</v>
      </c>
      <c r="U8" s="36" t="s">
        <v>1241</v>
      </c>
      <c r="V8" s="36" t="s">
        <v>1242</v>
      </c>
      <c r="W8" s="36" t="s">
        <v>1241</v>
      </c>
      <c r="X8" s="36" t="s">
        <v>1242</v>
      </c>
      <c r="Y8" s="36" t="s">
        <v>1241</v>
      </c>
      <c r="Z8" s="36" t="s">
        <v>1242</v>
      </c>
      <c r="AA8" s="36" t="s">
        <v>1241</v>
      </c>
      <c r="AB8" s="36" t="s">
        <v>1242</v>
      </c>
      <c r="AC8" s="36" t="s">
        <v>1241</v>
      </c>
      <c r="AD8" s="36" t="s">
        <v>1242</v>
      </c>
      <c r="AE8" s="36" t="s">
        <v>1241</v>
      </c>
      <c r="AF8" s="36" t="s">
        <v>1242</v>
      </c>
      <c r="AG8" s="36" t="s">
        <v>1241</v>
      </c>
      <c r="AH8" s="36" t="s">
        <v>1242</v>
      </c>
      <c r="AI8" s="36" t="s">
        <v>1241</v>
      </c>
      <c r="AJ8" s="36" t="s">
        <v>1242</v>
      </c>
      <c r="AK8" s="36" t="s">
        <v>1241</v>
      </c>
      <c r="AL8" s="36" t="s">
        <v>1242</v>
      </c>
    </row>
    <row r="9" spans="1:38" x14ac:dyDescent="0.3">
      <c r="A9" s="1">
        <v>1</v>
      </c>
      <c r="B9" s="1" t="s">
        <v>12</v>
      </c>
      <c r="C9" s="1">
        <v>3</v>
      </c>
      <c r="D9" s="75">
        <v>21</v>
      </c>
      <c r="E9" s="1">
        <v>0</v>
      </c>
      <c r="F9" s="75">
        <v>0</v>
      </c>
      <c r="G9" s="1">
        <v>3</v>
      </c>
      <c r="H9" s="75">
        <v>37</v>
      </c>
      <c r="I9" s="1">
        <v>3</v>
      </c>
      <c r="J9" s="75">
        <v>16</v>
      </c>
      <c r="K9" s="1">
        <v>3</v>
      </c>
      <c r="L9" s="75">
        <v>40</v>
      </c>
      <c r="M9" s="1">
        <v>0</v>
      </c>
      <c r="N9" s="75">
        <v>0</v>
      </c>
      <c r="O9" s="1">
        <f t="shared" ref="O9:O24" si="0">M9+K9+I9+G9+E9+C9</f>
        <v>12</v>
      </c>
      <c r="P9" s="75">
        <f t="shared" ref="P9:P24" si="1">N9+L9+J9+H9+F9+D9</f>
        <v>114</v>
      </c>
      <c r="Q9" s="1">
        <v>3</v>
      </c>
      <c r="R9" s="75">
        <v>12</v>
      </c>
      <c r="S9" s="1">
        <v>3</v>
      </c>
      <c r="T9" s="75">
        <v>1</v>
      </c>
      <c r="U9" s="1">
        <v>3</v>
      </c>
      <c r="V9" s="75">
        <v>15</v>
      </c>
      <c r="W9" s="1">
        <v>3</v>
      </c>
      <c r="X9" s="75">
        <v>3</v>
      </c>
      <c r="Y9" s="1">
        <v>3</v>
      </c>
      <c r="Z9" s="75">
        <v>15</v>
      </c>
      <c r="AA9" s="1">
        <v>0</v>
      </c>
      <c r="AB9" s="75">
        <v>0</v>
      </c>
      <c r="AC9" s="1">
        <f t="shared" ref="AC9:AC24" si="2">AA9+Y9+W9+U9+S9+Q9</f>
        <v>15</v>
      </c>
      <c r="AD9" s="75">
        <f t="shared" ref="AD9:AD24" si="3">AB9+Z9+X9+V9+T9+R9</f>
        <v>46</v>
      </c>
      <c r="AE9" s="1">
        <v>3</v>
      </c>
      <c r="AF9" s="75">
        <v>15</v>
      </c>
      <c r="AG9" s="1">
        <v>3</v>
      </c>
      <c r="AH9" s="75">
        <v>34</v>
      </c>
      <c r="AI9" s="1">
        <f t="shared" ref="AI9:AI24" si="4">AG9+AE9</f>
        <v>6</v>
      </c>
      <c r="AJ9" s="75">
        <f t="shared" ref="AJ9:AJ24" si="5">AH9+AF9</f>
        <v>49</v>
      </c>
      <c r="AK9" s="1">
        <f t="shared" ref="AK9:AK24" si="6">AI9+AC9+O9</f>
        <v>33</v>
      </c>
      <c r="AL9" s="75">
        <f t="shared" ref="AL9:AL24" si="7">AJ9+AD9+P9</f>
        <v>209</v>
      </c>
    </row>
    <row r="10" spans="1:38" x14ac:dyDescent="0.3">
      <c r="A10" s="1">
        <v>2</v>
      </c>
      <c r="B10" s="1" t="s">
        <v>35</v>
      </c>
      <c r="C10" s="1">
        <v>3</v>
      </c>
      <c r="D10" s="75">
        <v>9</v>
      </c>
      <c r="E10" s="1">
        <v>0</v>
      </c>
      <c r="F10" s="75">
        <v>0</v>
      </c>
      <c r="G10" s="1">
        <v>3</v>
      </c>
      <c r="H10" s="75">
        <v>17</v>
      </c>
      <c r="I10" s="1">
        <v>3</v>
      </c>
      <c r="J10" s="75">
        <v>13</v>
      </c>
      <c r="K10" s="1">
        <v>3</v>
      </c>
      <c r="L10" s="75">
        <v>12</v>
      </c>
      <c r="M10" s="1">
        <v>0</v>
      </c>
      <c r="N10" s="75">
        <v>0</v>
      </c>
      <c r="O10" s="1">
        <f t="shared" si="0"/>
        <v>12</v>
      </c>
      <c r="P10" s="75">
        <f t="shared" si="1"/>
        <v>51</v>
      </c>
      <c r="Q10" s="1">
        <v>3</v>
      </c>
      <c r="R10" s="75">
        <v>1</v>
      </c>
      <c r="S10" s="1">
        <v>3</v>
      </c>
      <c r="T10" s="75">
        <v>1</v>
      </c>
      <c r="U10" s="1">
        <v>3</v>
      </c>
      <c r="V10" s="75">
        <v>12</v>
      </c>
      <c r="W10" s="1">
        <v>3</v>
      </c>
      <c r="X10" s="75">
        <v>15</v>
      </c>
      <c r="Y10" s="1">
        <v>3</v>
      </c>
      <c r="Z10" s="75">
        <v>12</v>
      </c>
      <c r="AA10" s="1">
        <v>0</v>
      </c>
      <c r="AB10" s="75">
        <v>0</v>
      </c>
      <c r="AC10" s="1">
        <f t="shared" si="2"/>
        <v>15</v>
      </c>
      <c r="AD10" s="75">
        <f t="shared" si="3"/>
        <v>41</v>
      </c>
      <c r="AE10" s="1">
        <v>3</v>
      </c>
      <c r="AF10" s="75">
        <v>20</v>
      </c>
      <c r="AG10" s="1">
        <v>3</v>
      </c>
      <c r="AH10" s="75">
        <v>21</v>
      </c>
      <c r="AI10" s="1">
        <f t="shared" si="4"/>
        <v>6</v>
      </c>
      <c r="AJ10" s="75">
        <f t="shared" si="5"/>
        <v>41</v>
      </c>
      <c r="AK10" s="1">
        <f t="shared" si="6"/>
        <v>33</v>
      </c>
      <c r="AL10" s="75">
        <f t="shared" si="7"/>
        <v>133</v>
      </c>
    </row>
    <row r="11" spans="1:38" x14ac:dyDescent="0.3">
      <c r="A11" s="1">
        <v>3</v>
      </c>
      <c r="B11" s="1" t="s">
        <v>56</v>
      </c>
      <c r="C11" s="1">
        <v>3</v>
      </c>
      <c r="D11" s="75">
        <v>14</v>
      </c>
      <c r="E11" s="1">
        <v>0</v>
      </c>
      <c r="F11" s="75">
        <v>0</v>
      </c>
      <c r="G11" s="1">
        <v>3</v>
      </c>
      <c r="H11" s="75">
        <v>21</v>
      </c>
      <c r="I11" s="1">
        <v>3</v>
      </c>
      <c r="J11" s="75">
        <v>15</v>
      </c>
      <c r="K11" s="1">
        <v>2</v>
      </c>
      <c r="L11" s="75">
        <v>19</v>
      </c>
      <c r="M11" s="1">
        <v>0</v>
      </c>
      <c r="N11" s="75">
        <v>0</v>
      </c>
      <c r="O11" s="1">
        <f t="shared" si="0"/>
        <v>11</v>
      </c>
      <c r="P11" s="75">
        <f t="shared" si="1"/>
        <v>69</v>
      </c>
      <c r="Q11" s="1">
        <v>3</v>
      </c>
      <c r="R11" s="75">
        <v>1</v>
      </c>
      <c r="S11" s="1">
        <v>3</v>
      </c>
      <c r="T11" s="75">
        <v>15</v>
      </c>
      <c r="U11" s="1">
        <v>3</v>
      </c>
      <c r="V11" s="75">
        <v>6</v>
      </c>
      <c r="W11" s="1">
        <v>3</v>
      </c>
      <c r="X11" s="75">
        <v>12</v>
      </c>
      <c r="Y11" s="1">
        <v>3</v>
      </c>
      <c r="Z11" s="75">
        <v>1</v>
      </c>
      <c r="AA11" s="1">
        <v>0</v>
      </c>
      <c r="AB11" s="75">
        <v>0</v>
      </c>
      <c r="AC11" s="1">
        <f t="shared" si="2"/>
        <v>15</v>
      </c>
      <c r="AD11" s="75">
        <f t="shared" si="3"/>
        <v>35</v>
      </c>
      <c r="AE11" s="1">
        <v>3</v>
      </c>
      <c r="AF11" s="75">
        <v>15</v>
      </c>
      <c r="AG11" s="1">
        <v>3</v>
      </c>
      <c r="AH11" s="75">
        <v>7</v>
      </c>
      <c r="AI11" s="1">
        <f t="shared" si="4"/>
        <v>6</v>
      </c>
      <c r="AJ11" s="75">
        <f t="shared" si="5"/>
        <v>22</v>
      </c>
      <c r="AK11" s="1">
        <f t="shared" si="6"/>
        <v>32</v>
      </c>
      <c r="AL11" s="75">
        <f t="shared" si="7"/>
        <v>126</v>
      </c>
    </row>
    <row r="12" spans="1:38" x14ac:dyDescent="0.3">
      <c r="A12" s="1">
        <v>4</v>
      </c>
      <c r="B12" s="1" t="s">
        <v>105</v>
      </c>
      <c r="C12" s="1">
        <v>3</v>
      </c>
      <c r="D12" s="75">
        <v>24</v>
      </c>
      <c r="E12" s="1">
        <v>0</v>
      </c>
      <c r="F12" s="75">
        <v>0</v>
      </c>
      <c r="G12" s="1">
        <v>2</v>
      </c>
      <c r="H12" s="75">
        <v>2</v>
      </c>
      <c r="I12" s="1">
        <v>3</v>
      </c>
      <c r="J12" s="75">
        <v>32</v>
      </c>
      <c r="K12" s="1">
        <v>3</v>
      </c>
      <c r="L12" s="75">
        <v>13</v>
      </c>
      <c r="M12" s="1">
        <v>0</v>
      </c>
      <c r="N12" s="75">
        <v>0</v>
      </c>
      <c r="O12" s="1">
        <f t="shared" si="0"/>
        <v>11</v>
      </c>
      <c r="P12" s="75">
        <f t="shared" si="1"/>
        <v>71</v>
      </c>
      <c r="Q12" s="1">
        <v>3</v>
      </c>
      <c r="R12" s="75">
        <v>3</v>
      </c>
      <c r="S12" s="1">
        <v>3</v>
      </c>
      <c r="T12" s="75">
        <v>6</v>
      </c>
      <c r="U12" s="1">
        <v>3</v>
      </c>
      <c r="V12" s="75">
        <v>1</v>
      </c>
      <c r="W12" s="1">
        <v>3</v>
      </c>
      <c r="X12" s="75">
        <v>6</v>
      </c>
      <c r="Y12" s="1">
        <v>3</v>
      </c>
      <c r="Z12" s="75">
        <v>9</v>
      </c>
      <c r="AA12" s="1">
        <v>0</v>
      </c>
      <c r="AB12" s="75">
        <v>0</v>
      </c>
      <c r="AC12" s="1">
        <f t="shared" si="2"/>
        <v>15</v>
      </c>
      <c r="AD12" s="75">
        <f t="shared" si="3"/>
        <v>25</v>
      </c>
      <c r="AE12" s="1">
        <v>3</v>
      </c>
      <c r="AF12" s="75">
        <v>6</v>
      </c>
      <c r="AG12" s="1">
        <v>1</v>
      </c>
      <c r="AH12" s="75">
        <v>10</v>
      </c>
      <c r="AI12" s="1">
        <f t="shared" si="4"/>
        <v>4</v>
      </c>
      <c r="AJ12" s="75">
        <f t="shared" si="5"/>
        <v>16</v>
      </c>
      <c r="AK12" s="1">
        <f t="shared" si="6"/>
        <v>30</v>
      </c>
      <c r="AL12" s="75">
        <f t="shared" si="7"/>
        <v>112</v>
      </c>
    </row>
    <row r="13" spans="1:38" x14ac:dyDescent="0.3">
      <c r="A13" s="1">
        <v>5</v>
      </c>
      <c r="B13" s="1" t="s">
        <v>24</v>
      </c>
      <c r="C13" s="1">
        <v>3</v>
      </c>
      <c r="D13" s="75">
        <v>17</v>
      </c>
      <c r="E13" s="1">
        <v>0</v>
      </c>
      <c r="F13" s="75">
        <v>0</v>
      </c>
      <c r="G13" s="1">
        <v>2</v>
      </c>
      <c r="H13" s="75">
        <v>2</v>
      </c>
      <c r="I13" s="1">
        <v>3</v>
      </c>
      <c r="J13" s="75">
        <v>27</v>
      </c>
      <c r="K13" s="1">
        <v>2</v>
      </c>
      <c r="L13" s="75">
        <v>2</v>
      </c>
      <c r="M13" s="1">
        <v>0</v>
      </c>
      <c r="N13" s="75">
        <v>0</v>
      </c>
      <c r="O13" s="1">
        <f t="shared" si="0"/>
        <v>10</v>
      </c>
      <c r="P13" s="75">
        <f t="shared" si="1"/>
        <v>48</v>
      </c>
      <c r="Q13" s="1">
        <v>3</v>
      </c>
      <c r="R13" s="75">
        <v>9</v>
      </c>
      <c r="S13" s="1">
        <v>3</v>
      </c>
      <c r="T13" s="75">
        <v>9</v>
      </c>
      <c r="U13" s="1">
        <v>3</v>
      </c>
      <c r="V13" s="75">
        <v>1</v>
      </c>
      <c r="W13" s="1">
        <v>3</v>
      </c>
      <c r="X13" s="75">
        <v>1</v>
      </c>
      <c r="Y13" s="1">
        <v>3</v>
      </c>
      <c r="Z13" s="75">
        <v>1</v>
      </c>
      <c r="AA13" s="1">
        <v>0</v>
      </c>
      <c r="AB13" s="75">
        <v>0</v>
      </c>
      <c r="AC13" s="1">
        <f t="shared" si="2"/>
        <v>15</v>
      </c>
      <c r="AD13" s="75">
        <f t="shared" si="3"/>
        <v>21</v>
      </c>
      <c r="AE13" s="1">
        <v>3</v>
      </c>
      <c r="AF13" s="75">
        <v>14</v>
      </c>
      <c r="AG13" s="1">
        <v>2</v>
      </c>
      <c r="AH13" s="75">
        <v>2</v>
      </c>
      <c r="AI13" s="1">
        <f t="shared" si="4"/>
        <v>5</v>
      </c>
      <c r="AJ13" s="75">
        <f t="shared" si="5"/>
        <v>16</v>
      </c>
      <c r="AK13" s="1">
        <f t="shared" si="6"/>
        <v>30</v>
      </c>
      <c r="AL13" s="75">
        <f t="shared" si="7"/>
        <v>85</v>
      </c>
    </row>
    <row r="14" spans="1:38" x14ac:dyDescent="0.3">
      <c r="A14" s="1">
        <v>6</v>
      </c>
      <c r="B14" s="1" t="s">
        <v>40</v>
      </c>
      <c r="C14" s="1">
        <v>3</v>
      </c>
      <c r="D14" s="75">
        <v>26</v>
      </c>
      <c r="E14" s="1">
        <v>0</v>
      </c>
      <c r="F14" s="75">
        <v>0</v>
      </c>
      <c r="G14" s="1">
        <v>2</v>
      </c>
      <c r="H14" s="75">
        <v>2</v>
      </c>
      <c r="I14" s="1">
        <v>2</v>
      </c>
      <c r="J14" s="75">
        <v>5</v>
      </c>
      <c r="K14" s="1">
        <v>1</v>
      </c>
      <c r="L14" s="75">
        <v>3</v>
      </c>
      <c r="M14" s="1">
        <v>0</v>
      </c>
      <c r="N14" s="75">
        <v>0</v>
      </c>
      <c r="O14" s="1">
        <f t="shared" si="0"/>
        <v>8</v>
      </c>
      <c r="P14" s="75">
        <f t="shared" si="1"/>
        <v>36</v>
      </c>
      <c r="Q14" s="1">
        <v>3</v>
      </c>
      <c r="R14" s="75">
        <v>15</v>
      </c>
      <c r="S14" s="1">
        <v>0</v>
      </c>
      <c r="T14" s="75">
        <v>0</v>
      </c>
      <c r="U14" s="1">
        <v>0</v>
      </c>
      <c r="V14" s="75">
        <v>0</v>
      </c>
      <c r="W14" s="1">
        <v>3</v>
      </c>
      <c r="X14" s="75">
        <v>1</v>
      </c>
      <c r="Y14" s="1">
        <v>0</v>
      </c>
      <c r="Z14" s="75">
        <v>0</v>
      </c>
      <c r="AA14" s="1">
        <v>0</v>
      </c>
      <c r="AB14" s="75">
        <v>0</v>
      </c>
      <c r="AC14" s="1">
        <f t="shared" si="2"/>
        <v>6</v>
      </c>
      <c r="AD14" s="75">
        <f t="shared" si="3"/>
        <v>16</v>
      </c>
      <c r="AE14" s="1">
        <v>3</v>
      </c>
      <c r="AF14" s="75">
        <v>30</v>
      </c>
      <c r="AG14" s="1">
        <v>2</v>
      </c>
      <c r="AH14" s="75">
        <v>2</v>
      </c>
      <c r="AI14" s="1">
        <f t="shared" si="4"/>
        <v>5</v>
      </c>
      <c r="AJ14" s="75">
        <f t="shared" si="5"/>
        <v>32</v>
      </c>
      <c r="AK14" s="1">
        <f t="shared" si="6"/>
        <v>19</v>
      </c>
      <c r="AL14" s="75">
        <f t="shared" si="7"/>
        <v>84</v>
      </c>
    </row>
    <row r="15" spans="1:38" x14ac:dyDescent="0.3">
      <c r="A15" s="1">
        <v>7</v>
      </c>
      <c r="B15" s="1" t="s">
        <v>45</v>
      </c>
      <c r="C15" s="1">
        <v>3</v>
      </c>
      <c r="D15" s="75">
        <v>7</v>
      </c>
      <c r="E15" s="1">
        <v>0</v>
      </c>
      <c r="F15" s="75">
        <v>0</v>
      </c>
      <c r="G15" s="1">
        <v>3</v>
      </c>
      <c r="H15" s="75">
        <v>7</v>
      </c>
      <c r="I15" s="1">
        <v>3</v>
      </c>
      <c r="J15" s="75">
        <v>8</v>
      </c>
      <c r="K15" s="1">
        <v>1</v>
      </c>
      <c r="L15" s="75">
        <v>11</v>
      </c>
      <c r="M15" s="1">
        <v>0</v>
      </c>
      <c r="N15" s="75">
        <v>0</v>
      </c>
      <c r="O15" s="1">
        <f t="shared" si="0"/>
        <v>10</v>
      </c>
      <c r="P15" s="75">
        <f t="shared" si="1"/>
        <v>33</v>
      </c>
      <c r="Q15" s="1">
        <v>3</v>
      </c>
      <c r="R15" s="75">
        <v>6</v>
      </c>
      <c r="S15" s="1">
        <v>3</v>
      </c>
      <c r="T15" s="75">
        <v>12</v>
      </c>
      <c r="U15" s="1">
        <v>3</v>
      </c>
      <c r="V15" s="75">
        <v>1</v>
      </c>
      <c r="W15" s="1">
        <v>3</v>
      </c>
      <c r="X15" s="75">
        <v>9</v>
      </c>
      <c r="Y15" s="1">
        <v>0</v>
      </c>
      <c r="Z15" s="75">
        <v>0</v>
      </c>
      <c r="AA15" s="1">
        <v>0</v>
      </c>
      <c r="AB15" s="75">
        <v>0</v>
      </c>
      <c r="AC15" s="1">
        <f t="shared" si="2"/>
        <v>12</v>
      </c>
      <c r="AD15" s="75">
        <f t="shared" si="3"/>
        <v>28</v>
      </c>
      <c r="AE15" s="1">
        <v>3</v>
      </c>
      <c r="AF15" s="75">
        <v>3</v>
      </c>
      <c r="AG15" s="1">
        <v>3</v>
      </c>
      <c r="AH15" s="75">
        <v>16</v>
      </c>
      <c r="AI15" s="1">
        <f t="shared" si="4"/>
        <v>6</v>
      </c>
      <c r="AJ15" s="75">
        <f t="shared" si="5"/>
        <v>19</v>
      </c>
      <c r="AK15" s="1">
        <f t="shared" si="6"/>
        <v>28</v>
      </c>
      <c r="AL15" s="75">
        <f t="shared" si="7"/>
        <v>80</v>
      </c>
    </row>
    <row r="16" spans="1:38" x14ac:dyDescent="0.3">
      <c r="A16" s="1">
        <v>8</v>
      </c>
      <c r="B16" s="1" t="s">
        <v>61</v>
      </c>
      <c r="C16" s="1">
        <v>3</v>
      </c>
      <c r="D16" s="75">
        <v>3</v>
      </c>
      <c r="E16" s="1">
        <v>0</v>
      </c>
      <c r="F16" s="75">
        <v>0</v>
      </c>
      <c r="G16" s="1">
        <v>2</v>
      </c>
      <c r="H16" s="75">
        <v>15</v>
      </c>
      <c r="I16" s="1">
        <v>3</v>
      </c>
      <c r="J16" s="75">
        <v>3</v>
      </c>
      <c r="K16" s="1">
        <v>2</v>
      </c>
      <c r="L16" s="75">
        <v>13</v>
      </c>
      <c r="M16" s="1">
        <v>0</v>
      </c>
      <c r="N16" s="75">
        <v>0</v>
      </c>
      <c r="O16" s="1">
        <f t="shared" si="0"/>
        <v>10</v>
      </c>
      <c r="P16" s="75">
        <f t="shared" si="1"/>
        <v>34</v>
      </c>
      <c r="Q16" s="1">
        <v>3</v>
      </c>
      <c r="R16" s="75">
        <v>1</v>
      </c>
      <c r="S16" s="1">
        <v>3</v>
      </c>
      <c r="T16" s="75">
        <v>3</v>
      </c>
      <c r="U16" s="1">
        <v>3</v>
      </c>
      <c r="V16" s="75">
        <v>1</v>
      </c>
      <c r="W16" s="1">
        <v>3</v>
      </c>
      <c r="X16" s="75">
        <v>1</v>
      </c>
      <c r="Y16" s="1">
        <v>3</v>
      </c>
      <c r="Z16" s="75">
        <v>3</v>
      </c>
      <c r="AA16" s="1">
        <v>0</v>
      </c>
      <c r="AB16" s="75">
        <v>0</v>
      </c>
      <c r="AC16" s="1">
        <f t="shared" si="2"/>
        <v>15</v>
      </c>
      <c r="AD16" s="75">
        <f t="shared" si="3"/>
        <v>9</v>
      </c>
      <c r="AE16" s="1">
        <v>3</v>
      </c>
      <c r="AF16" s="75">
        <v>3</v>
      </c>
      <c r="AG16" s="1">
        <v>2</v>
      </c>
      <c r="AH16" s="75">
        <v>10</v>
      </c>
      <c r="AI16" s="1">
        <f t="shared" si="4"/>
        <v>5</v>
      </c>
      <c r="AJ16" s="75">
        <f t="shared" si="5"/>
        <v>13</v>
      </c>
      <c r="AK16" s="1">
        <f t="shared" si="6"/>
        <v>30</v>
      </c>
      <c r="AL16" s="75">
        <f t="shared" si="7"/>
        <v>56</v>
      </c>
    </row>
    <row r="17" spans="1:38" x14ac:dyDescent="0.3">
      <c r="A17" s="1">
        <v>9</v>
      </c>
      <c r="B17" s="1" t="s">
        <v>29</v>
      </c>
      <c r="C17" s="1">
        <v>3</v>
      </c>
      <c r="D17" s="75">
        <v>3</v>
      </c>
      <c r="E17" s="1">
        <v>0</v>
      </c>
      <c r="F17" s="75">
        <v>0</v>
      </c>
      <c r="G17" s="1">
        <v>3</v>
      </c>
      <c r="H17" s="75">
        <v>12</v>
      </c>
      <c r="I17" s="1">
        <v>2</v>
      </c>
      <c r="J17" s="75">
        <v>4</v>
      </c>
      <c r="K17" s="1">
        <v>2</v>
      </c>
      <c r="L17" s="75">
        <v>2</v>
      </c>
      <c r="M17" s="1">
        <v>0</v>
      </c>
      <c r="N17" s="75">
        <v>0</v>
      </c>
      <c r="O17" s="1">
        <f t="shared" si="0"/>
        <v>10</v>
      </c>
      <c r="P17" s="75">
        <f t="shared" si="1"/>
        <v>21</v>
      </c>
      <c r="Q17" s="1">
        <v>3</v>
      </c>
      <c r="R17" s="75">
        <v>1</v>
      </c>
      <c r="S17" s="1">
        <v>0</v>
      </c>
      <c r="T17" s="75">
        <v>0</v>
      </c>
      <c r="U17" s="1">
        <v>3</v>
      </c>
      <c r="V17" s="75">
        <v>9</v>
      </c>
      <c r="W17" s="1">
        <v>3</v>
      </c>
      <c r="X17" s="75">
        <v>1</v>
      </c>
      <c r="Y17" s="1">
        <v>3</v>
      </c>
      <c r="Z17" s="75">
        <v>6</v>
      </c>
      <c r="AA17" s="1">
        <v>0</v>
      </c>
      <c r="AB17" s="75">
        <v>0</v>
      </c>
      <c r="AC17" s="1">
        <f t="shared" si="2"/>
        <v>12</v>
      </c>
      <c r="AD17" s="75">
        <f t="shared" si="3"/>
        <v>17</v>
      </c>
      <c r="AE17" s="1">
        <v>3</v>
      </c>
      <c r="AF17" s="75">
        <v>3</v>
      </c>
      <c r="AG17" s="1">
        <v>3</v>
      </c>
      <c r="AH17" s="75">
        <v>12</v>
      </c>
      <c r="AI17" s="1">
        <f t="shared" si="4"/>
        <v>6</v>
      </c>
      <c r="AJ17" s="75">
        <f t="shared" si="5"/>
        <v>15</v>
      </c>
      <c r="AK17" s="1">
        <f t="shared" si="6"/>
        <v>28</v>
      </c>
      <c r="AL17" s="75">
        <f t="shared" si="7"/>
        <v>53</v>
      </c>
    </row>
    <row r="18" spans="1:38" x14ac:dyDescent="0.3">
      <c r="A18" s="1">
        <v>10</v>
      </c>
      <c r="B18" s="1" t="s">
        <v>98</v>
      </c>
      <c r="C18" s="1">
        <v>3</v>
      </c>
      <c r="D18" s="75">
        <v>3</v>
      </c>
      <c r="E18" s="1">
        <v>0</v>
      </c>
      <c r="F18" s="75">
        <v>0</v>
      </c>
      <c r="G18" s="1">
        <v>1</v>
      </c>
      <c r="H18" s="75">
        <v>9</v>
      </c>
      <c r="I18" s="1">
        <v>3</v>
      </c>
      <c r="J18" s="75">
        <v>3</v>
      </c>
      <c r="K18" s="1">
        <v>1</v>
      </c>
      <c r="L18" s="75">
        <v>10</v>
      </c>
      <c r="M18" s="1">
        <v>0</v>
      </c>
      <c r="N18" s="75">
        <v>0</v>
      </c>
      <c r="O18" s="1">
        <f t="shared" si="0"/>
        <v>8</v>
      </c>
      <c r="P18" s="75">
        <f t="shared" si="1"/>
        <v>25</v>
      </c>
      <c r="Q18" s="1">
        <v>3</v>
      </c>
      <c r="R18" s="75">
        <v>1</v>
      </c>
      <c r="S18" s="1">
        <v>0</v>
      </c>
      <c r="T18" s="75">
        <v>0</v>
      </c>
      <c r="U18" s="1">
        <v>0</v>
      </c>
      <c r="V18" s="75">
        <v>0</v>
      </c>
      <c r="W18" s="1">
        <v>3</v>
      </c>
      <c r="X18" s="75">
        <v>1</v>
      </c>
      <c r="Y18" s="1">
        <v>0</v>
      </c>
      <c r="Z18" s="75">
        <v>0</v>
      </c>
      <c r="AA18" s="1">
        <v>0</v>
      </c>
      <c r="AB18" s="75">
        <v>0</v>
      </c>
      <c r="AC18" s="1">
        <f t="shared" si="2"/>
        <v>6</v>
      </c>
      <c r="AD18" s="75">
        <f t="shared" si="3"/>
        <v>2</v>
      </c>
      <c r="AE18" s="1">
        <v>2</v>
      </c>
      <c r="AF18" s="75">
        <v>2</v>
      </c>
      <c r="AG18" s="1">
        <v>1</v>
      </c>
      <c r="AH18" s="75">
        <v>12</v>
      </c>
      <c r="AI18" s="1">
        <f t="shared" si="4"/>
        <v>3</v>
      </c>
      <c r="AJ18" s="75">
        <f t="shared" si="5"/>
        <v>14</v>
      </c>
      <c r="AK18" s="1">
        <f t="shared" si="6"/>
        <v>17</v>
      </c>
      <c r="AL18" s="75">
        <f t="shared" si="7"/>
        <v>41</v>
      </c>
    </row>
    <row r="19" spans="1:38" x14ac:dyDescent="0.3">
      <c r="A19" s="1">
        <v>11</v>
      </c>
      <c r="B19" s="1" t="s">
        <v>116</v>
      </c>
      <c r="C19" s="1">
        <v>3</v>
      </c>
      <c r="D19" s="75">
        <v>6</v>
      </c>
      <c r="E19" s="1">
        <v>0</v>
      </c>
      <c r="F19" s="75">
        <v>0</v>
      </c>
      <c r="G19" s="1">
        <v>2</v>
      </c>
      <c r="H19" s="75">
        <v>7</v>
      </c>
      <c r="I19" s="1">
        <v>2</v>
      </c>
      <c r="J19" s="75">
        <v>4.5</v>
      </c>
      <c r="K19" s="1">
        <v>0</v>
      </c>
      <c r="L19" s="75">
        <v>0</v>
      </c>
      <c r="M19" s="1">
        <v>0</v>
      </c>
      <c r="N19" s="75">
        <v>0</v>
      </c>
      <c r="O19" s="1">
        <f t="shared" si="0"/>
        <v>7</v>
      </c>
      <c r="P19" s="75">
        <f t="shared" si="1"/>
        <v>17.5</v>
      </c>
      <c r="Q19" s="1">
        <v>3</v>
      </c>
      <c r="R19" s="75">
        <v>0.66666668653488159</v>
      </c>
      <c r="S19" s="1">
        <v>0</v>
      </c>
      <c r="T19" s="75">
        <v>0</v>
      </c>
      <c r="U19" s="1">
        <v>0</v>
      </c>
      <c r="V19" s="75">
        <v>0</v>
      </c>
      <c r="W19" s="1">
        <v>3</v>
      </c>
      <c r="X19" s="75">
        <v>0.66666668653488159</v>
      </c>
      <c r="Y19" s="1">
        <v>0</v>
      </c>
      <c r="Z19" s="75">
        <v>0</v>
      </c>
      <c r="AA19" s="1">
        <v>0</v>
      </c>
      <c r="AB19" s="75">
        <v>0</v>
      </c>
      <c r="AC19" s="1">
        <f t="shared" si="2"/>
        <v>6</v>
      </c>
      <c r="AD19" s="75">
        <f t="shared" si="3"/>
        <v>1.3333333730697632</v>
      </c>
      <c r="AE19" s="1">
        <v>3</v>
      </c>
      <c r="AF19" s="75">
        <v>13.5</v>
      </c>
      <c r="AG19" s="1">
        <v>2</v>
      </c>
      <c r="AH19" s="75">
        <v>2</v>
      </c>
      <c r="AI19" s="1">
        <f t="shared" si="4"/>
        <v>5</v>
      </c>
      <c r="AJ19" s="75">
        <f t="shared" si="5"/>
        <v>15.5</v>
      </c>
      <c r="AK19" s="1">
        <f t="shared" si="6"/>
        <v>18</v>
      </c>
      <c r="AL19" s="75">
        <f t="shared" si="7"/>
        <v>34.333333373069763</v>
      </c>
    </row>
    <row r="20" spans="1:38" x14ac:dyDescent="0.3">
      <c r="A20" s="1">
        <v>12</v>
      </c>
      <c r="B20" s="1" t="s">
        <v>141</v>
      </c>
      <c r="C20" s="1">
        <v>3</v>
      </c>
      <c r="D20" s="75">
        <v>6</v>
      </c>
      <c r="E20" s="1">
        <v>0</v>
      </c>
      <c r="F20" s="75">
        <v>0</v>
      </c>
      <c r="G20" s="1">
        <v>1</v>
      </c>
      <c r="H20" s="75">
        <v>1</v>
      </c>
      <c r="I20" s="1">
        <v>3</v>
      </c>
      <c r="J20" s="75">
        <v>5.5</v>
      </c>
      <c r="K20" s="1">
        <v>1</v>
      </c>
      <c r="L20" s="75">
        <v>1</v>
      </c>
      <c r="M20" s="1">
        <v>0</v>
      </c>
      <c r="N20" s="75">
        <v>0</v>
      </c>
      <c r="O20" s="1">
        <f t="shared" si="0"/>
        <v>8</v>
      </c>
      <c r="P20" s="75">
        <f t="shared" si="1"/>
        <v>13.5</v>
      </c>
      <c r="Q20" s="1">
        <v>3</v>
      </c>
      <c r="R20" s="75">
        <v>0.66666668653488159</v>
      </c>
      <c r="S20" s="1">
        <v>0</v>
      </c>
      <c r="T20" s="75">
        <v>0</v>
      </c>
      <c r="U20" s="1">
        <v>0</v>
      </c>
      <c r="V20" s="75">
        <v>0</v>
      </c>
      <c r="W20" s="1">
        <v>2</v>
      </c>
      <c r="X20" s="75">
        <v>0.3333333432674408</v>
      </c>
      <c r="Y20" s="1">
        <v>0</v>
      </c>
      <c r="Z20" s="75">
        <v>0</v>
      </c>
      <c r="AA20" s="1">
        <v>0</v>
      </c>
      <c r="AB20" s="75">
        <v>0</v>
      </c>
      <c r="AC20" s="1">
        <f t="shared" si="2"/>
        <v>5</v>
      </c>
      <c r="AD20" s="75">
        <f t="shared" si="3"/>
        <v>1.0000000298023224</v>
      </c>
      <c r="AE20" s="1">
        <v>3</v>
      </c>
      <c r="AF20" s="75">
        <v>13.5</v>
      </c>
      <c r="AG20" s="1">
        <v>1</v>
      </c>
      <c r="AH20" s="75">
        <v>1</v>
      </c>
      <c r="AI20" s="1">
        <f t="shared" si="4"/>
        <v>4</v>
      </c>
      <c r="AJ20" s="75">
        <f t="shared" si="5"/>
        <v>14.5</v>
      </c>
      <c r="AK20" s="1">
        <f t="shared" si="6"/>
        <v>17</v>
      </c>
      <c r="AL20" s="75">
        <f t="shared" si="7"/>
        <v>29.000000029802322</v>
      </c>
    </row>
    <row r="21" spans="1:38" x14ac:dyDescent="0.3">
      <c r="A21" s="1">
        <v>13</v>
      </c>
      <c r="B21" s="1" t="s">
        <v>225</v>
      </c>
      <c r="C21" s="1">
        <v>3</v>
      </c>
      <c r="D21" s="75">
        <v>3</v>
      </c>
      <c r="E21" s="1">
        <v>0</v>
      </c>
      <c r="F21" s="75">
        <v>0</v>
      </c>
      <c r="G21" s="1">
        <v>2</v>
      </c>
      <c r="H21" s="75">
        <v>2</v>
      </c>
      <c r="I21" s="1">
        <v>2</v>
      </c>
      <c r="J21" s="75">
        <v>2</v>
      </c>
      <c r="K21" s="1">
        <v>1</v>
      </c>
      <c r="L21" s="75">
        <v>1</v>
      </c>
      <c r="M21" s="1">
        <v>0</v>
      </c>
      <c r="N21" s="75">
        <v>0</v>
      </c>
      <c r="O21" s="1">
        <f t="shared" si="0"/>
        <v>8</v>
      </c>
      <c r="P21" s="75">
        <f t="shared" si="1"/>
        <v>8</v>
      </c>
      <c r="Q21" s="1">
        <v>3</v>
      </c>
      <c r="R21" s="75">
        <v>1</v>
      </c>
      <c r="S21" s="1">
        <v>0</v>
      </c>
      <c r="T21" s="75">
        <v>0</v>
      </c>
      <c r="U21" s="1">
        <v>0</v>
      </c>
      <c r="V21" s="75">
        <v>0</v>
      </c>
      <c r="W21" s="1">
        <v>0</v>
      </c>
      <c r="X21" s="75">
        <v>0</v>
      </c>
      <c r="Y21" s="1">
        <v>0</v>
      </c>
      <c r="Z21" s="75">
        <v>0</v>
      </c>
      <c r="AA21" s="1">
        <v>0</v>
      </c>
      <c r="AB21" s="75">
        <v>0</v>
      </c>
      <c r="AC21" s="1">
        <f t="shared" si="2"/>
        <v>3</v>
      </c>
      <c r="AD21" s="75">
        <f t="shared" si="3"/>
        <v>1</v>
      </c>
      <c r="AE21" s="1">
        <v>3</v>
      </c>
      <c r="AF21" s="75">
        <v>3</v>
      </c>
      <c r="AG21" s="1">
        <v>2</v>
      </c>
      <c r="AH21" s="75">
        <v>4</v>
      </c>
      <c r="AI21" s="1">
        <f t="shared" si="4"/>
        <v>5</v>
      </c>
      <c r="AJ21" s="75">
        <f t="shared" si="5"/>
        <v>7</v>
      </c>
      <c r="AK21" s="1">
        <f t="shared" si="6"/>
        <v>16</v>
      </c>
      <c r="AL21" s="75">
        <f t="shared" si="7"/>
        <v>16</v>
      </c>
    </row>
    <row r="22" spans="1:38" x14ac:dyDescent="0.3">
      <c r="A22" s="1">
        <v>14</v>
      </c>
      <c r="B22" s="1" t="s">
        <v>50</v>
      </c>
      <c r="C22" s="1">
        <v>3</v>
      </c>
      <c r="D22" s="75">
        <v>3</v>
      </c>
      <c r="E22" s="1">
        <v>0</v>
      </c>
      <c r="F22" s="75">
        <v>0</v>
      </c>
      <c r="G22" s="1">
        <v>3</v>
      </c>
      <c r="H22" s="75">
        <v>3</v>
      </c>
      <c r="I22" s="1">
        <v>1</v>
      </c>
      <c r="J22" s="75">
        <v>1</v>
      </c>
      <c r="K22" s="1">
        <v>0</v>
      </c>
      <c r="L22" s="75">
        <v>0</v>
      </c>
      <c r="M22" s="1">
        <v>0</v>
      </c>
      <c r="N22" s="75">
        <v>0</v>
      </c>
      <c r="O22" s="1">
        <f t="shared" si="0"/>
        <v>7</v>
      </c>
      <c r="P22" s="75">
        <f t="shared" si="1"/>
        <v>7</v>
      </c>
      <c r="Q22" s="1">
        <v>3</v>
      </c>
      <c r="R22" s="75">
        <v>1</v>
      </c>
      <c r="S22" s="1">
        <v>0</v>
      </c>
      <c r="T22" s="75">
        <v>0</v>
      </c>
      <c r="U22" s="1">
        <v>3</v>
      </c>
      <c r="V22" s="75">
        <v>3</v>
      </c>
      <c r="W22" s="1">
        <v>0</v>
      </c>
      <c r="X22" s="75">
        <v>0</v>
      </c>
      <c r="Y22" s="1">
        <v>0</v>
      </c>
      <c r="Z22" s="75">
        <v>0</v>
      </c>
      <c r="AA22" s="1">
        <v>0</v>
      </c>
      <c r="AB22" s="75">
        <v>0</v>
      </c>
      <c r="AC22" s="1">
        <f t="shared" si="2"/>
        <v>6</v>
      </c>
      <c r="AD22" s="75">
        <f t="shared" si="3"/>
        <v>4</v>
      </c>
      <c r="AE22" s="1">
        <v>2</v>
      </c>
      <c r="AF22" s="75">
        <v>2</v>
      </c>
      <c r="AG22" s="1">
        <v>3</v>
      </c>
      <c r="AH22" s="75">
        <v>3</v>
      </c>
      <c r="AI22" s="1">
        <f t="shared" si="4"/>
        <v>5</v>
      </c>
      <c r="AJ22" s="75">
        <f t="shared" si="5"/>
        <v>5</v>
      </c>
      <c r="AK22" s="1">
        <f t="shared" si="6"/>
        <v>18</v>
      </c>
      <c r="AL22" s="75">
        <f t="shared" si="7"/>
        <v>16</v>
      </c>
    </row>
    <row r="23" spans="1:38" x14ac:dyDescent="0.3">
      <c r="A23" s="1">
        <v>15</v>
      </c>
      <c r="B23" s="1" t="s">
        <v>242</v>
      </c>
      <c r="C23" s="1">
        <v>3</v>
      </c>
      <c r="D23" s="75">
        <v>3</v>
      </c>
      <c r="E23" s="1">
        <v>0</v>
      </c>
      <c r="F23" s="75">
        <v>0</v>
      </c>
      <c r="G23" s="1">
        <v>0</v>
      </c>
      <c r="H23" s="75">
        <v>0</v>
      </c>
      <c r="I23" s="1">
        <v>3</v>
      </c>
      <c r="J23" s="75">
        <v>3</v>
      </c>
      <c r="K23" s="1">
        <v>0</v>
      </c>
      <c r="L23" s="75">
        <v>0</v>
      </c>
      <c r="M23" s="1">
        <v>0</v>
      </c>
      <c r="N23" s="75">
        <v>0</v>
      </c>
      <c r="O23" s="1">
        <f t="shared" si="0"/>
        <v>6</v>
      </c>
      <c r="P23" s="75">
        <f t="shared" si="1"/>
        <v>6</v>
      </c>
      <c r="Q23" s="1">
        <v>3</v>
      </c>
      <c r="R23" s="75">
        <v>1</v>
      </c>
      <c r="S23" s="1">
        <v>0</v>
      </c>
      <c r="T23" s="75">
        <v>0</v>
      </c>
      <c r="U23" s="1">
        <v>0</v>
      </c>
      <c r="V23" s="75">
        <v>0</v>
      </c>
      <c r="W23" s="1">
        <v>3</v>
      </c>
      <c r="X23" s="75">
        <v>1</v>
      </c>
      <c r="Y23" s="1">
        <v>0</v>
      </c>
      <c r="Z23" s="75">
        <v>0</v>
      </c>
      <c r="AA23" s="1">
        <v>0</v>
      </c>
      <c r="AB23" s="75">
        <v>0</v>
      </c>
      <c r="AC23" s="1">
        <f t="shared" si="2"/>
        <v>6</v>
      </c>
      <c r="AD23" s="75">
        <f t="shared" si="3"/>
        <v>2</v>
      </c>
      <c r="AE23" s="1">
        <v>3</v>
      </c>
      <c r="AF23" s="75">
        <v>3</v>
      </c>
      <c r="AG23" s="1">
        <v>0</v>
      </c>
      <c r="AH23" s="75">
        <v>0</v>
      </c>
      <c r="AI23" s="1">
        <f t="shared" si="4"/>
        <v>3</v>
      </c>
      <c r="AJ23" s="75">
        <f t="shared" si="5"/>
        <v>3</v>
      </c>
      <c r="AK23" s="1">
        <f t="shared" si="6"/>
        <v>15</v>
      </c>
      <c r="AL23" s="75">
        <f t="shared" si="7"/>
        <v>11</v>
      </c>
    </row>
    <row r="24" spans="1:38" x14ac:dyDescent="0.3">
      <c r="A24" s="1">
        <v>16</v>
      </c>
      <c r="B24" s="1" t="s">
        <v>323</v>
      </c>
      <c r="C24" s="1">
        <v>2</v>
      </c>
      <c r="D24" s="75">
        <v>2</v>
      </c>
      <c r="E24" s="1">
        <v>0</v>
      </c>
      <c r="F24" s="75">
        <v>0</v>
      </c>
      <c r="G24" s="1">
        <v>0</v>
      </c>
      <c r="H24" s="75">
        <v>0</v>
      </c>
      <c r="I24" s="1">
        <v>1</v>
      </c>
      <c r="J24" s="75">
        <v>1</v>
      </c>
      <c r="K24" s="1">
        <v>0</v>
      </c>
      <c r="L24" s="75">
        <v>0</v>
      </c>
      <c r="M24" s="1">
        <v>0</v>
      </c>
      <c r="N24" s="75">
        <v>0</v>
      </c>
      <c r="O24" s="1">
        <f t="shared" si="0"/>
        <v>3</v>
      </c>
      <c r="P24" s="75">
        <f t="shared" si="1"/>
        <v>3</v>
      </c>
      <c r="Q24" s="1">
        <v>0</v>
      </c>
      <c r="R24" s="75">
        <v>0</v>
      </c>
      <c r="S24" s="1">
        <v>0</v>
      </c>
      <c r="T24" s="75">
        <v>0</v>
      </c>
      <c r="U24" s="1">
        <v>0</v>
      </c>
      <c r="V24" s="75">
        <v>0</v>
      </c>
      <c r="W24" s="1">
        <v>0</v>
      </c>
      <c r="X24" s="75">
        <v>0</v>
      </c>
      <c r="Y24" s="1">
        <v>0</v>
      </c>
      <c r="Z24" s="75">
        <v>0</v>
      </c>
      <c r="AA24" s="1">
        <v>0</v>
      </c>
      <c r="AB24" s="75">
        <v>0</v>
      </c>
      <c r="AC24" s="1">
        <f t="shared" si="2"/>
        <v>0</v>
      </c>
      <c r="AD24" s="75">
        <f t="shared" si="3"/>
        <v>0</v>
      </c>
      <c r="AE24" s="1">
        <v>1</v>
      </c>
      <c r="AF24" s="75">
        <v>1</v>
      </c>
      <c r="AG24" s="1">
        <v>0</v>
      </c>
      <c r="AH24" s="75">
        <v>0</v>
      </c>
      <c r="AI24" s="1">
        <f t="shared" si="4"/>
        <v>1</v>
      </c>
      <c r="AJ24" s="75">
        <f t="shared" si="5"/>
        <v>1</v>
      </c>
      <c r="AK24" s="1">
        <f t="shared" si="6"/>
        <v>4</v>
      </c>
      <c r="AL24" s="75">
        <f t="shared" si="7"/>
        <v>4</v>
      </c>
    </row>
  </sheetData>
  <mergeCells count="29">
    <mergeCell ref="AC7:AD7"/>
    <mergeCell ref="AE6:AH6"/>
    <mergeCell ref="AE7:AF7"/>
    <mergeCell ref="AG7:AH7"/>
    <mergeCell ref="AI7:AJ7"/>
    <mergeCell ref="AK6:AL7"/>
    <mergeCell ref="O7:P7"/>
    <mergeCell ref="Q6:AB6"/>
    <mergeCell ref="Q7:R7"/>
    <mergeCell ref="S7:T7"/>
    <mergeCell ref="U7:V7"/>
    <mergeCell ref="W7:X7"/>
    <mergeCell ref="Y7:Z7"/>
    <mergeCell ref="AA7:AB7"/>
    <mergeCell ref="A6:A8"/>
    <mergeCell ref="B6:B8"/>
    <mergeCell ref="C6:N6"/>
    <mergeCell ref="C7:D7"/>
    <mergeCell ref="E7:F7"/>
    <mergeCell ref="G7:H7"/>
    <mergeCell ref="I7:J7"/>
    <mergeCell ref="K7:L7"/>
    <mergeCell ref="M7:N7"/>
    <mergeCell ref="A1:AB1"/>
    <mergeCell ref="A2:AB2"/>
    <mergeCell ref="A3:B3"/>
    <mergeCell ref="C3:AB3"/>
    <mergeCell ref="A4:AB4"/>
    <mergeCell ref="A5:AB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12"/>
  <sheetViews>
    <sheetView workbookViewId="0"/>
  </sheetViews>
  <sheetFormatPr defaultRowHeight="14.4" x14ac:dyDescent="0.3"/>
  <cols>
    <col min="1" max="1" width="4.33203125" style="1" customWidth="1"/>
    <col min="2" max="2" width="21.88671875" style="1" customWidth="1"/>
    <col min="3" max="6" width="5.77734375" style="1" customWidth="1"/>
    <col min="7" max="7" width="17.33203125" style="1" customWidth="1"/>
    <col min="8" max="8" width="14.33203125" style="1" customWidth="1"/>
    <col min="9" max="9" width="15.33203125" style="1" customWidth="1"/>
    <col min="10" max="32" width="3.109375" style="1" customWidth="1"/>
    <col min="33" max="33" width="7.109375" style="1" customWidth="1"/>
    <col min="34" max="34" width="4.88671875" style="1" customWidth="1"/>
    <col min="35" max="35" width="7.109375" style="1" customWidth="1"/>
    <col min="36" max="16384" width="8.88671875" style="1"/>
  </cols>
  <sheetData>
    <row r="1" spans="1:36" ht="15.6" x14ac:dyDescent="0.3">
      <c r="A1" s="18" t="s">
        <v>767</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row>
    <row r="2" spans="1:36" ht="18" x14ac:dyDescent="0.3">
      <c r="A2" s="20" t="s">
        <v>768</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row>
    <row r="3" spans="1:36" x14ac:dyDescent="0.3">
      <c r="A3" s="21" t="s">
        <v>769</v>
      </c>
      <c r="B3" s="21"/>
      <c r="C3" s="22" t="s">
        <v>770</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row>
    <row r="4" spans="1:36" ht="21" x14ac:dyDescent="0.3">
      <c r="A4" s="23" t="s">
        <v>846</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row>
    <row r="5" spans="1:36" ht="23.4" x14ac:dyDescent="0.3">
      <c r="A5" s="24" t="s">
        <v>844</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row>
    <row r="7" spans="1:36" ht="18" x14ac:dyDescent="0.3">
      <c r="A7" s="20" t="s">
        <v>774</v>
      </c>
      <c r="B7" s="20"/>
      <c r="C7" s="20"/>
      <c r="D7" s="20"/>
      <c r="E7" s="20"/>
      <c r="F7" s="20"/>
      <c r="G7" s="20"/>
      <c r="H7" s="20"/>
      <c r="I7" s="20"/>
      <c r="J7" s="20"/>
    </row>
    <row r="8" spans="1:36" x14ac:dyDescent="0.3">
      <c r="A8" s="27" t="s">
        <v>773</v>
      </c>
      <c r="B8" s="27" t="s">
        <v>1</v>
      </c>
      <c r="C8" s="27" t="s">
        <v>2</v>
      </c>
      <c r="D8" s="27" t="s">
        <v>441</v>
      </c>
      <c r="E8" s="27" t="s">
        <v>442</v>
      </c>
      <c r="F8" s="27" t="s">
        <v>3</v>
      </c>
      <c r="G8" s="27" t="s">
        <v>4</v>
      </c>
      <c r="H8" s="27" t="s">
        <v>5</v>
      </c>
      <c r="I8" s="27" t="s">
        <v>6</v>
      </c>
      <c r="J8" s="27">
        <v>1</v>
      </c>
      <c r="K8" s="27">
        <v>2</v>
      </c>
      <c r="L8" s="27">
        <v>3</v>
      </c>
      <c r="M8" s="27">
        <v>4</v>
      </c>
      <c r="N8" s="27">
        <v>5</v>
      </c>
      <c r="O8" s="27">
        <v>6</v>
      </c>
      <c r="P8" s="27">
        <v>7</v>
      </c>
      <c r="Q8" s="27">
        <v>8</v>
      </c>
      <c r="R8" s="27">
        <v>9</v>
      </c>
      <c r="S8" s="27">
        <v>10</v>
      </c>
      <c r="T8" s="27">
        <v>11</v>
      </c>
      <c r="U8" s="27">
        <v>12</v>
      </c>
      <c r="V8" s="27">
        <v>13</v>
      </c>
      <c r="W8" s="27">
        <v>14</v>
      </c>
      <c r="X8" s="27">
        <v>15</v>
      </c>
      <c r="Y8" s="27">
        <v>16</v>
      </c>
      <c r="Z8" s="27">
        <v>17</v>
      </c>
      <c r="AA8" s="27">
        <v>18</v>
      </c>
      <c r="AB8" s="27">
        <v>19</v>
      </c>
      <c r="AC8" s="27">
        <v>20</v>
      </c>
      <c r="AD8" s="27">
        <v>21</v>
      </c>
      <c r="AE8" s="27">
        <v>22</v>
      </c>
      <c r="AF8" s="27">
        <v>23</v>
      </c>
      <c r="AG8" s="27" t="s">
        <v>776</v>
      </c>
      <c r="AH8" s="27" t="s">
        <v>777</v>
      </c>
      <c r="AI8" s="27" t="s">
        <v>778</v>
      </c>
      <c r="AJ8" s="27" t="s">
        <v>781</v>
      </c>
    </row>
    <row r="9" spans="1:36" x14ac:dyDescent="0.3">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row>
    <row r="10" spans="1:36" ht="57.6" x14ac:dyDescent="0.3">
      <c r="A10" s="37">
        <v>1</v>
      </c>
      <c r="B10" s="38" t="s">
        <v>312</v>
      </c>
      <c r="C10" s="38">
        <v>2004</v>
      </c>
      <c r="D10" s="38">
        <v>2004</v>
      </c>
      <c r="E10" s="38">
        <v>2004</v>
      </c>
      <c r="F10" s="38" t="s">
        <v>216</v>
      </c>
      <c r="G10" s="38" t="s">
        <v>105</v>
      </c>
      <c r="H10" s="38" t="s">
        <v>106</v>
      </c>
      <c r="I10" s="38" t="s">
        <v>163</v>
      </c>
      <c r="J10" s="37">
        <v>0</v>
      </c>
      <c r="K10" s="37">
        <v>0</v>
      </c>
      <c r="L10" s="37">
        <v>0</v>
      </c>
      <c r="M10" s="37">
        <v>0</v>
      </c>
      <c r="N10" s="37">
        <v>0</v>
      </c>
      <c r="O10" s="37">
        <v>0</v>
      </c>
      <c r="P10" s="37">
        <v>0</v>
      </c>
      <c r="Q10" s="37">
        <v>0</v>
      </c>
      <c r="R10" s="37">
        <v>0</v>
      </c>
      <c r="S10" s="37">
        <v>0</v>
      </c>
      <c r="T10" s="37">
        <v>2</v>
      </c>
      <c r="U10" s="37">
        <v>0</v>
      </c>
      <c r="V10" s="37">
        <v>0</v>
      </c>
      <c r="W10" s="37">
        <v>0</v>
      </c>
      <c r="X10" s="37">
        <v>0</v>
      </c>
      <c r="Y10" s="37">
        <v>0</v>
      </c>
      <c r="Z10" s="37">
        <v>0</v>
      </c>
      <c r="AA10" s="37">
        <v>0</v>
      </c>
      <c r="AB10" s="37">
        <v>0</v>
      </c>
      <c r="AC10" s="37">
        <v>0</v>
      </c>
      <c r="AD10" s="37">
        <v>0</v>
      </c>
      <c r="AE10" s="37">
        <v>0</v>
      </c>
      <c r="AF10" s="37">
        <v>0</v>
      </c>
      <c r="AG10" s="39">
        <v>100.88</v>
      </c>
      <c r="AH10" s="37">
        <f t="shared" ref="AH10:AH41" si="0">SUM(J10:AF10)</f>
        <v>2</v>
      </c>
      <c r="AI10" s="39">
        <f t="shared" ref="AI10:AI41" si="1">AG10+AH10</f>
        <v>102.88</v>
      </c>
      <c r="AJ10" s="39">
        <f t="shared" ref="AJ10:AJ41" si="2">IF( AND(ISNUMBER(AI$10),ISNUMBER(AI10)),(AI10-AI$10)/AI$10*100,"")</f>
        <v>0</v>
      </c>
    </row>
    <row r="11" spans="1:36" ht="43.2" x14ac:dyDescent="0.3">
      <c r="A11" s="5">
        <v>2</v>
      </c>
      <c r="B11" s="16" t="s">
        <v>93</v>
      </c>
      <c r="C11" s="16">
        <v>2004</v>
      </c>
      <c r="D11" s="16">
        <v>2004</v>
      </c>
      <c r="E11" s="16">
        <v>2004</v>
      </c>
      <c r="F11" s="16" t="s">
        <v>11</v>
      </c>
      <c r="G11" s="16" t="s">
        <v>40</v>
      </c>
      <c r="H11" s="16" t="s">
        <v>94</v>
      </c>
      <c r="I11" s="16" t="s">
        <v>95</v>
      </c>
      <c r="J11" s="5">
        <v>0</v>
      </c>
      <c r="K11" s="5">
        <v>0</v>
      </c>
      <c r="L11" s="5">
        <v>0</v>
      </c>
      <c r="M11" s="5">
        <v>0</v>
      </c>
      <c r="N11" s="5">
        <v>0</v>
      </c>
      <c r="O11" s="5">
        <v>0</v>
      </c>
      <c r="P11" s="5">
        <v>0</v>
      </c>
      <c r="Q11" s="5">
        <v>0</v>
      </c>
      <c r="R11" s="5">
        <v>0</v>
      </c>
      <c r="S11" s="5">
        <v>0</v>
      </c>
      <c r="T11" s="5">
        <v>0</v>
      </c>
      <c r="U11" s="5">
        <v>0</v>
      </c>
      <c r="V11" s="5">
        <v>0</v>
      </c>
      <c r="W11" s="5">
        <v>0</v>
      </c>
      <c r="X11" s="5">
        <v>0</v>
      </c>
      <c r="Y11" s="5">
        <v>0</v>
      </c>
      <c r="Z11" s="5">
        <v>0</v>
      </c>
      <c r="AA11" s="5">
        <v>0</v>
      </c>
      <c r="AB11" s="5">
        <v>0</v>
      </c>
      <c r="AC11" s="5">
        <v>0</v>
      </c>
      <c r="AD11" s="5">
        <v>0</v>
      </c>
      <c r="AE11" s="5">
        <v>0</v>
      </c>
      <c r="AF11" s="5">
        <v>0</v>
      </c>
      <c r="AG11" s="40">
        <v>104.48</v>
      </c>
      <c r="AH11" s="5">
        <f t="shared" si="0"/>
        <v>0</v>
      </c>
      <c r="AI11" s="40">
        <f t="shared" si="1"/>
        <v>104.48</v>
      </c>
      <c r="AJ11" s="40">
        <f t="shared" si="2"/>
        <v>1.5552099533437098</v>
      </c>
    </row>
    <row r="12" spans="1:36" ht="43.2" x14ac:dyDescent="0.3">
      <c r="A12" s="5">
        <v>3</v>
      </c>
      <c r="B12" s="16" t="s">
        <v>246</v>
      </c>
      <c r="C12" s="16">
        <v>2006</v>
      </c>
      <c r="D12" s="16">
        <v>2006</v>
      </c>
      <c r="E12" s="16">
        <v>2006</v>
      </c>
      <c r="F12" s="16" t="s">
        <v>11</v>
      </c>
      <c r="G12" s="16" t="s">
        <v>40</v>
      </c>
      <c r="H12" s="16" t="s">
        <v>41</v>
      </c>
      <c r="I12" s="16" t="s">
        <v>95</v>
      </c>
      <c r="J12" s="5">
        <v>0</v>
      </c>
      <c r="K12" s="5">
        <v>0</v>
      </c>
      <c r="L12" s="5">
        <v>0</v>
      </c>
      <c r="M12" s="5">
        <v>2</v>
      </c>
      <c r="N12" s="5">
        <v>0</v>
      </c>
      <c r="O12" s="5">
        <v>0</v>
      </c>
      <c r="P12" s="5">
        <v>0</v>
      </c>
      <c r="Q12" s="5">
        <v>0</v>
      </c>
      <c r="R12" s="5">
        <v>0</v>
      </c>
      <c r="S12" s="5">
        <v>0</v>
      </c>
      <c r="T12" s="5">
        <v>0</v>
      </c>
      <c r="U12" s="5">
        <v>0</v>
      </c>
      <c r="V12" s="5">
        <v>0</v>
      </c>
      <c r="W12" s="5">
        <v>0</v>
      </c>
      <c r="X12" s="5">
        <v>2</v>
      </c>
      <c r="Y12" s="5">
        <v>0</v>
      </c>
      <c r="Z12" s="5">
        <v>0</v>
      </c>
      <c r="AA12" s="5">
        <v>0</v>
      </c>
      <c r="AB12" s="5">
        <v>0</v>
      </c>
      <c r="AC12" s="5">
        <v>0</v>
      </c>
      <c r="AD12" s="5">
        <v>0</v>
      </c>
      <c r="AE12" s="5">
        <v>0</v>
      </c>
      <c r="AF12" s="5">
        <v>0</v>
      </c>
      <c r="AG12" s="40">
        <v>101.13</v>
      </c>
      <c r="AH12" s="5">
        <f t="shared" si="0"/>
        <v>4</v>
      </c>
      <c r="AI12" s="40">
        <f t="shared" si="1"/>
        <v>105.13</v>
      </c>
      <c r="AJ12" s="40">
        <f t="shared" si="2"/>
        <v>2.1870139968895801</v>
      </c>
    </row>
    <row r="13" spans="1:36" ht="43.2" x14ac:dyDescent="0.3">
      <c r="A13" s="5">
        <v>4</v>
      </c>
      <c r="B13" s="16" t="s">
        <v>87</v>
      </c>
      <c r="C13" s="16">
        <v>2004</v>
      </c>
      <c r="D13" s="16">
        <v>2004</v>
      </c>
      <c r="E13" s="16">
        <v>2004</v>
      </c>
      <c r="F13" s="16" t="s">
        <v>11</v>
      </c>
      <c r="G13" s="16" t="s">
        <v>35</v>
      </c>
      <c r="H13" s="16" t="s">
        <v>68</v>
      </c>
      <c r="I13" s="16" t="s">
        <v>88</v>
      </c>
      <c r="J13" s="5">
        <v>0</v>
      </c>
      <c r="K13" s="5">
        <v>0</v>
      </c>
      <c r="L13" s="5">
        <v>0</v>
      </c>
      <c r="M13" s="5">
        <v>0</v>
      </c>
      <c r="N13" s="5">
        <v>0</v>
      </c>
      <c r="O13" s="5">
        <v>0</v>
      </c>
      <c r="P13" s="5">
        <v>0</v>
      </c>
      <c r="Q13" s="5">
        <v>0</v>
      </c>
      <c r="R13" s="5">
        <v>0</v>
      </c>
      <c r="S13" s="5">
        <v>0</v>
      </c>
      <c r="T13" s="5">
        <v>2</v>
      </c>
      <c r="U13" s="5">
        <v>2</v>
      </c>
      <c r="V13" s="5">
        <v>0</v>
      </c>
      <c r="W13" s="5">
        <v>0</v>
      </c>
      <c r="X13" s="5">
        <v>0</v>
      </c>
      <c r="Y13" s="5">
        <v>0</v>
      </c>
      <c r="Z13" s="5">
        <v>2</v>
      </c>
      <c r="AA13" s="5">
        <v>0</v>
      </c>
      <c r="AB13" s="5">
        <v>0</v>
      </c>
      <c r="AC13" s="5">
        <v>0</v>
      </c>
      <c r="AD13" s="5">
        <v>0</v>
      </c>
      <c r="AE13" s="5">
        <v>0</v>
      </c>
      <c r="AF13" s="5">
        <v>0</v>
      </c>
      <c r="AG13" s="40">
        <v>99.66</v>
      </c>
      <c r="AH13" s="5">
        <f t="shared" si="0"/>
        <v>6</v>
      </c>
      <c r="AI13" s="40">
        <f t="shared" si="1"/>
        <v>105.66</v>
      </c>
      <c r="AJ13" s="40">
        <f t="shared" si="2"/>
        <v>2.7021772939346826</v>
      </c>
    </row>
    <row r="14" spans="1:36" ht="86.4" x14ac:dyDescent="0.3">
      <c r="A14" s="5">
        <v>5</v>
      </c>
      <c r="B14" s="16" t="s">
        <v>145</v>
      </c>
      <c r="C14" s="16">
        <v>2004</v>
      </c>
      <c r="D14" s="16">
        <v>2004</v>
      </c>
      <c r="E14" s="16">
        <v>2004</v>
      </c>
      <c r="F14" s="16" t="s">
        <v>11</v>
      </c>
      <c r="G14" s="16" t="s">
        <v>18</v>
      </c>
      <c r="H14" s="16" t="s">
        <v>146</v>
      </c>
      <c r="I14" s="16" t="s">
        <v>147</v>
      </c>
      <c r="J14" s="5">
        <v>0</v>
      </c>
      <c r="K14" s="5">
        <v>0</v>
      </c>
      <c r="L14" s="5">
        <v>0</v>
      </c>
      <c r="M14" s="5">
        <v>0</v>
      </c>
      <c r="N14" s="5">
        <v>0</v>
      </c>
      <c r="O14" s="5">
        <v>0</v>
      </c>
      <c r="P14" s="5">
        <v>0</v>
      </c>
      <c r="Q14" s="5">
        <v>2</v>
      </c>
      <c r="R14" s="5">
        <v>0</v>
      </c>
      <c r="S14" s="5">
        <v>0</v>
      </c>
      <c r="T14" s="5">
        <v>0</v>
      </c>
      <c r="U14" s="5">
        <v>0</v>
      </c>
      <c r="V14" s="5">
        <v>0</v>
      </c>
      <c r="W14" s="5">
        <v>0</v>
      </c>
      <c r="X14" s="5">
        <v>0</v>
      </c>
      <c r="Y14" s="5">
        <v>0</v>
      </c>
      <c r="Z14" s="5">
        <v>0</v>
      </c>
      <c r="AA14" s="5">
        <v>0</v>
      </c>
      <c r="AB14" s="5">
        <v>0</v>
      </c>
      <c r="AC14" s="5">
        <v>0</v>
      </c>
      <c r="AD14" s="5">
        <v>0</v>
      </c>
      <c r="AE14" s="5">
        <v>0</v>
      </c>
      <c r="AF14" s="5">
        <v>2</v>
      </c>
      <c r="AG14" s="40">
        <v>102.5</v>
      </c>
      <c r="AH14" s="5">
        <f t="shared" si="0"/>
        <v>4</v>
      </c>
      <c r="AI14" s="40">
        <f t="shared" si="1"/>
        <v>106.5</v>
      </c>
      <c r="AJ14" s="40">
        <f t="shared" si="2"/>
        <v>3.5186625194401291</v>
      </c>
    </row>
    <row r="15" spans="1:36" ht="57.6" x14ac:dyDescent="0.3">
      <c r="A15" s="5">
        <v>6</v>
      </c>
      <c r="B15" s="16" t="s">
        <v>215</v>
      </c>
      <c r="C15" s="16">
        <v>2004</v>
      </c>
      <c r="D15" s="16">
        <v>2004</v>
      </c>
      <c r="E15" s="16">
        <v>2004</v>
      </c>
      <c r="F15" s="16" t="s">
        <v>216</v>
      </c>
      <c r="G15" s="16" t="s">
        <v>105</v>
      </c>
      <c r="H15" s="16" t="s">
        <v>106</v>
      </c>
      <c r="I15" s="16" t="s">
        <v>163</v>
      </c>
      <c r="J15" s="5">
        <v>0</v>
      </c>
      <c r="K15" s="5">
        <v>0</v>
      </c>
      <c r="L15" s="5">
        <v>0</v>
      </c>
      <c r="M15" s="5">
        <v>0</v>
      </c>
      <c r="N15" s="5">
        <v>0</v>
      </c>
      <c r="O15" s="5">
        <v>0</v>
      </c>
      <c r="P15" s="5">
        <v>0</v>
      </c>
      <c r="Q15" s="5">
        <v>0</v>
      </c>
      <c r="R15" s="5">
        <v>0</v>
      </c>
      <c r="S15" s="5">
        <v>0</v>
      </c>
      <c r="T15" s="5">
        <v>0</v>
      </c>
      <c r="U15" s="5">
        <v>0</v>
      </c>
      <c r="V15" s="5">
        <v>0</v>
      </c>
      <c r="W15" s="5">
        <v>0</v>
      </c>
      <c r="X15" s="5">
        <v>2</v>
      </c>
      <c r="Y15" s="5">
        <v>0</v>
      </c>
      <c r="Z15" s="5">
        <v>0</v>
      </c>
      <c r="AA15" s="5">
        <v>0</v>
      </c>
      <c r="AB15" s="5">
        <v>0</v>
      </c>
      <c r="AC15" s="5">
        <v>0</v>
      </c>
      <c r="AD15" s="5">
        <v>0</v>
      </c>
      <c r="AE15" s="5">
        <v>0</v>
      </c>
      <c r="AF15" s="5">
        <v>0</v>
      </c>
      <c r="AG15" s="40">
        <v>105.25</v>
      </c>
      <c r="AH15" s="5">
        <f t="shared" si="0"/>
        <v>2</v>
      </c>
      <c r="AI15" s="40">
        <f t="shared" si="1"/>
        <v>107.25</v>
      </c>
      <c r="AJ15" s="40">
        <f t="shared" si="2"/>
        <v>4.2476671850699894</v>
      </c>
    </row>
    <row r="16" spans="1:36" ht="72" x14ac:dyDescent="0.3">
      <c r="A16" s="5">
        <v>7</v>
      </c>
      <c r="B16" s="16" t="s">
        <v>167</v>
      </c>
      <c r="C16" s="16">
        <v>2004</v>
      </c>
      <c r="D16" s="16">
        <v>2004</v>
      </c>
      <c r="E16" s="16">
        <v>2004</v>
      </c>
      <c r="F16" s="16" t="s">
        <v>11</v>
      </c>
      <c r="G16" s="16" t="s">
        <v>24</v>
      </c>
      <c r="H16" s="16" t="s">
        <v>136</v>
      </c>
      <c r="I16" s="16" t="s">
        <v>168</v>
      </c>
      <c r="J16" s="5">
        <v>0</v>
      </c>
      <c r="K16" s="5">
        <v>2</v>
      </c>
      <c r="L16" s="5">
        <v>0</v>
      </c>
      <c r="M16" s="5">
        <v>0</v>
      </c>
      <c r="N16" s="5">
        <v>0</v>
      </c>
      <c r="O16" s="5">
        <v>0</v>
      </c>
      <c r="P16" s="5">
        <v>0</v>
      </c>
      <c r="Q16" s="5">
        <v>0</v>
      </c>
      <c r="R16" s="5">
        <v>0</v>
      </c>
      <c r="S16" s="5">
        <v>0</v>
      </c>
      <c r="T16" s="5">
        <v>2</v>
      </c>
      <c r="U16" s="5">
        <v>0</v>
      </c>
      <c r="V16" s="5">
        <v>0</v>
      </c>
      <c r="W16" s="5">
        <v>0</v>
      </c>
      <c r="X16" s="5">
        <v>2</v>
      </c>
      <c r="Y16" s="5">
        <v>0</v>
      </c>
      <c r="Z16" s="5">
        <v>0</v>
      </c>
      <c r="AA16" s="5">
        <v>0</v>
      </c>
      <c r="AB16" s="5">
        <v>0</v>
      </c>
      <c r="AC16" s="5">
        <v>0</v>
      </c>
      <c r="AD16" s="5">
        <v>0</v>
      </c>
      <c r="AE16" s="5">
        <v>0</v>
      </c>
      <c r="AF16" s="5">
        <v>0</v>
      </c>
      <c r="AG16" s="40">
        <v>101.86</v>
      </c>
      <c r="AH16" s="5">
        <f t="shared" si="0"/>
        <v>6</v>
      </c>
      <c r="AI16" s="40">
        <f t="shared" si="1"/>
        <v>107.86</v>
      </c>
      <c r="AJ16" s="40">
        <f t="shared" si="2"/>
        <v>4.8405909797822746</v>
      </c>
    </row>
    <row r="17" spans="1:36" ht="43.2" x14ac:dyDescent="0.3">
      <c r="A17" s="5">
        <v>8</v>
      </c>
      <c r="B17" s="16" t="s">
        <v>111</v>
      </c>
      <c r="C17" s="16">
        <v>2005</v>
      </c>
      <c r="D17" s="16">
        <v>2005</v>
      </c>
      <c r="E17" s="16">
        <v>2005</v>
      </c>
      <c r="F17" s="16" t="s">
        <v>11</v>
      </c>
      <c r="G17" s="16" t="s">
        <v>12</v>
      </c>
      <c r="H17" s="16" t="s">
        <v>13</v>
      </c>
      <c r="I17" s="16" t="s">
        <v>14</v>
      </c>
      <c r="J17" s="5">
        <v>0</v>
      </c>
      <c r="K17" s="5">
        <v>0</v>
      </c>
      <c r="L17" s="5">
        <v>0</v>
      </c>
      <c r="M17" s="5">
        <v>0</v>
      </c>
      <c r="N17" s="5">
        <v>0</v>
      </c>
      <c r="O17" s="5">
        <v>0</v>
      </c>
      <c r="P17" s="5">
        <v>0</v>
      </c>
      <c r="Q17" s="5">
        <v>0</v>
      </c>
      <c r="R17" s="5">
        <v>0</v>
      </c>
      <c r="S17" s="5">
        <v>0</v>
      </c>
      <c r="T17" s="5">
        <v>0</v>
      </c>
      <c r="U17" s="5">
        <v>2</v>
      </c>
      <c r="V17" s="5">
        <v>0</v>
      </c>
      <c r="W17" s="5">
        <v>2</v>
      </c>
      <c r="X17" s="5">
        <v>0</v>
      </c>
      <c r="Y17" s="5">
        <v>0</v>
      </c>
      <c r="Z17" s="5">
        <v>0</v>
      </c>
      <c r="AA17" s="5">
        <v>0</v>
      </c>
      <c r="AB17" s="5">
        <v>0</v>
      </c>
      <c r="AC17" s="5">
        <v>0</v>
      </c>
      <c r="AD17" s="5">
        <v>0</v>
      </c>
      <c r="AE17" s="5">
        <v>0</v>
      </c>
      <c r="AF17" s="5">
        <v>0</v>
      </c>
      <c r="AG17" s="40">
        <v>105.66</v>
      </c>
      <c r="AH17" s="5">
        <f t="shared" si="0"/>
        <v>4</v>
      </c>
      <c r="AI17" s="40">
        <f t="shared" si="1"/>
        <v>109.66</v>
      </c>
      <c r="AJ17" s="40">
        <f t="shared" si="2"/>
        <v>6.5902021772939356</v>
      </c>
    </row>
    <row r="18" spans="1:36" ht="43.2" x14ac:dyDescent="0.3">
      <c r="A18" s="5">
        <v>9</v>
      </c>
      <c r="B18" s="16" t="s">
        <v>170</v>
      </c>
      <c r="C18" s="16">
        <v>2004</v>
      </c>
      <c r="D18" s="16">
        <v>2004</v>
      </c>
      <c r="E18" s="16">
        <v>2004</v>
      </c>
      <c r="F18" s="16" t="s">
        <v>11</v>
      </c>
      <c r="G18" s="16" t="s">
        <v>56</v>
      </c>
      <c r="H18" s="16" t="s">
        <v>57</v>
      </c>
      <c r="I18" s="16" t="s">
        <v>158</v>
      </c>
      <c r="J18" s="5">
        <v>0</v>
      </c>
      <c r="K18" s="5">
        <v>2</v>
      </c>
      <c r="L18" s="5">
        <v>0</v>
      </c>
      <c r="M18" s="5">
        <v>0</v>
      </c>
      <c r="N18" s="5">
        <v>0</v>
      </c>
      <c r="O18" s="5">
        <v>0</v>
      </c>
      <c r="P18" s="5">
        <v>0</v>
      </c>
      <c r="Q18" s="5">
        <v>0</v>
      </c>
      <c r="R18" s="5">
        <v>0</v>
      </c>
      <c r="S18" s="5">
        <v>0</v>
      </c>
      <c r="T18" s="5">
        <v>0</v>
      </c>
      <c r="U18" s="5">
        <v>2</v>
      </c>
      <c r="V18" s="5">
        <v>0</v>
      </c>
      <c r="W18" s="5">
        <v>2</v>
      </c>
      <c r="X18" s="5">
        <v>2</v>
      </c>
      <c r="Y18" s="5">
        <v>0</v>
      </c>
      <c r="Z18" s="5">
        <v>0</v>
      </c>
      <c r="AA18" s="5">
        <v>0</v>
      </c>
      <c r="AB18" s="5">
        <v>0</v>
      </c>
      <c r="AC18" s="5">
        <v>0</v>
      </c>
      <c r="AD18" s="5">
        <v>0</v>
      </c>
      <c r="AE18" s="5">
        <v>0</v>
      </c>
      <c r="AF18" s="5">
        <v>0</v>
      </c>
      <c r="AG18" s="40">
        <v>101.82</v>
      </c>
      <c r="AH18" s="5">
        <f t="shared" si="0"/>
        <v>8</v>
      </c>
      <c r="AI18" s="40">
        <f t="shared" si="1"/>
        <v>109.82</v>
      </c>
      <c r="AJ18" s="40">
        <f t="shared" si="2"/>
        <v>6.7457231726283027</v>
      </c>
    </row>
    <row r="19" spans="1:36" ht="43.2" x14ac:dyDescent="0.3">
      <c r="A19" s="5">
        <v>10</v>
      </c>
      <c r="B19" s="16" t="s">
        <v>221</v>
      </c>
      <c r="C19" s="16">
        <v>2006</v>
      </c>
      <c r="D19" s="16">
        <v>2006</v>
      </c>
      <c r="E19" s="16">
        <v>2006</v>
      </c>
      <c r="F19" s="16">
        <v>1</v>
      </c>
      <c r="G19" s="16" t="s">
        <v>40</v>
      </c>
      <c r="H19" s="16" t="s">
        <v>41</v>
      </c>
      <c r="I19" s="16" t="s">
        <v>222</v>
      </c>
      <c r="J19" s="5">
        <v>0</v>
      </c>
      <c r="K19" s="5">
        <v>0</v>
      </c>
      <c r="L19" s="5">
        <v>0</v>
      </c>
      <c r="M19" s="5">
        <v>2</v>
      </c>
      <c r="N19" s="5">
        <v>0</v>
      </c>
      <c r="O19" s="5">
        <v>0</v>
      </c>
      <c r="P19" s="5">
        <v>0</v>
      </c>
      <c r="Q19" s="5">
        <v>0</v>
      </c>
      <c r="R19" s="5">
        <v>0</v>
      </c>
      <c r="S19" s="5">
        <v>0</v>
      </c>
      <c r="T19" s="5">
        <v>0</v>
      </c>
      <c r="U19" s="5">
        <v>0</v>
      </c>
      <c r="V19" s="5">
        <v>0</v>
      </c>
      <c r="W19" s="5">
        <v>0</v>
      </c>
      <c r="X19" s="5">
        <v>0</v>
      </c>
      <c r="Y19" s="5">
        <v>0</v>
      </c>
      <c r="Z19" s="5">
        <v>0</v>
      </c>
      <c r="AA19" s="5">
        <v>0</v>
      </c>
      <c r="AB19" s="5">
        <v>0</v>
      </c>
      <c r="AC19" s="5">
        <v>0</v>
      </c>
      <c r="AD19" s="5">
        <v>0</v>
      </c>
      <c r="AE19" s="5">
        <v>0</v>
      </c>
      <c r="AF19" s="5">
        <v>2</v>
      </c>
      <c r="AG19" s="40">
        <v>108.31</v>
      </c>
      <c r="AH19" s="5">
        <f t="shared" si="0"/>
        <v>4</v>
      </c>
      <c r="AI19" s="40">
        <f t="shared" si="1"/>
        <v>112.31</v>
      </c>
      <c r="AJ19" s="40">
        <f t="shared" si="2"/>
        <v>9.1660186625194466</v>
      </c>
    </row>
    <row r="20" spans="1:36" ht="28.8" x14ac:dyDescent="0.3">
      <c r="A20" s="5">
        <v>11</v>
      </c>
      <c r="B20" s="16" t="s">
        <v>277</v>
      </c>
      <c r="C20" s="16">
        <v>2006</v>
      </c>
      <c r="D20" s="16">
        <v>2006</v>
      </c>
      <c r="E20" s="16">
        <v>2006</v>
      </c>
      <c r="F20" s="16" t="s">
        <v>11</v>
      </c>
      <c r="G20" s="16" t="s">
        <v>45</v>
      </c>
      <c r="H20" s="16" t="s">
        <v>77</v>
      </c>
      <c r="I20" s="16" t="s">
        <v>78</v>
      </c>
      <c r="J20" s="5">
        <v>0</v>
      </c>
      <c r="K20" s="5">
        <v>0</v>
      </c>
      <c r="L20" s="5">
        <v>0</v>
      </c>
      <c r="M20" s="5">
        <v>0</v>
      </c>
      <c r="N20" s="5">
        <v>0</v>
      </c>
      <c r="O20" s="5">
        <v>0</v>
      </c>
      <c r="P20" s="5">
        <v>0</v>
      </c>
      <c r="Q20" s="5">
        <v>0</v>
      </c>
      <c r="R20" s="5">
        <v>0</v>
      </c>
      <c r="S20" s="5">
        <v>0</v>
      </c>
      <c r="T20" s="5">
        <v>0</v>
      </c>
      <c r="U20" s="5">
        <v>0</v>
      </c>
      <c r="V20" s="5">
        <v>0</v>
      </c>
      <c r="W20" s="5">
        <v>0</v>
      </c>
      <c r="X20" s="5">
        <v>2</v>
      </c>
      <c r="Y20" s="5">
        <v>0</v>
      </c>
      <c r="Z20" s="5">
        <v>0</v>
      </c>
      <c r="AA20" s="5">
        <v>0</v>
      </c>
      <c r="AB20" s="5">
        <v>0</v>
      </c>
      <c r="AC20" s="5">
        <v>0</v>
      </c>
      <c r="AD20" s="5">
        <v>0</v>
      </c>
      <c r="AE20" s="5">
        <v>0</v>
      </c>
      <c r="AF20" s="5">
        <v>0</v>
      </c>
      <c r="AG20" s="40">
        <v>111.1</v>
      </c>
      <c r="AH20" s="5">
        <f t="shared" si="0"/>
        <v>2</v>
      </c>
      <c r="AI20" s="40">
        <f t="shared" si="1"/>
        <v>113.1</v>
      </c>
      <c r="AJ20" s="40">
        <f t="shared" si="2"/>
        <v>9.9339035769828907</v>
      </c>
    </row>
    <row r="21" spans="1:36" ht="57.6" x14ac:dyDescent="0.3">
      <c r="A21" s="5">
        <v>12</v>
      </c>
      <c r="B21" s="16" t="s">
        <v>236</v>
      </c>
      <c r="C21" s="16">
        <v>2007</v>
      </c>
      <c r="D21" s="16">
        <v>2007</v>
      </c>
      <c r="E21" s="16">
        <v>2007</v>
      </c>
      <c r="F21" s="16" t="s">
        <v>11</v>
      </c>
      <c r="G21" s="16" t="s">
        <v>12</v>
      </c>
      <c r="H21" s="16" t="s">
        <v>13</v>
      </c>
      <c r="I21" s="16" t="s">
        <v>74</v>
      </c>
      <c r="J21" s="5">
        <v>0</v>
      </c>
      <c r="K21" s="5">
        <v>0</v>
      </c>
      <c r="L21" s="5">
        <v>0</v>
      </c>
      <c r="M21" s="5">
        <v>0</v>
      </c>
      <c r="N21" s="5">
        <v>0</v>
      </c>
      <c r="O21" s="5">
        <v>0</v>
      </c>
      <c r="P21" s="5">
        <v>0</v>
      </c>
      <c r="Q21" s="5">
        <v>0</v>
      </c>
      <c r="R21" s="5">
        <v>0</v>
      </c>
      <c r="S21" s="5">
        <v>0</v>
      </c>
      <c r="T21" s="5">
        <v>2</v>
      </c>
      <c r="U21" s="5">
        <v>0</v>
      </c>
      <c r="V21" s="5">
        <v>0</v>
      </c>
      <c r="W21" s="5">
        <v>0</v>
      </c>
      <c r="X21" s="5">
        <v>2</v>
      </c>
      <c r="Y21" s="5">
        <v>0</v>
      </c>
      <c r="Z21" s="5">
        <v>0</v>
      </c>
      <c r="AA21" s="5">
        <v>2</v>
      </c>
      <c r="AB21" s="5">
        <v>0</v>
      </c>
      <c r="AC21" s="5">
        <v>0</v>
      </c>
      <c r="AD21" s="5">
        <v>0</v>
      </c>
      <c r="AE21" s="5">
        <v>0</v>
      </c>
      <c r="AF21" s="5">
        <v>0</v>
      </c>
      <c r="AG21" s="40">
        <v>108.34</v>
      </c>
      <c r="AH21" s="5">
        <f t="shared" si="0"/>
        <v>6</v>
      </c>
      <c r="AI21" s="40">
        <f t="shared" si="1"/>
        <v>114.34</v>
      </c>
      <c r="AJ21" s="40">
        <f t="shared" si="2"/>
        <v>11.13919129082427</v>
      </c>
    </row>
    <row r="22" spans="1:36" ht="28.8" x14ac:dyDescent="0.3">
      <c r="A22" s="5">
        <v>13</v>
      </c>
      <c r="B22" s="16" t="s">
        <v>176</v>
      </c>
      <c r="C22" s="16">
        <v>2007</v>
      </c>
      <c r="D22" s="16">
        <v>2007</v>
      </c>
      <c r="E22" s="16">
        <v>2007</v>
      </c>
      <c r="F22" s="16">
        <v>1</v>
      </c>
      <c r="G22" s="16" t="s">
        <v>35</v>
      </c>
      <c r="H22" s="16" t="s">
        <v>85</v>
      </c>
      <c r="I22" s="16" t="s">
        <v>37</v>
      </c>
      <c r="J22" s="5">
        <v>0</v>
      </c>
      <c r="K22" s="5">
        <v>0</v>
      </c>
      <c r="L22" s="5">
        <v>0</v>
      </c>
      <c r="M22" s="5">
        <v>0</v>
      </c>
      <c r="N22" s="5">
        <v>0</v>
      </c>
      <c r="O22" s="5">
        <v>0</v>
      </c>
      <c r="P22" s="5">
        <v>0</v>
      </c>
      <c r="Q22" s="5">
        <v>0</v>
      </c>
      <c r="R22" s="5">
        <v>0</v>
      </c>
      <c r="S22" s="5">
        <v>0</v>
      </c>
      <c r="T22" s="5">
        <v>0</v>
      </c>
      <c r="U22" s="5">
        <v>0</v>
      </c>
      <c r="V22" s="5">
        <v>0</v>
      </c>
      <c r="W22" s="5">
        <v>0</v>
      </c>
      <c r="X22" s="5">
        <v>0</v>
      </c>
      <c r="Y22" s="5">
        <v>2</v>
      </c>
      <c r="Z22" s="5">
        <v>0</v>
      </c>
      <c r="AA22" s="5">
        <v>0</v>
      </c>
      <c r="AB22" s="5">
        <v>0</v>
      </c>
      <c r="AC22" s="5">
        <v>0</v>
      </c>
      <c r="AD22" s="5">
        <v>0</v>
      </c>
      <c r="AE22" s="5">
        <v>0</v>
      </c>
      <c r="AF22" s="5">
        <v>0</v>
      </c>
      <c r="AG22" s="40">
        <v>113.95</v>
      </c>
      <c r="AH22" s="5">
        <f t="shared" si="0"/>
        <v>2</v>
      </c>
      <c r="AI22" s="40">
        <f t="shared" si="1"/>
        <v>115.95</v>
      </c>
      <c r="AJ22" s="40">
        <f t="shared" si="2"/>
        <v>12.704121306376367</v>
      </c>
    </row>
    <row r="23" spans="1:36" ht="57.6" x14ac:dyDescent="0.3">
      <c r="A23" s="5">
        <v>14</v>
      </c>
      <c r="B23" s="16" t="s">
        <v>229</v>
      </c>
      <c r="C23" s="16">
        <v>2008</v>
      </c>
      <c r="D23" s="16">
        <v>2008</v>
      </c>
      <c r="E23" s="16">
        <v>2008</v>
      </c>
      <c r="F23" s="16" t="s">
        <v>11</v>
      </c>
      <c r="G23" s="16" t="s">
        <v>12</v>
      </c>
      <c r="H23" s="16" t="s">
        <v>13</v>
      </c>
      <c r="I23" s="16" t="s">
        <v>74</v>
      </c>
      <c r="J23" s="5">
        <v>0</v>
      </c>
      <c r="K23" s="5">
        <v>0</v>
      </c>
      <c r="L23" s="5">
        <v>0</v>
      </c>
      <c r="M23" s="5">
        <v>0</v>
      </c>
      <c r="N23" s="5">
        <v>0</v>
      </c>
      <c r="O23" s="5">
        <v>0</v>
      </c>
      <c r="P23" s="5">
        <v>0</v>
      </c>
      <c r="Q23" s="5">
        <v>0</v>
      </c>
      <c r="R23" s="5">
        <v>0</v>
      </c>
      <c r="S23" s="5">
        <v>0</v>
      </c>
      <c r="T23" s="5">
        <v>0</v>
      </c>
      <c r="U23" s="5">
        <v>0</v>
      </c>
      <c r="V23" s="5">
        <v>2</v>
      </c>
      <c r="W23" s="5">
        <v>0</v>
      </c>
      <c r="X23" s="5">
        <v>0</v>
      </c>
      <c r="Y23" s="5">
        <v>0</v>
      </c>
      <c r="Z23" s="5">
        <v>2</v>
      </c>
      <c r="AA23" s="5">
        <v>0</v>
      </c>
      <c r="AB23" s="5">
        <v>0</v>
      </c>
      <c r="AC23" s="5">
        <v>0</v>
      </c>
      <c r="AD23" s="5">
        <v>0</v>
      </c>
      <c r="AE23" s="5">
        <v>0</v>
      </c>
      <c r="AF23" s="5">
        <v>0</v>
      </c>
      <c r="AG23" s="40">
        <v>112.79</v>
      </c>
      <c r="AH23" s="5">
        <f t="shared" si="0"/>
        <v>4</v>
      </c>
      <c r="AI23" s="40">
        <f t="shared" si="1"/>
        <v>116.79</v>
      </c>
      <c r="AJ23" s="40">
        <f t="shared" si="2"/>
        <v>13.520606531881816</v>
      </c>
    </row>
    <row r="24" spans="1:36" ht="43.2" x14ac:dyDescent="0.3">
      <c r="A24" s="5">
        <v>15</v>
      </c>
      <c r="B24" s="16" t="s">
        <v>396</v>
      </c>
      <c r="C24" s="16">
        <v>2005</v>
      </c>
      <c r="D24" s="16">
        <v>2005</v>
      </c>
      <c r="E24" s="16">
        <v>2005</v>
      </c>
      <c r="F24" s="16">
        <v>1</v>
      </c>
      <c r="G24" s="16" t="s">
        <v>40</v>
      </c>
      <c r="H24" s="16" t="s">
        <v>397</v>
      </c>
      <c r="I24" s="16" t="s">
        <v>398</v>
      </c>
      <c r="J24" s="5">
        <v>0</v>
      </c>
      <c r="K24" s="5">
        <v>0</v>
      </c>
      <c r="L24" s="5">
        <v>0</v>
      </c>
      <c r="M24" s="5">
        <v>0</v>
      </c>
      <c r="N24" s="5">
        <v>0</v>
      </c>
      <c r="O24" s="5">
        <v>0</v>
      </c>
      <c r="P24" s="5">
        <v>0</v>
      </c>
      <c r="Q24" s="5">
        <v>0</v>
      </c>
      <c r="R24" s="5">
        <v>0</v>
      </c>
      <c r="S24" s="5">
        <v>0</v>
      </c>
      <c r="T24" s="5">
        <v>0</v>
      </c>
      <c r="U24" s="5">
        <v>0</v>
      </c>
      <c r="V24" s="5">
        <v>0</v>
      </c>
      <c r="W24" s="5">
        <v>0</v>
      </c>
      <c r="X24" s="5">
        <v>0</v>
      </c>
      <c r="Y24" s="5">
        <v>0</v>
      </c>
      <c r="Z24" s="5">
        <v>0</v>
      </c>
      <c r="AA24" s="5">
        <v>2</v>
      </c>
      <c r="AB24" s="5">
        <v>0</v>
      </c>
      <c r="AC24" s="5">
        <v>0</v>
      </c>
      <c r="AD24" s="5">
        <v>0</v>
      </c>
      <c r="AE24" s="5">
        <v>0</v>
      </c>
      <c r="AF24" s="5">
        <v>0</v>
      </c>
      <c r="AG24" s="40">
        <v>115.24</v>
      </c>
      <c r="AH24" s="5">
        <f t="shared" si="0"/>
        <v>2</v>
      </c>
      <c r="AI24" s="40">
        <f t="shared" si="1"/>
        <v>117.24</v>
      </c>
      <c r="AJ24" s="40">
        <f t="shared" si="2"/>
        <v>13.958009331259721</v>
      </c>
    </row>
    <row r="25" spans="1:36" ht="57.6" x14ac:dyDescent="0.3">
      <c r="A25" s="5">
        <v>16</v>
      </c>
      <c r="B25" s="16" t="s">
        <v>346</v>
      </c>
      <c r="C25" s="16">
        <v>2006</v>
      </c>
      <c r="D25" s="16">
        <v>2006</v>
      </c>
      <c r="E25" s="16">
        <v>2006</v>
      </c>
      <c r="F25" s="16" t="s">
        <v>11</v>
      </c>
      <c r="G25" s="16" t="s">
        <v>12</v>
      </c>
      <c r="H25" s="16" t="s">
        <v>13</v>
      </c>
      <c r="I25" s="16" t="s">
        <v>74</v>
      </c>
      <c r="J25" s="5">
        <v>0</v>
      </c>
      <c r="K25" s="5">
        <v>0</v>
      </c>
      <c r="L25" s="5">
        <v>0</v>
      </c>
      <c r="M25" s="5">
        <v>0</v>
      </c>
      <c r="N25" s="5">
        <v>0</v>
      </c>
      <c r="O25" s="5">
        <v>0</v>
      </c>
      <c r="P25" s="5">
        <v>0</v>
      </c>
      <c r="Q25" s="5">
        <v>0</v>
      </c>
      <c r="R25" s="5">
        <v>0</v>
      </c>
      <c r="S25" s="5">
        <v>0</v>
      </c>
      <c r="T25" s="5">
        <v>0</v>
      </c>
      <c r="U25" s="5">
        <v>0</v>
      </c>
      <c r="V25" s="5">
        <v>2</v>
      </c>
      <c r="W25" s="5">
        <v>0</v>
      </c>
      <c r="X25" s="5">
        <v>0</v>
      </c>
      <c r="Y25" s="5">
        <v>0</v>
      </c>
      <c r="Z25" s="5">
        <v>0</v>
      </c>
      <c r="AA25" s="5">
        <v>0</v>
      </c>
      <c r="AB25" s="5">
        <v>0</v>
      </c>
      <c r="AC25" s="5">
        <v>0</v>
      </c>
      <c r="AD25" s="5">
        <v>0</v>
      </c>
      <c r="AE25" s="5">
        <v>2</v>
      </c>
      <c r="AF25" s="5">
        <v>0</v>
      </c>
      <c r="AG25" s="40">
        <v>114.93</v>
      </c>
      <c r="AH25" s="5">
        <f t="shared" si="0"/>
        <v>4</v>
      </c>
      <c r="AI25" s="40">
        <f t="shared" si="1"/>
        <v>118.93</v>
      </c>
      <c r="AJ25" s="40">
        <f t="shared" si="2"/>
        <v>15.600699844479015</v>
      </c>
    </row>
    <row r="26" spans="1:36" ht="57.6" x14ac:dyDescent="0.3">
      <c r="A26" s="5">
        <v>17</v>
      </c>
      <c r="B26" s="16" t="s">
        <v>334</v>
      </c>
      <c r="C26" s="16">
        <v>2006</v>
      </c>
      <c r="D26" s="16">
        <v>2006</v>
      </c>
      <c r="E26" s="16">
        <v>2006</v>
      </c>
      <c r="F26" s="16" t="s">
        <v>11</v>
      </c>
      <c r="G26" s="16" t="s">
        <v>45</v>
      </c>
      <c r="H26" s="16" t="s">
        <v>77</v>
      </c>
      <c r="I26" s="16" t="s">
        <v>335</v>
      </c>
      <c r="J26" s="5">
        <v>0</v>
      </c>
      <c r="K26" s="5">
        <v>0</v>
      </c>
      <c r="L26" s="5">
        <v>0</v>
      </c>
      <c r="M26" s="5">
        <v>0</v>
      </c>
      <c r="N26" s="5">
        <v>0</v>
      </c>
      <c r="O26" s="5">
        <v>0</v>
      </c>
      <c r="P26" s="5">
        <v>0</v>
      </c>
      <c r="Q26" s="5">
        <v>0</v>
      </c>
      <c r="R26" s="5">
        <v>0</v>
      </c>
      <c r="S26" s="5">
        <v>0</v>
      </c>
      <c r="T26" s="5">
        <v>2</v>
      </c>
      <c r="U26" s="5">
        <v>0</v>
      </c>
      <c r="V26" s="5">
        <v>0</v>
      </c>
      <c r="W26" s="5">
        <v>0</v>
      </c>
      <c r="X26" s="5">
        <v>0</v>
      </c>
      <c r="Y26" s="5">
        <v>0</v>
      </c>
      <c r="Z26" s="5">
        <v>0</v>
      </c>
      <c r="AA26" s="5">
        <v>0</v>
      </c>
      <c r="AB26" s="5">
        <v>0</v>
      </c>
      <c r="AC26" s="5">
        <v>0</v>
      </c>
      <c r="AD26" s="5">
        <v>0</v>
      </c>
      <c r="AE26" s="5">
        <v>0</v>
      </c>
      <c r="AF26" s="5">
        <v>0</v>
      </c>
      <c r="AG26" s="40">
        <v>117.41</v>
      </c>
      <c r="AH26" s="5">
        <f t="shared" si="0"/>
        <v>2</v>
      </c>
      <c r="AI26" s="40">
        <f t="shared" si="1"/>
        <v>119.41</v>
      </c>
      <c r="AJ26" s="40">
        <f t="shared" si="2"/>
        <v>16.067262830482118</v>
      </c>
    </row>
    <row r="27" spans="1:36" ht="28.8" x14ac:dyDescent="0.3">
      <c r="A27" s="5">
        <v>18</v>
      </c>
      <c r="B27" s="16" t="s">
        <v>365</v>
      </c>
      <c r="C27" s="16">
        <v>2008</v>
      </c>
      <c r="D27" s="16">
        <v>2008</v>
      </c>
      <c r="E27" s="16">
        <v>2008</v>
      </c>
      <c r="F27" s="16">
        <v>1</v>
      </c>
      <c r="G27" s="16" t="s">
        <v>98</v>
      </c>
      <c r="H27" s="16" t="s">
        <v>99</v>
      </c>
      <c r="I27" s="16" t="s">
        <v>100</v>
      </c>
      <c r="J27" s="5">
        <v>0</v>
      </c>
      <c r="K27" s="5">
        <v>0</v>
      </c>
      <c r="L27" s="5">
        <v>0</v>
      </c>
      <c r="M27" s="5">
        <v>2</v>
      </c>
      <c r="N27" s="5">
        <v>0</v>
      </c>
      <c r="O27" s="5">
        <v>0</v>
      </c>
      <c r="P27" s="5">
        <v>0</v>
      </c>
      <c r="Q27" s="5">
        <v>0</v>
      </c>
      <c r="R27" s="5">
        <v>0</v>
      </c>
      <c r="S27" s="5">
        <v>0</v>
      </c>
      <c r="T27" s="5">
        <v>0</v>
      </c>
      <c r="U27" s="5">
        <v>0</v>
      </c>
      <c r="V27" s="5">
        <v>0</v>
      </c>
      <c r="W27" s="5">
        <v>0</v>
      </c>
      <c r="X27" s="5">
        <v>2</v>
      </c>
      <c r="Y27" s="5">
        <v>0</v>
      </c>
      <c r="Z27" s="5">
        <v>0</v>
      </c>
      <c r="AA27" s="5">
        <v>0</v>
      </c>
      <c r="AB27" s="5">
        <v>0</v>
      </c>
      <c r="AC27" s="5">
        <v>0</v>
      </c>
      <c r="AD27" s="5">
        <v>0</v>
      </c>
      <c r="AE27" s="5">
        <v>0</v>
      </c>
      <c r="AF27" s="5">
        <v>0</v>
      </c>
      <c r="AG27" s="40">
        <v>117.19</v>
      </c>
      <c r="AH27" s="5">
        <f t="shared" si="0"/>
        <v>4</v>
      </c>
      <c r="AI27" s="40">
        <f t="shared" si="1"/>
        <v>121.19</v>
      </c>
      <c r="AJ27" s="40">
        <f t="shared" si="2"/>
        <v>17.797433903576987</v>
      </c>
    </row>
    <row r="28" spans="1:36" ht="57.6" x14ac:dyDescent="0.3">
      <c r="A28" s="5">
        <v>19</v>
      </c>
      <c r="B28" s="16" t="s">
        <v>420</v>
      </c>
      <c r="C28" s="16">
        <v>2007</v>
      </c>
      <c r="D28" s="16">
        <v>2007</v>
      </c>
      <c r="E28" s="16">
        <v>2007</v>
      </c>
      <c r="F28" s="16">
        <v>1</v>
      </c>
      <c r="G28" s="16" t="s">
        <v>12</v>
      </c>
      <c r="H28" s="16" t="s">
        <v>13</v>
      </c>
      <c r="I28" s="16" t="s">
        <v>155</v>
      </c>
      <c r="J28" s="5">
        <v>0</v>
      </c>
      <c r="K28" s="5">
        <v>0</v>
      </c>
      <c r="L28" s="5">
        <v>0</v>
      </c>
      <c r="M28" s="5">
        <v>0</v>
      </c>
      <c r="N28" s="5">
        <v>0</v>
      </c>
      <c r="O28" s="5">
        <v>0</v>
      </c>
      <c r="P28" s="5">
        <v>0</v>
      </c>
      <c r="Q28" s="5">
        <v>0</v>
      </c>
      <c r="R28" s="5">
        <v>0</v>
      </c>
      <c r="S28" s="5">
        <v>0</v>
      </c>
      <c r="T28" s="5">
        <v>2</v>
      </c>
      <c r="U28" s="5">
        <v>0</v>
      </c>
      <c r="V28" s="5">
        <v>0</v>
      </c>
      <c r="W28" s="5">
        <v>2</v>
      </c>
      <c r="X28" s="5">
        <v>2</v>
      </c>
      <c r="Y28" s="5">
        <v>0</v>
      </c>
      <c r="Z28" s="5">
        <v>0</v>
      </c>
      <c r="AA28" s="5">
        <v>0</v>
      </c>
      <c r="AB28" s="5">
        <v>0</v>
      </c>
      <c r="AC28" s="5">
        <v>0</v>
      </c>
      <c r="AD28" s="5">
        <v>0</v>
      </c>
      <c r="AE28" s="5">
        <v>0</v>
      </c>
      <c r="AF28" s="5">
        <v>0</v>
      </c>
      <c r="AG28" s="40">
        <v>116</v>
      </c>
      <c r="AH28" s="5">
        <f t="shared" si="0"/>
        <v>6</v>
      </c>
      <c r="AI28" s="40">
        <f t="shared" si="1"/>
        <v>122</v>
      </c>
      <c r="AJ28" s="40">
        <f t="shared" si="2"/>
        <v>18.584758942457235</v>
      </c>
    </row>
    <row r="29" spans="1:36" ht="57.6" x14ac:dyDescent="0.3">
      <c r="A29" s="5">
        <v>20</v>
      </c>
      <c r="B29" s="16" t="s">
        <v>133</v>
      </c>
      <c r="C29" s="16">
        <v>2005</v>
      </c>
      <c r="D29" s="16">
        <v>2005</v>
      </c>
      <c r="E29" s="16">
        <v>2005</v>
      </c>
      <c r="F29" s="16" t="s">
        <v>11</v>
      </c>
      <c r="G29" s="16" t="s">
        <v>12</v>
      </c>
      <c r="H29" s="16" t="s">
        <v>13</v>
      </c>
      <c r="I29" s="16" t="s">
        <v>74</v>
      </c>
      <c r="J29" s="5">
        <v>2</v>
      </c>
      <c r="K29" s="5">
        <v>0</v>
      </c>
      <c r="L29" s="5">
        <v>0</v>
      </c>
      <c r="M29" s="5">
        <v>0</v>
      </c>
      <c r="N29" s="5">
        <v>0</v>
      </c>
      <c r="O29" s="5">
        <v>0</v>
      </c>
      <c r="P29" s="5">
        <v>0</v>
      </c>
      <c r="Q29" s="5">
        <v>0</v>
      </c>
      <c r="R29" s="5">
        <v>0</v>
      </c>
      <c r="S29" s="5">
        <v>0</v>
      </c>
      <c r="T29" s="5">
        <v>0</v>
      </c>
      <c r="U29" s="5">
        <v>0</v>
      </c>
      <c r="V29" s="5">
        <v>0</v>
      </c>
      <c r="W29" s="5">
        <v>2</v>
      </c>
      <c r="X29" s="5">
        <v>2</v>
      </c>
      <c r="Y29" s="5">
        <v>0</v>
      </c>
      <c r="Z29" s="5">
        <v>0</v>
      </c>
      <c r="AA29" s="5">
        <v>2</v>
      </c>
      <c r="AB29" s="5">
        <v>0</v>
      </c>
      <c r="AC29" s="5">
        <v>0</v>
      </c>
      <c r="AD29" s="5">
        <v>0</v>
      </c>
      <c r="AE29" s="5">
        <v>0</v>
      </c>
      <c r="AF29" s="5">
        <v>0</v>
      </c>
      <c r="AG29" s="40">
        <v>114.28</v>
      </c>
      <c r="AH29" s="5">
        <f t="shared" si="0"/>
        <v>8</v>
      </c>
      <c r="AI29" s="40">
        <f t="shared" si="1"/>
        <v>122.28</v>
      </c>
      <c r="AJ29" s="40">
        <f t="shared" si="2"/>
        <v>18.856920684292387</v>
      </c>
    </row>
    <row r="30" spans="1:36" ht="72" x14ac:dyDescent="0.3">
      <c r="A30" s="5">
        <v>21</v>
      </c>
      <c r="B30" s="16" t="s">
        <v>23</v>
      </c>
      <c r="C30" s="16">
        <v>2007</v>
      </c>
      <c r="D30" s="16">
        <v>2007</v>
      </c>
      <c r="E30" s="16">
        <v>2007</v>
      </c>
      <c r="F30" s="16" t="s">
        <v>11</v>
      </c>
      <c r="G30" s="16" t="s">
        <v>24</v>
      </c>
      <c r="H30" s="16" t="s">
        <v>25</v>
      </c>
      <c r="I30" s="16" t="s">
        <v>26</v>
      </c>
      <c r="J30" s="5">
        <v>0</v>
      </c>
      <c r="K30" s="5">
        <v>0</v>
      </c>
      <c r="L30" s="5">
        <v>0</v>
      </c>
      <c r="M30" s="5">
        <v>0</v>
      </c>
      <c r="N30" s="5">
        <v>0</v>
      </c>
      <c r="O30" s="5">
        <v>2</v>
      </c>
      <c r="P30" s="5">
        <v>0</v>
      </c>
      <c r="Q30" s="5">
        <v>0</v>
      </c>
      <c r="R30" s="5">
        <v>0</v>
      </c>
      <c r="S30" s="5">
        <v>0</v>
      </c>
      <c r="T30" s="5">
        <v>0</v>
      </c>
      <c r="U30" s="5">
        <v>0</v>
      </c>
      <c r="V30" s="5">
        <v>2</v>
      </c>
      <c r="W30" s="5">
        <v>0</v>
      </c>
      <c r="X30" s="5">
        <v>0</v>
      </c>
      <c r="Y30" s="5">
        <v>0</v>
      </c>
      <c r="Z30" s="5">
        <v>0</v>
      </c>
      <c r="AA30" s="5">
        <v>0</v>
      </c>
      <c r="AB30" s="5">
        <v>0</v>
      </c>
      <c r="AC30" s="5">
        <v>0</v>
      </c>
      <c r="AD30" s="5">
        <v>0</v>
      </c>
      <c r="AE30" s="5">
        <v>0</v>
      </c>
      <c r="AF30" s="5">
        <v>0</v>
      </c>
      <c r="AG30" s="40">
        <v>118.34</v>
      </c>
      <c r="AH30" s="5">
        <f t="shared" si="0"/>
        <v>4</v>
      </c>
      <c r="AI30" s="40">
        <f t="shared" si="1"/>
        <v>122.34</v>
      </c>
      <c r="AJ30" s="40">
        <f t="shared" si="2"/>
        <v>18.915241057542779</v>
      </c>
    </row>
    <row r="31" spans="1:36" ht="28.8" x14ac:dyDescent="0.3">
      <c r="A31" s="5">
        <v>22</v>
      </c>
      <c r="B31" s="16" t="s">
        <v>120</v>
      </c>
      <c r="C31" s="16">
        <v>2008</v>
      </c>
      <c r="D31" s="16">
        <v>2008</v>
      </c>
      <c r="E31" s="16">
        <v>2008</v>
      </c>
      <c r="F31" s="16">
        <v>2</v>
      </c>
      <c r="G31" s="16" t="s">
        <v>35</v>
      </c>
      <c r="H31" s="16" t="s">
        <v>122</v>
      </c>
      <c r="I31" s="16" t="s">
        <v>123</v>
      </c>
      <c r="J31" s="5">
        <v>0</v>
      </c>
      <c r="K31" s="5">
        <v>0</v>
      </c>
      <c r="L31" s="5">
        <v>0</v>
      </c>
      <c r="M31" s="5">
        <v>0</v>
      </c>
      <c r="N31" s="5">
        <v>0</v>
      </c>
      <c r="O31" s="5">
        <v>2</v>
      </c>
      <c r="P31" s="5">
        <v>0</v>
      </c>
      <c r="Q31" s="5">
        <v>0</v>
      </c>
      <c r="R31" s="5">
        <v>0</v>
      </c>
      <c r="S31" s="5">
        <v>0</v>
      </c>
      <c r="T31" s="5">
        <v>0</v>
      </c>
      <c r="U31" s="5">
        <v>0</v>
      </c>
      <c r="V31" s="5">
        <v>0</v>
      </c>
      <c r="W31" s="5">
        <v>0</v>
      </c>
      <c r="X31" s="5">
        <v>2</v>
      </c>
      <c r="Y31" s="5">
        <v>2</v>
      </c>
      <c r="Z31" s="5">
        <v>0</v>
      </c>
      <c r="AA31" s="5">
        <v>2</v>
      </c>
      <c r="AB31" s="5">
        <v>0</v>
      </c>
      <c r="AC31" s="5">
        <v>0</v>
      </c>
      <c r="AD31" s="5">
        <v>0</v>
      </c>
      <c r="AE31" s="5">
        <v>0</v>
      </c>
      <c r="AF31" s="5">
        <v>0</v>
      </c>
      <c r="AG31" s="40">
        <v>120.92</v>
      </c>
      <c r="AH31" s="5">
        <f t="shared" si="0"/>
        <v>8</v>
      </c>
      <c r="AI31" s="40">
        <f t="shared" si="1"/>
        <v>128.92000000000002</v>
      </c>
      <c r="AJ31" s="40">
        <f t="shared" si="2"/>
        <v>25.311041990668759</v>
      </c>
    </row>
    <row r="32" spans="1:36" ht="86.4" x14ac:dyDescent="0.3">
      <c r="A32" s="5">
        <v>23</v>
      </c>
      <c r="B32" s="16" t="s">
        <v>363</v>
      </c>
      <c r="C32" s="16">
        <v>2007</v>
      </c>
      <c r="D32" s="16">
        <v>2007</v>
      </c>
      <c r="E32" s="16">
        <v>2007</v>
      </c>
      <c r="F32" s="16">
        <v>1</v>
      </c>
      <c r="G32" s="16" t="s">
        <v>225</v>
      </c>
      <c r="H32" s="16" t="s">
        <v>226</v>
      </c>
      <c r="I32" s="16" t="s">
        <v>227</v>
      </c>
      <c r="J32" s="5">
        <v>0</v>
      </c>
      <c r="K32" s="5">
        <v>0</v>
      </c>
      <c r="L32" s="5">
        <v>0</v>
      </c>
      <c r="M32" s="5">
        <v>0</v>
      </c>
      <c r="N32" s="5">
        <v>0</v>
      </c>
      <c r="O32" s="5">
        <v>0</v>
      </c>
      <c r="P32" s="5">
        <v>2</v>
      </c>
      <c r="Q32" s="5">
        <v>0</v>
      </c>
      <c r="R32" s="5">
        <v>0</v>
      </c>
      <c r="S32" s="5">
        <v>0</v>
      </c>
      <c r="T32" s="5">
        <v>0</v>
      </c>
      <c r="U32" s="5">
        <v>0</v>
      </c>
      <c r="V32" s="5">
        <v>0</v>
      </c>
      <c r="W32" s="5">
        <v>0</v>
      </c>
      <c r="X32" s="5">
        <v>2</v>
      </c>
      <c r="Y32" s="5">
        <v>0</v>
      </c>
      <c r="Z32" s="5">
        <v>0</v>
      </c>
      <c r="AA32" s="5">
        <v>2</v>
      </c>
      <c r="AB32" s="5">
        <v>0</v>
      </c>
      <c r="AC32" s="5">
        <v>2</v>
      </c>
      <c r="AD32" s="5">
        <v>0</v>
      </c>
      <c r="AE32" s="5">
        <v>0</v>
      </c>
      <c r="AF32" s="5">
        <v>0</v>
      </c>
      <c r="AG32" s="40">
        <v>121.34</v>
      </c>
      <c r="AH32" s="5">
        <f t="shared" si="0"/>
        <v>8</v>
      </c>
      <c r="AI32" s="40">
        <f t="shared" si="1"/>
        <v>129.34</v>
      </c>
      <c r="AJ32" s="40">
        <f t="shared" si="2"/>
        <v>25.719284603421471</v>
      </c>
    </row>
    <row r="33" spans="1:36" ht="28.8" x14ac:dyDescent="0.3">
      <c r="A33" s="5">
        <v>24</v>
      </c>
      <c r="B33" s="16" t="s">
        <v>97</v>
      </c>
      <c r="C33" s="16">
        <v>2006</v>
      </c>
      <c r="D33" s="16">
        <v>2006</v>
      </c>
      <c r="E33" s="16">
        <v>2006</v>
      </c>
      <c r="F33" s="16">
        <v>1</v>
      </c>
      <c r="G33" s="16" t="s">
        <v>98</v>
      </c>
      <c r="H33" s="16" t="s">
        <v>99</v>
      </c>
      <c r="I33" s="16" t="s">
        <v>100</v>
      </c>
      <c r="J33" s="5">
        <v>0</v>
      </c>
      <c r="K33" s="5">
        <v>0</v>
      </c>
      <c r="L33" s="5">
        <v>0</v>
      </c>
      <c r="M33" s="5">
        <v>0</v>
      </c>
      <c r="N33" s="5">
        <v>0</v>
      </c>
      <c r="O33" s="5">
        <v>0</v>
      </c>
      <c r="P33" s="5">
        <v>2</v>
      </c>
      <c r="Q33" s="5">
        <v>0</v>
      </c>
      <c r="R33" s="5">
        <v>0</v>
      </c>
      <c r="S33" s="5">
        <v>0</v>
      </c>
      <c r="T33" s="5">
        <v>0</v>
      </c>
      <c r="U33" s="5">
        <v>0</v>
      </c>
      <c r="V33" s="5">
        <v>0</v>
      </c>
      <c r="W33" s="5">
        <v>0</v>
      </c>
      <c r="X33" s="5">
        <v>0</v>
      </c>
      <c r="Y33" s="5">
        <v>0</v>
      </c>
      <c r="Z33" s="5">
        <v>0</v>
      </c>
      <c r="AA33" s="5">
        <v>0</v>
      </c>
      <c r="AB33" s="5">
        <v>2</v>
      </c>
      <c r="AC33" s="5">
        <v>0</v>
      </c>
      <c r="AD33" s="5">
        <v>0</v>
      </c>
      <c r="AE33" s="5">
        <v>0</v>
      </c>
      <c r="AF33" s="5">
        <v>0</v>
      </c>
      <c r="AG33" s="40">
        <v>125.57</v>
      </c>
      <c r="AH33" s="5">
        <f t="shared" si="0"/>
        <v>4</v>
      </c>
      <c r="AI33" s="40">
        <f t="shared" si="1"/>
        <v>129.57</v>
      </c>
      <c r="AJ33" s="40">
        <f t="shared" si="2"/>
        <v>25.942846034214618</v>
      </c>
    </row>
    <row r="34" spans="1:36" ht="72" x14ac:dyDescent="0.3">
      <c r="A34" s="5">
        <v>25</v>
      </c>
      <c r="B34" s="16" t="s">
        <v>65</v>
      </c>
      <c r="C34" s="16">
        <v>2007</v>
      </c>
      <c r="D34" s="16">
        <v>2007</v>
      </c>
      <c r="E34" s="16">
        <v>2007</v>
      </c>
      <c r="F34" s="16" t="s">
        <v>11</v>
      </c>
      <c r="G34" s="16" t="s">
        <v>50</v>
      </c>
      <c r="H34" s="16" t="s">
        <v>51</v>
      </c>
      <c r="I34" s="16" t="s">
        <v>52</v>
      </c>
      <c r="J34" s="5">
        <v>0</v>
      </c>
      <c r="K34" s="5">
        <v>0</v>
      </c>
      <c r="L34" s="5">
        <v>0</v>
      </c>
      <c r="M34" s="5">
        <v>0</v>
      </c>
      <c r="N34" s="5">
        <v>0</v>
      </c>
      <c r="O34" s="5">
        <v>0</v>
      </c>
      <c r="P34" s="5">
        <v>0</v>
      </c>
      <c r="Q34" s="5">
        <v>0</v>
      </c>
      <c r="R34" s="5">
        <v>0</v>
      </c>
      <c r="S34" s="5">
        <v>0</v>
      </c>
      <c r="T34" s="5">
        <v>0</v>
      </c>
      <c r="U34" s="5">
        <v>0</v>
      </c>
      <c r="V34" s="5">
        <v>2</v>
      </c>
      <c r="W34" s="5">
        <v>0</v>
      </c>
      <c r="X34" s="5">
        <v>0</v>
      </c>
      <c r="Y34" s="5">
        <v>0</v>
      </c>
      <c r="Z34" s="5">
        <v>2</v>
      </c>
      <c r="AA34" s="5">
        <v>0</v>
      </c>
      <c r="AB34" s="5">
        <v>0</v>
      </c>
      <c r="AC34" s="5">
        <v>0</v>
      </c>
      <c r="AD34" s="5">
        <v>0</v>
      </c>
      <c r="AE34" s="5">
        <v>0</v>
      </c>
      <c r="AF34" s="5">
        <v>0</v>
      </c>
      <c r="AG34" s="40">
        <v>126.19</v>
      </c>
      <c r="AH34" s="5">
        <f t="shared" si="0"/>
        <v>4</v>
      </c>
      <c r="AI34" s="40">
        <f t="shared" si="1"/>
        <v>130.19</v>
      </c>
      <c r="AJ34" s="40">
        <f t="shared" si="2"/>
        <v>26.545489891135304</v>
      </c>
    </row>
    <row r="35" spans="1:36" ht="57.6" x14ac:dyDescent="0.3">
      <c r="A35" s="5">
        <v>26</v>
      </c>
      <c r="B35" s="16" t="s">
        <v>17</v>
      </c>
      <c r="C35" s="16">
        <v>2004</v>
      </c>
      <c r="D35" s="16">
        <v>2004</v>
      </c>
      <c r="E35" s="16">
        <v>2004</v>
      </c>
      <c r="F35" s="16" t="s">
        <v>11</v>
      </c>
      <c r="G35" s="16" t="s">
        <v>18</v>
      </c>
      <c r="H35" s="16" t="s">
        <v>19</v>
      </c>
      <c r="I35" s="16" t="s">
        <v>20</v>
      </c>
      <c r="J35" s="5">
        <v>0</v>
      </c>
      <c r="K35" s="5">
        <v>0</v>
      </c>
      <c r="L35" s="5">
        <v>0</v>
      </c>
      <c r="M35" s="5">
        <v>0</v>
      </c>
      <c r="N35" s="5">
        <v>0</v>
      </c>
      <c r="O35" s="5">
        <v>0</v>
      </c>
      <c r="P35" s="5">
        <v>0</v>
      </c>
      <c r="Q35" s="5">
        <v>2</v>
      </c>
      <c r="R35" s="5">
        <v>0</v>
      </c>
      <c r="S35" s="5">
        <v>0</v>
      </c>
      <c r="T35" s="5">
        <v>2</v>
      </c>
      <c r="U35" s="5">
        <v>0</v>
      </c>
      <c r="V35" s="5">
        <v>0</v>
      </c>
      <c r="W35" s="5">
        <v>0</v>
      </c>
      <c r="X35" s="5">
        <v>2</v>
      </c>
      <c r="Y35" s="5">
        <v>0</v>
      </c>
      <c r="Z35" s="5">
        <v>0</v>
      </c>
      <c r="AA35" s="5">
        <v>0</v>
      </c>
      <c r="AB35" s="5">
        <v>2</v>
      </c>
      <c r="AC35" s="5">
        <v>0</v>
      </c>
      <c r="AD35" s="5">
        <v>0</v>
      </c>
      <c r="AE35" s="5">
        <v>0</v>
      </c>
      <c r="AF35" s="5">
        <v>0</v>
      </c>
      <c r="AG35" s="40">
        <v>123.48</v>
      </c>
      <c r="AH35" s="5">
        <f t="shared" si="0"/>
        <v>8</v>
      </c>
      <c r="AI35" s="40">
        <f t="shared" si="1"/>
        <v>131.48000000000002</v>
      </c>
      <c r="AJ35" s="40">
        <f t="shared" si="2"/>
        <v>27.799377916018685</v>
      </c>
    </row>
    <row r="36" spans="1:36" ht="57.6" x14ac:dyDescent="0.3">
      <c r="A36" s="5">
        <v>27</v>
      </c>
      <c r="B36" s="16" t="s">
        <v>314</v>
      </c>
      <c r="C36" s="16">
        <v>2007</v>
      </c>
      <c r="D36" s="16">
        <v>2007</v>
      </c>
      <c r="E36" s="16">
        <v>2007</v>
      </c>
      <c r="F36" s="16" t="s">
        <v>11</v>
      </c>
      <c r="G36" s="16" t="s">
        <v>29</v>
      </c>
      <c r="H36" s="16" t="s">
        <v>30</v>
      </c>
      <c r="I36" s="16" t="s">
        <v>31</v>
      </c>
      <c r="J36" s="5">
        <v>0</v>
      </c>
      <c r="K36" s="5">
        <v>0</v>
      </c>
      <c r="L36" s="5">
        <v>2</v>
      </c>
      <c r="M36" s="5">
        <v>0</v>
      </c>
      <c r="N36" s="5">
        <v>0</v>
      </c>
      <c r="O36" s="5">
        <v>0</v>
      </c>
      <c r="P36" s="5">
        <v>0</v>
      </c>
      <c r="Q36" s="5">
        <v>0</v>
      </c>
      <c r="R36" s="5">
        <v>0</v>
      </c>
      <c r="S36" s="5">
        <v>0</v>
      </c>
      <c r="T36" s="5">
        <v>0</v>
      </c>
      <c r="U36" s="5">
        <v>0</v>
      </c>
      <c r="V36" s="5">
        <v>2</v>
      </c>
      <c r="W36" s="5">
        <v>0</v>
      </c>
      <c r="X36" s="5">
        <v>2</v>
      </c>
      <c r="Y36" s="5">
        <v>0</v>
      </c>
      <c r="Z36" s="5">
        <v>0</v>
      </c>
      <c r="AA36" s="5">
        <v>0</v>
      </c>
      <c r="AB36" s="5">
        <v>0</v>
      </c>
      <c r="AC36" s="5">
        <v>2</v>
      </c>
      <c r="AD36" s="5">
        <v>0</v>
      </c>
      <c r="AE36" s="5">
        <v>0</v>
      </c>
      <c r="AF36" s="5">
        <v>0</v>
      </c>
      <c r="AG36" s="40">
        <v>123.72</v>
      </c>
      <c r="AH36" s="5">
        <f t="shared" si="0"/>
        <v>8</v>
      </c>
      <c r="AI36" s="40">
        <f t="shared" si="1"/>
        <v>131.72</v>
      </c>
      <c r="AJ36" s="40">
        <f t="shared" si="2"/>
        <v>28.032659409020223</v>
      </c>
    </row>
    <row r="37" spans="1:36" ht="28.8" x14ac:dyDescent="0.3">
      <c r="A37" s="5">
        <v>28</v>
      </c>
      <c r="B37" s="16" t="s">
        <v>33</v>
      </c>
      <c r="C37" s="16">
        <v>2006</v>
      </c>
      <c r="D37" s="16">
        <v>2006</v>
      </c>
      <c r="E37" s="16">
        <v>2006</v>
      </c>
      <c r="F37" s="16">
        <v>1</v>
      </c>
      <c r="G37" s="16" t="s">
        <v>35</v>
      </c>
      <c r="H37" s="16" t="s">
        <v>36</v>
      </c>
      <c r="I37" s="16" t="s">
        <v>37</v>
      </c>
      <c r="J37" s="5">
        <v>2</v>
      </c>
      <c r="K37" s="5">
        <v>0</v>
      </c>
      <c r="L37" s="5">
        <v>0</v>
      </c>
      <c r="M37" s="5">
        <v>0</v>
      </c>
      <c r="N37" s="5">
        <v>0</v>
      </c>
      <c r="O37" s="5">
        <v>0</v>
      </c>
      <c r="P37" s="5">
        <v>0</v>
      </c>
      <c r="Q37" s="5">
        <v>0</v>
      </c>
      <c r="R37" s="5">
        <v>0</v>
      </c>
      <c r="S37" s="5">
        <v>0</v>
      </c>
      <c r="T37" s="5">
        <v>2</v>
      </c>
      <c r="U37" s="5">
        <v>0</v>
      </c>
      <c r="V37" s="5">
        <v>2</v>
      </c>
      <c r="W37" s="5">
        <v>0</v>
      </c>
      <c r="X37" s="5">
        <v>2</v>
      </c>
      <c r="Y37" s="5">
        <v>0</v>
      </c>
      <c r="Z37" s="5">
        <v>0</v>
      </c>
      <c r="AA37" s="5">
        <v>0</v>
      </c>
      <c r="AB37" s="5">
        <v>0</v>
      </c>
      <c r="AC37" s="5">
        <v>2</v>
      </c>
      <c r="AD37" s="5">
        <v>0</v>
      </c>
      <c r="AE37" s="5">
        <v>0</v>
      </c>
      <c r="AF37" s="5">
        <v>0</v>
      </c>
      <c r="AG37" s="40">
        <v>122.24</v>
      </c>
      <c r="AH37" s="5">
        <f t="shared" si="0"/>
        <v>10</v>
      </c>
      <c r="AI37" s="40">
        <f t="shared" si="1"/>
        <v>132.24</v>
      </c>
      <c r="AJ37" s="40">
        <f t="shared" si="2"/>
        <v>28.538102643856934</v>
      </c>
    </row>
    <row r="38" spans="1:36" ht="28.8" x14ac:dyDescent="0.3">
      <c r="A38" s="5">
        <v>29</v>
      </c>
      <c r="B38" s="16" t="s">
        <v>204</v>
      </c>
      <c r="C38" s="16">
        <v>2007</v>
      </c>
      <c r="D38" s="16">
        <v>2007</v>
      </c>
      <c r="E38" s="16">
        <v>2007</v>
      </c>
      <c r="F38" s="16">
        <v>1</v>
      </c>
      <c r="G38" s="16" t="s">
        <v>12</v>
      </c>
      <c r="H38" s="16" t="s">
        <v>13</v>
      </c>
      <c r="I38" s="16" t="s">
        <v>205</v>
      </c>
      <c r="J38" s="5">
        <v>0</v>
      </c>
      <c r="K38" s="5">
        <v>0</v>
      </c>
      <c r="L38" s="5">
        <v>2</v>
      </c>
      <c r="M38" s="5">
        <v>0</v>
      </c>
      <c r="N38" s="5">
        <v>0</v>
      </c>
      <c r="O38" s="5">
        <v>2</v>
      </c>
      <c r="P38" s="5">
        <v>0</v>
      </c>
      <c r="Q38" s="5">
        <v>0</v>
      </c>
      <c r="R38" s="5">
        <v>0</v>
      </c>
      <c r="S38" s="5">
        <v>2</v>
      </c>
      <c r="T38" s="5">
        <v>2</v>
      </c>
      <c r="U38" s="5">
        <v>2</v>
      </c>
      <c r="V38" s="5">
        <v>0</v>
      </c>
      <c r="W38" s="5">
        <v>0</v>
      </c>
      <c r="X38" s="5">
        <v>0</v>
      </c>
      <c r="Y38" s="5">
        <v>0</v>
      </c>
      <c r="Z38" s="5">
        <v>0</v>
      </c>
      <c r="AA38" s="5">
        <v>2</v>
      </c>
      <c r="AB38" s="5">
        <v>0</v>
      </c>
      <c r="AC38" s="5">
        <v>0</v>
      </c>
      <c r="AD38" s="5">
        <v>0</v>
      </c>
      <c r="AE38" s="5">
        <v>0</v>
      </c>
      <c r="AF38" s="5">
        <v>0</v>
      </c>
      <c r="AG38" s="40">
        <v>121.12</v>
      </c>
      <c r="AH38" s="5">
        <f t="shared" si="0"/>
        <v>12</v>
      </c>
      <c r="AI38" s="40">
        <f t="shared" si="1"/>
        <v>133.12</v>
      </c>
      <c r="AJ38" s="40">
        <f t="shared" si="2"/>
        <v>29.393468118195965</v>
      </c>
    </row>
    <row r="39" spans="1:36" ht="72" x14ac:dyDescent="0.3">
      <c r="A39" s="5">
        <v>30</v>
      </c>
      <c r="B39" s="16" t="s">
        <v>352</v>
      </c>
      <c r="C39" s="16">
        <v>2007</v>
      </c>
      <c r="D39" s="16">
        <v>2007</v>
      </c>
      <c r="E39" s="16">
        <v>2007</v>
      </c>
      <c r="F39" s="16">
        <v>1</v>
      </c>
      <c r="G39" s="16" t="s">
        <v>35</v>
      </c>
      <c r="H39" s="16" t="s">
        <v>184</v>
      </c>
      <c r="I39" s="16" t="s">
        <v>37</v>
      </c>
      <c r="J39" s="5">
        <v>0</v>
      </c>
      <c r="K39" s="5">
        <v>0</v>
      </c>
      <c r="L39" s="5">
        <v>0</v>
      </c>
      <c r="M39" s="5">
        <v>0</v>
      </c>
      <c r="N39" s="5">
        <v>0</v>
      </c>
      <c r="O39" s="5">
        <v>0</v>
      </c>
      <c r="P39" s="5">
        <v>0</v>
      </c>
      <c r="Q39" s="5">
        <v>0</v>
      </c>
      <c r="R39" s="5">
        <v>2</v>
      </c>
      <c r="S39" s="5">
        <v>0</v>
      </c>
      <c r="T39" s="5">
        <v>0</v>
      </c>
      <c r="U39" s="5">
        <v>0</v>
      </c>
      <c r="V39" s="5">
        <v>0</v>
      </c>
      <c r="W39" s="5">
        <v>0</v>
      </c>
      <c r="X39" s="5">
        <v>2</v>
      </c>
      <c r="Y39" s="5">
        <v>0</v>
      </c>
      <c r="Z39" s="5">
        <v>0</v>
      </c>
      <c r="AA39" s="5">
        <v>0</v>
      </c>
      <c r="AB39" s="5">
        <v>0</v>
      </c>
      <c r="AC39" s="5">
        <v>0</v>
      </c>
      <c r="AD39" s="5">
        <v>0</v>
      </c>
      <c r="AE39" s="5">
        <v>0</v>
      </c>
      <c r="AF39" s="5">
        <v>0</v>
      </c>
      <c r="AG39" s="40">
        <v>129.58000000000001</v>
      </c>
      <c r="AH39" s="5">
        <f t="shared" si="0"/>
        <v>4</v>
      </c>
      <c r="AI39" s="40">
        <f t="shared" si="1"/>
        <v>133.58000000000001</v>
      </c>
      <c r="AJ39" s="40">
        <f t="shared" si="2"/>
        <v>29.840590979782288</v>
      </c>
    </row>
    <row r="40" spans="1:36" ht="28.8" x14ac:dyDescent="0.3">
      <c r="A40" s="5">
        <v>31</v>
      </c>
      <c r="B40" s="16" t="s">
        <v>207</v>
      </c>
      <c r="C40" s="16">
        <v>2008</v>
      </c>
      <c r="D40" s="16">
        <v>2008</v>
      </c>
      <c r="E40" s="16">
        <v>2008</v>
      </c>
      <c r="F40" s="16">
        <v>1</v>
      </c>
      <c r="G40" s="16" t="s">
        <v>61</v>
      </c>
      <c r="H40" s="16" t="s">
        <v>189</v>
      </c>
      <c r="I40" s="16" t="s">
        <v>190</v>
      </c>
      <c r="J40" s="5">
        <v>0</v>
      </c>
      <c r="K40" s="5">
        <v>0</v>
      </c>
      <c r="L40" s="5">
        <v>0</v>
      </c>
      <c r="M40" s="5">
        <v>0</v>
      </c>
      <c r="N40" s="5">
        <v>0</v>
      </c>
      <c r="O40" s="5">
        <v>0</v>
      </c>
      <c r="P40" s="5">
        <v>0</v>
      </c>
      <c r="Q40" s="5">
        <v>0</v>
      </c>
      <c r="R40" s="5">
        <v>0</v>
      </c>
      <c r="S40" s="5">
        <v>0</v>
      </c>
      <c r="T40" s="5">
        <v>2</v>
      </c>
      <c r="U40" s="5">
        <v>0</v>
      </c>
      <c r="V40" s="5">
        <v>0</v>
      </c>
      <c r="W40" s="5">
        <v>0</v>
      </c>
      <c r="X40" s="5">
        <v>2</v>
      </c>
      <c r="Y40" s="5">
        <v>0</v>
      </c>
      <c r="Z40" s="5">
        <v>0</v>
      </c>
      <c r="AA40" s="5">
        <v>0</v>
      </c>
      <c r="AB40" s="5">
        <v>0</v>
      </c>
      <c r="AC40" s="5">
        <v>0</v>
      </c>
      <c r="AD40" s="5">
        <v>0</v>
      </c>
      <c r="AE40" s="5">
        <v>0</v>
      </c>
      <c r="AF40" s="5">
        <v>0</v>
      </c>
      <c r="AG40" s="40">
        <v>132.25</v>
      </c>
      <c r="AH40" s="5">
        <f t="shared" si="0"/>
        <v>4</v>
      </c>
      <c r="AI40" s="40">
        <f t="shared" si="1"/>
        <v>136.25</v>
      </c>
      <c r="AJ40" s="40">
        <f t="shared" si="2"/>
        <v>32.435847589424576</v>
      </c>
    </row>
    <row r="41" spans="1:36" ht="72" x14ac:dyDescent="0.3">
      <c r="A41" s="5">
        <v>32</v>
      </c>
      <c r="B41" s="16" t="s">
        <v>259</v>
      </c>
      <c r="C41" s="16">
        <v>2007</v>
      </c>
      <c r="D41" s="16">
        <v>2007</v>
      </c>
      <c r="E41" s="16">
        <v>2007</v>
      </c>
      <c r="F41" s="16">
        <v>1</v>
      </c>
      <c r="G41" s="16" t="s">
        <v>50</v>
      </c>
      <c r="H41" s="16" t="s">
        <v>51</v>
      </c>
      <c r="I41" s="16" t="s">
        <v>52</v>
      </c>
      <c r="J41" s="5">
        <v>0</v>
      </c>
      <c r="K41" s="5">
        <v>0</v>
      </c>
      <c r="L41" s="5">
        <v>0</v>
      </c>
      <c r="M41" s="5">
        <v>0</v>
      </c>
      <c r="N41" s="5">
        <v>0</v>
      </c>
      <c r="O41" s="5">
        <v>0</v>
      </c>
      <c r="P41" s="5">
        <v>0</v>
      </c>
      <c r="Q41" s="5">
        <v>0</v>
      </c>
      <c r="R41" s="5">
        <v>0</v>
      </c>
      <c r="S41" s="5">
        <v>2</v>
      </c>
      <c r="T41" s="5">
        <v>2</v>
      </c>
      <c r="U41" s="5">
        <v>0</v>
      </c>
      <c r="V41" s="5">
        <v>0</v>
      </c>
      <c r="W41" s="5">
        <v>2</v>
      </c>
      <c r="X41" s="5">
        <v>2</v>
      </c>
      <c r="Y41" s="5">
        <v>0</v>
      </c>
      <c r="Z41" s="5">
        <v>0</v>
      </c>
      <c r="AA41" s="5">
        <v>0</v>
      </c>
      <c r="AB41" s="5">
        <v>0</v>
      </c>
      <c r="AC41" s="5">
        <v>0</v>
      </c>
      <c r="AD41" s="5">
        <v>0</v>
      </c>
      <c r="AE41" s="5">
        <v>0</v>
      </c>
      <c r="AF41" s="5">
        <v>0</v>
      </c>
      <c r="AG41" s="40">
        <v>131.13999999999999</v>
      </c>
      <c r="AH41" s="5">
        <f t="shared" si="0"/>
        <v>8</v>
      </c>
      <c r="AI41" s="40">
        <f t="shared" si="1"/>
        <v>139.13999999999999</v>
      </c>
      <c r="AJ41" s="40">
        <f t="shared" si="2"/>
        <v>35.244945567651627</v>
      </c>
    </row>
    <row r="42" spans="1:36" ht="72" x14ac:dyDescent="0.3">
      <c r="A42" s="5">
        <v>33</v>
      </c>
      <c r="B42" s="16" t="s">
        <v>172</v>
      </c>
      <c r="C42" s="16">
        <v>2007</v>
      </c>
      <c r="D42" s="16">
        <v>2007</v>
      </c>
      <c r="E42" s="16">
        <v>2007</v>
      </c>
      <c r="F42" s="16" t="s">
        <v>11</v>
      </c>
      <c r="G42" s="16" t="s">
        <v>50</v>
      </c>
      <c r="H42" s="16" t="s">
        <v>51</v>
      </c>
      <c r="I42" s="16" t="s">
        <v>52</v>
      </c>
      <c r="J42" s="5">
        <v>0</v>
      </c>
      <c r="K42" s="5">
        <v>0</v>
      </c>
      <c r="L42" s="5">
        <v>0</v>
      </c>
      <c r="M42" s="5">
        <v>0</v>
      </c>
      <c r="N42" s="5">
        <v>0</v>
      </c>
      <c r="O42" s="5">
        <v>0</v>
      </c>
      <c r="P42" s="5">
        <v>2</v>
      </c>
      <c r="Q42" s="5">
        <v>0</v>
      </c>
      <c r="R42" s="5">
        <v>0</v>
      </c>
      <c r="S42" s="5">
        <v>0</v>
      </c>
      <c r="T42" s="5">
        <v>0</v>
      </c>
      <c r="U42" s="5">
        <v>2</v>
      </c>
      <c r="V42" s="5">
        <v>0</v>
      </c>
      <c r="W42" s="5">
        <v>0</v>
      </c>
      <c r="X42" s="5">
        <v>2</v>
      </c>
      <c r="Y42" s="5">
        <v>0</v>
      </c>
      <c r="Z42" s="5">
        <v>0</v>
      </c>
      <c r="AA42" s="5">
        <v>0</v>
      </c>
      <c r="AB42" s="5">
        <v>0</v>
      </c>
      <c r="AC42" s="5">
        <v>0</v>
      </c>
      <c r="AD42" s="5">
        <v>0</v>
      </c>
      <c r="AE42" s="5">
        <v>0</v>
      </c>
      <c r="AF42" s="5">
        <v>2</v>
      </c>
      <c r="AG42" s="40">
        <v>134.41999999999999</v>
      </c>
      <c r="AH42" s="5">
        <f t="shared" ref="AH42:AH76" si="3">SUM(J42:AF42)</f>
        <v>8</v>
      </c>
      <c r="AI42" s="40">
        <f t="shared" ref="AI42:AI73" si="4">AG42+AH42</f>
        <v>142.41999999999999</v>
      </c>
      <c r="AJ42" s="40">
        <f t="shared" ref="AJ42:AJ73" si="5">IF( AND(ISNUMBER(AI$10),ISNUMBER(AI42)),(AI42-AI$10)/AI$10*100,"")</f>
        <v>38.433125972006216</v>
      </c>
    </row>
    <row r="43" spans="1:36" ht="28.8" x14ac:dyDescent="0.3">
      <c r="A43" s="5">
        <v>34</v>
      </c>
      <c r="B43" s="16" t="s">
        <v>102</v>
      </c>
      <c r="C43" s="16">
        <v>2005</v>
      </c>
      <c r="D43" s="16">
        <v>2005</v>
      </c>
      <c r="E43" s="16">
        <v>2005</v>
      </c>
      <c r="F43" s="16" t="s">
        <v>11</v>
      </c>
      <c r="G43" s="16" t="s">
        <v>12</v>
      </c>
      <c r="H43" s="16" t="s">
        <v>81</v>
      </c>
      <c r="I43" s="16" t="s">
        <v>82</v>
      </c>
      <c r="J43" s="5">
        <v>2</v>
      </c>
      <c r="K43" s="5">
        <v>0</v>
      </c>
      <c r="L43" s="5">
        <v>2</v>
      </c>
      <c r="M43" s="5">
        <v>0</v>
      </c>
      <c r="N43" s="5">
        <v>0</v>
      </c>
      <c r="O43" s="5">
        <v>2</v>
      </c>
      <c r="P43" s="5">
        <v>0</v>
      </c>
      <c r="Q43" s="5">
        <v>0</v>
      </c>
      <c r="R43" s="5">
        <v>0</v>
      </c>
      <c r="S43" s="5">
        <v>0</v>
      </c>
      <c r="T43" s="5">
        <v>0</v>
      </c>
      <c r="U43" s="5">
        <v>0</v>
      </c>
      <c r="V43" s="5">
        <v>2</v>
      </c>
      <c r="W43" s="5">
        <v>2</v>
      </c>
      <c r="X43" s="5">
        <v>2</v>
      </c>
      <c r="Y43" s="5">
        <v>0</v>
      </c>
      <c r="Z43" s="5">
        <v>0</v>
      </c>
      <c r="AA43" s="5">
        <v>0</v>
      </c>
      <c r="AB43" s="5">
        <v>0</v>
      </c>
      <c r="AC43" s="5">
        <v>0</v>
      </c>
      <c r="AD43" s="5">
        <v>0</v>
      </c>
      <c r="AE43" s="5">
        <v>0</v>
      </c>
      <c r="AF43" s="5">
        <v>0</v>
      </c>
      <c r="AG43" s="40">
        <v>130.55000000000001</v>
      </c>
      <c r="AH43" s="5">
        <f t="shared" si="3"/>
        <v>12</v>
      </c>
      <c r="AI43" s="40">
        <f t="shared" si="4"/>
        <v>142.55000000000001</v>
      </c>
      <c r="AJ43" s="40">
        <f t="shared" si="5"/>
        <v>38.55948678071541</v>
      </c>
    </row>
    <row r="44" spans="1:36" ht="43.2" x14ac:dyDescent="0.3">
      <c r="A44" s="5">
        <v>35</v>
      </c>
      <c r="B44" s="16" t="s">
        <v>379</v>
      </c>
      <c r="C44" s="16">
        <v>2007</v>
      </c>
      <c r="D44" s="16">
        <v>2007</v>
      </c>
      <c r="E44" s="16">
        <v>2007</v>
      </c>
      <c r="F44" s="16">
        <v>1</v>
      </c>
      <c r="G44" s="16" t="s">
        <v>56</v>
      </c>
      <c r="H44" s="16" t="s">
        <v>57</v>
      </c>
      <c r="I44" s="16" t="s">
        <v>58</v>
      </c>
      <c r="J44" s="5">
        <v>2</v>
      </c>
      <c r="K44" s="5">
        <v>0</v>
      </c>
      <c r="L44" s="5">
        <v>0</v>
      </c>
      <c r="M44" s="5">
        <v>0</v>
      </c>
      <c r="N44" s="5">
        <v>0</v>
      </c>
      <c r="O44" s="5">
        <v>0</v>
      </c>
      <c r="P44" s="5">
        <v>0</v>
      </c>
      <c r="Q44" s="5">
        <v>0</v>
      </c>
      <c r="R44" s="5">
        <v>0</v>
      </c>
      <c r="S44" s="5">
        <v>0</v>
      </c>
      <c r="T44" s="5">
        <v>2</v>
      </c>
      <c r="U44" s="5">
        <v>2</v>
      </c>
      <c r="V44" s="5">
        <v>2</v>
      </c>
      <c r="W44" s="5">
        <v>0</v>
      </c>
      <c r="X44" s="5">
        <v>0</v>
      </c>
      <c r="Y44" s="5">
        <v>0</v>
      </c>
      <c r="Z44" s="5">
        <v>0</v>
      </c>
      <c r="AA44" s="5">
        <v>0</v>
      </c>
      <c r="AB44" s="5">
        <v>2</v>
      </c>
      <c r="AC44" s="5">
        <v>0</v>
      </c>
      <c r="AD44" s="5">
        <v>0</v>
      </c>
      <c r="AE44" s="5">
        <v>0</v>
      </c>
      <c r="AF44" s="5">
        <v>2</v>
      </c>
      <c r="AG44" s="40">
        <v>134.38</v>
      </c>
      <c r="AH44" s="5">
        <f t="shared" si="3"/>
        <v>12</v>
      </c>
      <c r="AI44" s="40">
        <f t="shared" si="4"/>
        <v>146.38</v>
      </c>
      <c r="AJ44" s="40">
        <f t="shared" si="5"/>
        <v>42.282270606531888</v>
      </c>
    </row>
    <row r="45" spans="1:36" ht="86.4" x14ac:dyDescent="0.3">
      <c r="A45" s="5">
        <v>36</v>
      </c>
      <c r="B45" s="16" t="s">
        <v>273</v>
      </c>
      <c r="C45" s="16">
        <v>2008</v>
      </c>
      <c r="D45" s="16">
        <v>2008</v>
      </c>
      <c r="E45" s="16">
        <v>2008</v>
      </c>
      <c r="F45" s="16">
        <v>1</v>
      </c>
      <c r="G45" s="16" t="s">
        <v>225</v>
      </c>
      <c r="H45" s="16" t="s">
        <v>226</v>
      </c>
      <c r="I45" s="16" t="s">
        <v>227</v>
      </c>
      <c r="J45" s="5">
        <v>0</v>
      </c>
      <c r="K45" s="5">
        <v>0</v>
      </c>
      <c r="L45" s="5">
        <v>2</v>
      </c>
      <c r="M45" s="5">
        <v>0</v>
      </c>
      <c r="N45" s="5">
        <v>0</v>
      </c>
      <c r="O45" s="5">
        <v>0</v>
      </c>
      <c r="P45" s="5">
        <v>0</v>
      </c>
      <c r="Q45" s="5">
        <v>0</v>
      </c>
      <c r="R45" s="5">
        <v>0</v>
      </c>
      <c r="S45" s="5">
        <v>2</v>
      </c>
      <c r="T45" s="5">
        <v>2</v>
      </c>
      <c r="U45" s="5">
        <v>0</v>
      </c>
      <c r="V45" s="5">
        <v>0</v>
      </c>
      <c r="W45" s="5">
        <v>0</v>
      </c>
      <c r="X45" s="5">
        <v>2</v>
      </c>
      <c r="Y45" s="5">
        <v>0</v>
      </c>
      <c r="Z45" s="5">
        <v>0</v>
      </c>
      <c r="AA45" s="5">
        <v>0</v>
      </c>
      <c r="AB45" s="5">
        <v>0</v>
      </c>
      <c r="AC45" s="5">
        <v>0</v>
      </c>
      <c r="AD45" s="5">
        <v>0</v>
      </c>
      <c r="AE45" s="5">
        <v>0</v>
      </c>
      <c r="AF45" s="5">
        <v>0</v>
      </c>
      <c r="AG45" s="40">
        <v>140.02000000000001</v>
      </c>
      <c r="AH45" s="5">
        <f t="shared" si="3"/>
        <v>8</v>
      </c>
      <c r="AI45" s="40">
        <f t="shared" si="4"/>
        <v>148.02000000000001</v>
      </c>
      <c r="AJ45" s="40">
        <f t="shared" si="5"/>
        <v>43.876360808709194</v>
      </c>
    </row>
    <row r="46" spans="1:36" ht="28.8" x14ac:dyDescent="0.3">
      <c r="A46" s="5">
        <v>37</v>
      </c>
      <c r="B46" s="16" t="s">
        <v>263</v>
      </c>
      <c r="C46" s="16">
        <v>2008</v>
      </c>
      <c r="D46" s="16">
        <v>2008</v>
      </c>
      <c r="E46" s="16">
        <v>2008</v>
      </c>
      <c r="F46" s="16">
        <v>1</v>
      </c>
      <c r="G46" s="16" t="s">
        <v>242</v>
      </c>
      <c r="H46" s="16" t="s">
        <v>243</v>
      </c>
      <c r="I46" s="16" t="s">
        <v>244</v>
      </c>
      <c r="J46" s="5">
        <v>0</v>
      </c>
      <c r="K46" s="5">
        <v>0</v>
      </c>
      <c r="L46" s="5">
        <v>0</v>
      </c>
      <c r="M46" s="5">
        <v>2</v>
      </c>
      <c r="N46" s="5">
        <v>0</v>
      </c>
      <c r="O46" s="5">
        <v>0</v>
      </c>
      <c r="P46" s="5">
        <v>0</v>
      </c>
      <c r="Q46" s="5">
        <v>0</v>
      </c>
      <c r="R46" s="5">
        <v>0</v>
      </c>
      <c r="S46" s="5">
        <v>2</v>
      </c>
      <c r="T46" s="5">
        <v>0</v>
      </c>
      <c r="U46" s="5">
        <v>0</v>
      </c>
      <c r="V46" s="5">
        <v>2</v>
      </c>
      <c r="W46" s="5">
        <v>0</v>
      </c>
      <c r="X46" s="5">
        <v>0</v>
      </c>
      <c r="Y46" s="5">
        <v>2</v>
      </c>
      <c r="Z46" s="5">
        <v>2</v>
      </c>
      <c r="AA46" s="5">
        <v>2</v>
      </c>
      <c r="AB46" s="5">
        <v>0</v>
      </c>
      <c r="AC46" s="5">
        <v>0</v>
      </c>
      <c r="AD46" s="5">
        <v>0</v>
      </c>
      <c r="AE46" s="5">
        <v>2</v>
      </c>
      <c r="AF46" s="5">
        <v>0</v>
      </c>
      <c r="AG46" s="40">
        <v>136.59</v>
      </c>
      <c r="AH46" s="5">
        <f t="shared" si="3"/>
        <v>14</v>
      </c>
      <c r="AI46" s="40">
        <f t="shared" si="4"/>
        <v>150.59</v>
      </c>
      <c r="AJ46" s="40">
        <f t="shared" si="5"/>
        <v>46.374416796267504</v>
      </c>
    </row>
    <row r="47" spans="1:36" ht="57.6" x14ac:dyDescent="0.3">
      <c r="A47" s="5">
        <v>38</v>
      </c>
      <c r="B47" s="16" t="s">
        <v>196</v>
      </c>
      <c r="C47" s="16">
        <v>2007</v>
      </c>
      <c r="D47" s="16">
        <v>2007</v>
      </c>
      <c r="E47" s="16">
        <v>2007</v>
      </c>
      <c r="F47" s="16" t="s">
        <v>11</v>
      </c>
      <c r="G47" s="16" t="s">
        <v>29</v>
      </c>
      <c r="H47" s="16" t="s">
        <v>30</v>
      </c>
      <c r="I47" s="16" t="s">
        <v>31</v>
      </c>
      <c r="J47" s="5">
        <v>0</v>
      </c>
      <c r="K47" s="5">
        <v>2</v>
      </c>
      <c r="L47" s="5">
        <v>2</v>
      </c>
      <c r="M47" s="5">
        <v>2</v>
      </c>
      <c r="N47" s="5">
        <v>0</v>
      </c>
      <c r="O47" s="5">
        <v>0</v>
      </c>
      <c r="P47" s="5">
        <v>0</v>
      </c>
      <c r="Q47" s="5">
        <v>2</v>
      </c>
      <c r="R47" s="5">
        <v>0</v>
      </c>
      <c r="S47" s="5">
        <v>0</v>
      </c>
      <c r="T47" s="5">
        <v>0</v>
      </c>
      <c r="U47" s="5">
        <v>0</v>
      </c>
      <c r="V47" s="5">
        <v>0</v>
      </c>
      <c r="W47" s="5">
        <v>0</v>
      </c>
      <c r="X47" s="5">
        <v>2</v>
      </c>
      <c r="Y47" s="5">
        <v>0</v>
      </c>
      <c r="Z47" s="5">
        <v>0</v>
      </c>
      <c r="AA47" s="5">
        <v>2</v>
      </c>
      <c r="AB47" s="5">
        <v>0</v>
      </c>
      <c r="AC47" s="5">
        <v>0</v>
      </c>
      <c r="AD47" s="5">
        <v>0</v>
      </c>
      <c r="AE47" s="5">
        <v>0</v>
      </c>
      <c r="AF47" s="5">
        <v>0</v>
      </c>
      <c r="AG47" s="40">
        <v>140.53</v>
      </c>
      <c r="AH47" s="5">
        <f t="shared" si="3"/>
        <v>12</v>
      </c>
      <c r="AI47" s="40">
        <f t="shared" si="4"/>
        <v>152.53</v>
      </c>
      <c r="AJ47" s="40">
        <f t="shared" si="5"/>
        <v>48.260108864696747</v>
      </c>
    </row>
    <row r="48" spans="1:36" ht="43.2" x14ac:dyDescent="0.3">
      <c r="A48" s="5">
        <v>39</v>
      </c>
      <c r="B48" s="16" t="s">
        <v>157</v>
      </c>
      <c r="C48" s="16">
        <v>2008</v>
      </c>
      <c r="D48" s="16">
        <v>2008</v>
      </c>
      <c r="E48" s="16">
        <v>2008</v>
      </c>
      <c r="F48" s="16">
        <v>3</v>
      </c>
      <c r="G48" s="16" t="s">
        <v>56</v>
      </c>
      <c r="H48" s="16" t="s">
        <v>57</v>
      </c>
      <c r="I48" s="16" t="s">
        <v>158</v>
      </c>
      <c r="J48" s="5">
        <v>2</v>
      </c>
      <c r="K48" s="5">
        <v>0</v>
      </c>
      <c r="L48" s="5">
        <v>0</v>
      </c>
      <c r="M48" s="5">
        <v>0</v>
      </c>
      <c r="N48" s="5">
        <v>0</v>
      </c>
      <c r="O48" s="5">
        <v>0</v>
      </c>
      <c r="P48" s="5">
        <v>0</v>
      </c>
      <c r="Q48" s="5">
        <v>0</v>
      </c>
      <c r="R48" s="5">
        <v>0</v>
      </c>
      <c r="S48" s="5">
        <v>0</v>
      </c>
      <c r="T48" s="5">
        <v>2</v>
      </c>
      <c r="U48" s="5">
        <v>0</v>
      </c>
      <c r="V48" s="5">
        <v>2</v>
      </c>
      <c r="W48" s="5">
        <v>0</v>
      </c>
      <c r="X48" s="5">
        <v>2</v>
      </c>
      <c r="Y48" s="5">
        <v>2</v>
      </c>
      <c r="Z48" s="5">
        <v>0</v>
      </c>
      <c r="AA48" s="5">
        <v>0</v>
      </c>
      <c r="AB48" s="5">
        <v>2</v>
      </c>
      <c r="AC48" s="5">
        <v>0</v>
      </c>
      <c r="AD48" s="5">
        <v>0</v>
      </c>
      <c r="AE48" s="5">
        <v>2</v>
      </c>
      <c r="AF48" s="5">
        <v>0</v>
      </c>
      <c r="AG48" s="40">
        <v>139.24</v>
      </c>
      <c r="AH48" s="5">
        <f t="shared" si="3"/>
        <v>14</v>
      </c>
      <c r="AI48" s="40">
        <f t="shared" si="4"/>
        <v>153.24</v>
      </c>
      <c r="AJ48" s="40">
        <f t="shared" si="5"/>
        <v>48.950233281493013</v>
      </c>
    </row>
    <row r="49" spans="1:36" ht="57.6" x14ac:dyDescent="0.3">
      <c r="A49" s="5">
        <v>40</v>
      </c>
      <c r="B49" s="16" t="s">
        <v>402</v>
      </c>
      <c r="C49" s="16">
        <v>2007</v>
      </c>
      <c r="D49" s="16">
        <v>2007</v>
      </c>
      <c r="E49" s="16">
        <v>2007</v>
      </c>
      <c r="F49" s="16" t="s">
        <v>11</v>
      </c>
      <c r="G49" s="16" t="s">
        <v>105</v>
      </c>
      <c r="H49" s="16" t="s">
        <v>106</v>
      </c>
      <c r="I49" s="16" t="s">
        <v>163</v>
      </c>
      <c r="J49" s="5">
        <v>0</v>
      </c>
      <c r="K49" s="5">
        <v>0</v>
      </c>
      <c r="L49" s="5">
        <v>0</v>
      </c>
      <c r="M49" s="5">
        <v>0</v>
      </c>
      <c r="N49" s="5">
        <v>0</v>
      </c>
      <c r="O49" s="5">
        <v>0</v>
      </c>
      <c r="P49" s="5">
        <v>0</v>
      </c>
      <c r="Q49" s="5">
        <v>0</v>
      </c>
      <c r="R49" s="5">
        <v>0</v>
      </c>
      <c r="S49" s="5">
        <v>2</v>
      </c>
      <c r="T49" s="5">
        <v>0</v>
      </c>
      <c r="U49" s="5">
        <v>0</v>
      </c>
      <c r="V49" s="5">
        <v>2</v>
      </c>
      <c r="W49" s="5">
        <v>0</v>
      </c>
      <c r="X49" s="5">
        <v>2</v>
      </c>
      <c r="Y49" s="5">
        <v>0</v>
      </c>
      <c r="Z49" s="5">
        <v>0</v>
      </c>
      <c r="AA49" s="5">
        <v>0</v>
      </c>
      <c r="AB49" s="5">
        <v>0</v>
      </c>
      <c r="AC49" s="5">
        <v>0</v>
      </c>
      <c r="AD49" s="5">
        <v>0</v>
      </c>
      <c r="AE49" s="5">
        <v>0</v>
      </c>
      <c r="AF49" s="5">
        <v>0</v>
      </c>
      <c r="AG49" s="40">
        <v>147.68</v>
      </c>
      <c r="AH49" s="5">
        <f t="shared" si="3"/>
        <v>6</v>
      </c>
      <c r="AI49" s="40">
        <f t="shared" si="4"/>
        <v>153.68</v>
      </c>
      <c r="AJ49" s="40">
        <f t="shared" si="5"/>
        <v>49.377916018662532</v>
      </c>
    </row>
    <row r="50" spans="1:36" ht="57.6" x14ac:dyDescent="0.3">
      <c r="A50" s="5">
        <v>41</v>
      </c>
      <c r="B50" s="16" t="s">
        <v>162</v>
      </c>
      <c r="C50" s="16">
        <v>2006</v>
      </c>
      <c r="D50" s="16">
        <v>2006</v>
      </c>
      <c r="E50" s="16">
        <v>2006</v>
      </c>
      <c r="F50" s="16">
        <v>1</v>
      </c>
      <c r="G50" s="16" t="s">
        <v>105</v>
      </c>
      <c r="H50" s="16" t="s">
        <v>106</v>
      </c>
      <c r="I50" s="16" t="s">
        <v>163</v>
      </c>
      <c r="J50" s="5">
        <v>0</v>
      </c>
      <c r="K50" s="5">
        <v>0</v>
      </c>
      <c r="L50" s="5">
        <v>0</v>
      </c>
      <c r="M50" s="5">
        <v>0</v>
      </c>
      <c r="N50" s="5">
        <v>0</v>
      </c>
      <c r="O50" s="5">
        <v>2</v>
      </c>
      <c r="P50" s="5">
        <v>0</v>
      </c>
      <c r="Q50" s="5">
        <v>0</v>
      </c>
      <c r="R50" s="5">
        <v>0</v>
      </c>
      <c r="S50" s="5">
        <v>0</v>
      </c>
      <c r="T50" s="5">
        <v>0</v>
      </c>
      <c r="U50" s="5">
        <v>2</v>
      </c>
      <c r="V50" s="5">
        <v>2</v>
      </c>
      <c r="W50" s="5">
        <v>0</v>
      </c>
      <c r="X50" s="5">
        <v>0</v>
      </c>
      <c r="Y50" s="5">
        <v>0</v>
      </c>
      <c r="Z50" s="5">
        <v>0</v>
      </c>
      <c r="AA50" s="5">
        <v>2</v>
      </c>
      <c r="AB50" s="5">
        <v>0</v>
      </c>
      <c r="AC50" s="5">
        <v>0</v>
      </c>
      <c r="AD50" s="5">
        <v>0</v>
      </c>
      <c r="AE50" s="5">
        <v>0</v>
      </c>
      <c r="AF50" s="5">
        <v>0</v>
      </c>
      <c r="AG50" s="40">
        <v>146.44</v>
      </c>
      <c r="AH50" s="5">
        <f t="shared" si="3"/>
        <v>8</v>
      </c>
      <c r="AI50" s="40">
        <f t="shared" si="4"/>
        <v>154.44</v>
      </c>
      <c r="AJ50" s="40">
        <f t="shared" si="5"/>
        <v>50.116640746500785</v>
      </c>
    </row>
    <row r="51" spans="1:36" ht="28.8" x14ac:dyDescent="0.3">
      <c r="A51" s="5">
        <v>42</v>
      </c>
      <c r="B51" s="16" t="s">
        <v>76</v>
      </c>
      <c r="C51" s="16">
        <v>2006</v>
      </c>
      <c r="D51" s="16">
        <v>2006</v>
      </c>
      <c r="E51" s="16">
        <v>2006</v>
      </c>
      <c r="F51" s="16" t="s">
        <v>11</v>
      </c>
      <c r="G51" s="16" t="s">
        <v>45</v>
      </c>
      <c r="H51" s="16" t="s">
        <v>77</v>
      </c>
      <c r="I51" s="16" t="s">
        <v>78</v>
      </c>
      <c r="J51" s="5">
        <v>0</v>
      </c>
      <c r="K51" s="5">
        <v>0</v>
      </c>
      <c r="L51" s="5">
        <v>0</v>
      </c>
      <c r="M51" s="5">
        <v>0</v>
      </c>
      <c r="N51" s="5">
        <v>0</v>
      </c>
      <c r="O51" s="5">
        <v>0</v>
      </c>
      <c r="P51" s="5">
        <v>0</v>
      </c>
      <c r="Q51" s="5">
        <v>0</v>
      </c>
      <c r="R51" s="5">
        <v>0</v>
      </c>
      <c r="S51" s="5">
        <v>0</v>
      </c>
      <c r="T51" s="5">
        <v>2</v>
      </c>
      <c r="U51" s="5">
        <v>0</v>
      </c>
      <c r="V51" s="5">
        <v>0</v>
      </c>
      <c r="W51" s="5">
        <v>50</v>
      </c>
      <c r="X51" s="5">
        <v>0</v>
      </c>
      <c r="Y51" s="5">
        <v>0</v>
      </c>
      <c r="Z51" s="5">
        <v>0</v>
      </c>
      <c r="AA51" s="5">
        <v>0</v>
      </c>
      <c r="AB51" s="5">
        <v>0</v>
      </c>
      <c r="AC51" s="5">
        <v>0</v>
      </c>
      <c r="AD51" s="5">
        <v>0</v>
      </c>
      <c r="AE51" s="5">
        <v>0</v>
      </c>
      <c r="AF51" s="5">
        <v>0</v>
      </c>
      <c r="AG51" s="40">
        <v>111.54</v>
      </c>
      <c r="AH51" s="5">
        <f t="shared" si="3"/>
        <v>52</v>
      </c>
      <c r="AI51" s="40">
        <f t="shared" si="4"/>
        <v>163.54000000000002</v>
      </c>
      <c r="AJ51" s="40">
        <f t="shared" si="5"/>
        <v>58.961897356143112</v>
      </c>
    </row>
    <row r="52" spans="1:36" ht="57.6" x14ac:dyDescent="0.3">
      <c r="A52" s="5">
        <v>43</v>
      </c>
      <c r="B52" s="16" t="s">
        <v>388</v>
      </c>
      <c r="C52" s="16">
        <v>2004</v>
      </c>
      <c r="D52" s="16">
        <v>2004</v>
      </c>
      <c r="E52" s="16">
        <v>2004</v>
      </c>
      <c r="F52" s="16" t="s">
        <v>11</v>
      </c>
      <c r="G52" s="16" t="s">
        <v>35</v>
      </c>
      <c r="H52" s="16" t="s">
        <v>371</v>
      </c>
      <c r="I52" s="16" t="s">
        <v>372</v>
      </c>
      <c r="J52" s="5">
        <v>0</v>
      </c>
      <c r="K52" s="5">
        <v>0</v>
      </c>
      <c r="L52" s="5">
        <v>0</v>
      </c>
      <c r="M52" s="5">
        <v>0</v>
      </c>
      <c r="N52" s="5">
        <v>0</v>
      </c>
      <c r="O52" s="5">
        <v>0</v>
      </c>
      <c r="P52" s="5">
        <v>0</v>
      </c>
      <c r="Q52" s="5">
        <v>0</v>
      </c>
      <c r="R52" s="5">
        <v>0</v>
      </c>
      <c r="S52" s="5">
        <v>0</v>
      </c>
      <c r="T52" s="5">
        <v>2</v>
      </c>
      <c r="U52" s="5">
        <v>0</v>
      </c>
      <c r="V52" s="5">
        <v>2</v>
      </c>
      <c r="W52" s="5">
        <v>2</v>
      </c>
      <c r="X52" s="5">
        <v>0</v>
      </c>
      <c r="Y52" s="5">
        <v>0</v>
      </c>
      <c r="Z52" s="5">
        <v>0</v>
      </c>
      <c r="AA52" s="5">
        <v>50</v>
      </c>
      <c r="AB52" s="5">
        <v>2</v>
      </c>
      <c r="AC52" s="5">
        <v>2</v>
      </c>
      <c r="AD52" s="5">
        <v>0</v>
      </c>
      <c r="AE52" s="5">
        <v>0</v>
      </c>
      <c r="AF52" s="5">
        <v>0</v>
      </c>
      <c r="AG52" s="40">
        <v>107.26</v>
      </c>
      <c r="AH52" s="5">
        <f t="shared" si="3"/>
        <v>60</v>
      </c>
      <c r="AI52" s="40">
        <f t="shared" si="4"/>
        <v>167.26</v>
      </c>
      <c r="AJ52" s="40">
        <f t="shared" si="5"/>
        <v>62.577760497667178</v>
      </c>
    </row>
    <row r="53" spans="1:36" ht="43.2" x14ac:dyDescent="0.3">
      <c r="A53" s="5">
        <v>44</v>
      </c>
      <c r="B53" s="16" t="s">
        <v>410</v>
      </c>
      <c r="C53" s="16">
        <v>2005</v>
      </c>
      <c r="D53" s="16">
        <v>2005</v>
      </c>
      <c r="E53" s="16">
        <v>2005</v>
      </c>
      <c r="F53" s="16">
        <v>1</v>
      </c>
      <c r="G53" s="16" t="s">
        <v>323</v>
      </c>
      <c r="H53" s="16" t="s">
        <v>324</v>
      </c>
      <c r="I53" s="16" t="s">
        <v>325</v>
      </c>
      <c r="J53" s="5">
        <v>0</v>
      </c>
      <c r="K53" s="5">
        <v>0</v>
      </c>
      <c r="L53" s="5">
        <v>0</v>
      </c>
      <c r="M53" s="5">
        <v>0</v>
      </c>
      <c r="N53" s="5">
        <v>0</v>
      </c>
      <c r="O53" s="5">
        <v>0</v>
      </c>
      <c r="P53" s="5">
        <v>0</v>
      </c>
      <c r="Q53" s="5">
        <v>0</v>
      </c>
      <c r="R53" s="5">
        <v>0</v>
      </c>
      <c r="S53" s="5">
        <v>0</v>
      </c>
      <c r="T53" s="5">
        <v>2</v>
      </c>
      <c r="U53" s="5">
        <v>2</v>
      </c>
      <c r="V53" s="5">
        <v>0</v>
      </c>
      <c r="W53" s="5">
        <v>0</v>
      </c>
      <c r="X53" s="5">
        <v>2</v>
      </c>
      <c r="Y53" s="5">
        <v>2</v>
      </c>
      <c r="Z53" s="5">
        <v>0</v>
      </c>
      <c r="AA53" s="5">
        <v>0</v>
      </c>
      <c r="AB53" s="5">
        <v>0</v>
      </c>
      <c r="AC53" s="5">
        <v>0</v>
      </c>
      <c r="AD53" s="5">
        <v>2</v>
      </c>
      <c r="AE53" s="5">
        <v>0</v>
      </c>
      <c r="AF53" s="5">
        <v>0</v>
      </c>
      <c r="AG53" s="40">
        <v>157.65</v>
      </c>
      <c r="AH53" s="5">
        <f t="shared" si="3"/>
        <v>10</v>
      </c>
      <c r="AI53" s="40">
        <f t="shared" si="4"/>
        <v>167.65</v>
      </c>
      <c r="AJ53" s="40">
        <f t="shared" si="5"/>
        <v>62.956842923794717</v>
      </c>
    </row>
    <row r="54" spans="1:36" ht="43.2" x14ac:dyDescent="0.3">
      <c r="A54" s="5">
        <v>45</v>
      </c>
      <c r="B54" s="16" t="s">
        <v>165</v>
      </c>
      <c r="C54" s="16">
        <v>2006</v>
      </c>
      <c r="D54" s="16">
        <v>2006</v>
      </c>
      <c r="E54" s="16">
        <v>2006</v>
      </c>
      <c r="F54" s="16" t="s">
        <v>11</v>
      </c>
      <c r="G54" s="16" t="s">
        <v>116</v>
      </c>
      <c r="H54" s="16" t="s">
        <v>117</v>
      </c>
      <c r="I54" s="16" t="s">
        <v>118</v>
      </c>
      <c r="J54" s="5">
        <v>0</v>
      </c>
      <c r="K54" s="5">
        <v>0</v>
      </c>
      <c r="L54" s="5">
        <v>0</v>
      </c>
      <c r="M54" s="5">
        <v>0</v>
      </c>
      <c r="N54" s="5">
        <v>0</v>
      </c>
      <c r="O54" s="5">
        <v>0</v>
      </c>
      <c r="P54" s="5">
        <v>0</v>
      </c>
      <c r="Q54" s="5">
        <v>0</v>
      </c>
      <c r="R54" s="5">
        <v>0</v>
      </c>
      <c r="S54" s="5">
        <v>0</v>
      </c>
      <c r="T54" s="5">
        <v>0</v>
      </c>
      <c r="U54" s="5">
        <v>0</v>
      </c>
      <c r="V54" s="5">
        <v>0</v>
      </c>
      <c r="W54" s="5">
        <v>0</v>
      </c>
      <c r="X54" s="5">
        <v>0</v>
      </c>
      <c r="Y54" s="5">
        <v>0</v>
      </c>
      <c r="Z54" s="5">
        <v>0</v>
      </c>
      <c r="AA54" s="5">
        <v>50</v>
      </c>
      <c r="AB54" s="5">
        <v>0</v>
      </c>
      <c r="AC54" s="5">
        <v>0</v>
      </c>
      <c r="AD54" s="5">
        <v>0</v>
      </c>
      <c r="AE54" s="5">
        <v>0</v>
      </c>
      <c r="AF54" s="5">
        <v>0</v>
      </c>
      <c r="AG54" s="40">
        <v>121.82</v>
      </c>
      <c r="AH54" s="5">
        <f t="shared" si="3"/>
        <v>50</v>
      </c>
      <c r="AI54" s="40">
        <f t="shared" si="4"/>
        <v>171.82</v>
      </c>
      <c r="AJ54" s="40">
        <f t="shared" si="5"/>
        <v>67.010108864696733</v>
      </c>
    </row>
    <row r="55" spans="1:36" ht="28.8" x14ac:dyDescent="0.3">
      <c r="A55" s="5">
        <v>46</v>
      </c>
      <c r="B55" s="16" t="s">
        <v>231</v>
      </c>
      <c r="C55" s="16">
        <v>2009</v>
      </c>
      <c r="D55" s="16">
        <v>2009</v>
      </c>
      <c r="E55" s="16">
        <v>2009</v>
      </c>
      <c r="F55" s="16">
        <v>1</v>
      </c>
      <c r="G55" s="16" t="s">
        <v>141</v>
      </c>
      <c r="H55" s="16" t="s">
        <v>142</v>
      </c>
      <c r="I55" s="16" t="s">
        <v>143</v>
      </c>
      <c r="J55" s="5">
        <v>0</v>
      </c>
      <c r="K55" s="5">
        <v>0</v>
      </c>
      <c r="L55" s="5">
        <v>0</v>
      </c>
      <c r="M55" s="5">
        <v>0</v>
      </c>
      <c r="N55" s="5">
        <v>0</v>
      </c>
      <c r="O55" s="5">
        <v>0</v>
      </c>
      <c r="P55" s="5">
        <v>0</v>
      </c>
      <c r="Q55" s="5">
        <v>0</v>
      </c>
      <c r="R55" s="5">
        <v>0</v>
      </c>
      <c r="S55" s="5">
        <v>0</v>
      </c>
      <c r="T55" s="5">
        <v>0</v>
      </c>
      <c r="U55" s="5">
        <v>0</v>
      </c>
      <c r="V55" s="5">
        <v>0</v>
      </c>
      <c r="W55" s="5">
        <v>0</v>
      </c>
      <c r="X55" s="5">
        <v>0</v>
      </c>
      <c r="Y55" s="5">
        <v>2</v>
      </c>
      <c r="Z55" s="5">
        <v>0</v>
      </c>
      <c r="AA55" s="5">
        <v>2</v>
      </c>
      <c r="AB55" s="5">
        <v>0</v>
      </c>
      <c r="AC55" s="5">
        <v>0</v>
      </c>
      <c r="AD55" s="5">
        <v>0</v>
      </c>
      <c r="AE55" s="5">
        <v>0</v>
      </c>
      <c r="AF55" s="5">
        <v>0</v>
      </c>
      <c r="AG55" s="40">
        <v>180.9</v>
      </c>
      <c r="AH55" s="5">
        <f t="shared" si="3"/>
        <v>4</v>
      </c>
      <c r="AI55" s="40">
        <f t="shared" si="4"/>
        <v>184.9</v>
      </c>
      <c r="AJ55" s="40">
        <f t="shared" si="5"/>
        <v>79.723950233281499</v>
      </c>
    </row>
    <row r="56" spans="1:36" ht="72" x14ac:dyDescent="0.3">
      <c r="A56" s="5">
        <v>47</v>
      </c>
      <c r="B56" s="16" t="s">
        <v>414</v>
      </c>
      <c r="C56" s="16">
        <v>2006</v>
      </c>
      <c r="D56" s="16">
        <v>2006</v>
      </c>
      <c r="E56" s="16">
        <v>2006</v>
      </c>
      <c r="F56" s="16" t="s">
        <v>11</v>
      </c>
      <c r="G56" s="16" t="s">
        <v>24</v>
      </c>
      <c r="H56" s="16" t="s">
        <v>25</v>
      </c>
      <c r="I56" s="16" t="s">
        <v>26</v>
      </c>
      <c r="J56" s="5">
        <v>0</v>
      </c>
      <c r="K56" s="5">
        <v>0</v>
      </c>
      <c r="L56" s="5">
        <v>0</v>
      </c>
      <c r="M56" s="5">
        <v>0</v>
      </c>
      <c r="N56" s="5">
        <v>0</v>
      </c>
      <c r="O56" s="5">
        <v>0</v>
      </c>
      <c r="P56" s="5">
        <v>0</v>
      </c>
      <c r="Q56" s="5">
        <v>0</v>
      </c>
      <c r="R56" s="5">
        <v>0</v>
      </c>
      <c r="S56" s="5">
        <v>0</v>
      </c>
      <c r="T56" s="5">
        <v>0</v>
      </c>
      <c r="U56" s="5">
        <v>0</v>
      </c>
      <c r="V56" s="5">
        <v>2</v>
      </c>
      <c r="W56" s="5">
        <v>0</v>
      </c>
      <c r="X56" s="5">
        <v>0</v>
      </c>
      <c r="Y56" s="5">
        <v>0</v>
      </c>
      <c r="Z56" s="5">
        <v>0</v>
      </c>
      <c r="AA56" s="5">
        <v>50</v>
      </c>
      <c r="AB56" s="5">
        <v>0</v>
      </c>
      <c r="AC56" s="5">
        <v>0</v>
      </c>
      <c r="AD56" s="5">
        <v>0</v>
      </c>
      <c r="AE56" s="5">
        <v>0</v>
      </c>
      <c r="AF56" s="5">
        <v>0</v>
      </c>
      <c r="AG56" s="40">
        <v>136.88999999999999</v>
      </c>
      <c r="AH56" s="5">
        <f t="shared" si="3"/>
        <v>52</v>
      </c>
      <c r="AI56" s="40">
        <f t="shared" si="4"/>
        <v>188.89</v>
      </c>
      <c r="AJ56" s="40">
        <f t="shared" si="5"/>
        <v>83.602255054432334</v>
      </c>
    </row>
    <row r="57" spans="1:36" ht="86.4" x14ac:dyDescent="0.3">
      <c r="A57" s="5">
        <v>48</v>
      </c>
      <c r="B57" s="16" t="s">
        <v>304</v>
      </c>
      <c r="C57" s="16">
        <v>2008</v>
      </c>
      <c r="D57" s="16">
        <v>2008</v>
      </c>
      <c r="E57" s="16">
        <v>2008</v>
      </c>
      <c r="F57" s="16">
        <v>2</v>
      </c>
      <c r="G57" s="16" t="s">
        <v>225</v>
      </c>
      <c r="H57" s="16" t="s">
        <v>226</v>
      </c>
      <c r="I57" s="16" t="s">
        <v>227</v>
      </c>
      <c r="J57" s="5">
        <v>2</v>
      </c>
      <c r="K57" s="5">
        <v>0</v>
      </c>
      <c r="L57" s="5">
        <v>2</v>
      </c>
      <c r="M57" s="5">
        <v>0</v>
      </c>
      <c r="N57" s="5">
        <v>0</v>
      </c>
      <c r="O57" s="5">
        <v>0</v>
      </c>
      <c r="P57" s="5">
        <v>0</v>
      </c>
      <c r="Q57" s="5">
        <v>0</v>
      </c>
      <c r="R57" s="5">
        <v>0</v>
      </c>
      <c r="S57" s="5">
        <v>0</v>
      </c>
      <c r="T57" s="5">
        <v>0</v>
      </c>
      <c r="U57" s="5">
        <v>0</v>
      </c>
      <c r="V57" s="5">
        <v>2</v>
      </c>
      <c r="W57" s="5">
        <v>0</v>
      </c>
      <c r="X57" s="5">
        <v>2</v>
      </c>
      <c r="Y57" s="5">
        <v>0</v>
      </c>
      <c r="Z57" s="5">
        <v>0</v>
      </c>
      <c r="AA57" s="5">
        <v>0</v>
      </c>
      <c r="AB57" s="5">
        <v>0</v>
      </c>
      <c r="AC57" s="5">
        <v>0</v>
      </c>
      <c r="AD57" s="5">
        <v>0</v>
      </c>
      <c r="AE57" s="5">
        <v>0</v>
      </c>
      <c r="AF57" s="5">
        <v>0</v>
      </c>
      <c r="AG57" s="40">
        <v>189.75</v>
      </c>
      <c r="AH57" s="5">
        <f t="shared" si="3"/>
        <v>8</v>
      </c>
      <c r="AI57" s="40">
        <f t="shared" si="4"/>
        <v>197.75</v>
      </c>
      <c r="AJ57" s="40">
        <f t="shared" si="5"/>
        <v>92.214230171073112</v>
      </c>
    </row>
    <row r="58" spans="1:36" ht="43.2" x14ac:dyDescent="0.3">
      <c r="A58" s="5">
        <v>49</v>
      </c>
      <c r="B58" s="16" t="s">
        <v>71</v>
      </c>
      <c r="C58" s="16">
        <v>2006</v>
      </c>
      <c r="D58" s="16">
        <v>2006</v>
      </c>
      <c r="E58" s="16">
        <v>2006</v>
      </c>
      <c r="F58" s="16" t="s">
        <v>11</v>
      </c>
      <c r="G58" s="16" t="s">
        <v>40</v>
      </c>
      <c r="H58" s="16" t="s">
        <v>41</v>
      </c>
      <c r="I58" s="16" t="s">
        <v>42</v>
      </c>
      <c r="J58" s="5">
        <v>0</v>
      </c>
      <c r="K58" s="5">
        <v>0</v>
      </c>
      <c r="L58" s="5">
        <v>0</v>
      </c>
      <c r="M58" s="5">
        <v>0</v>
      </c>
      <c r="N58" s="5">
        <v>0</v>
      </c>
      <c r="O58" s="5">
        <v>0</v>
      </c>
      <c r="P58" s="5">
        <v>0</v>
      </c>
      <c r="Q58" s="5">
        <v>0</v>
      </c>
      <c r="R58" s="5">
        <v>0</v>
      </c>
      <c r="S58" s="5">
        <v>0</v>
      </c>
      <c r="T58" s="5">
        <v>0</v>
      </c>
      <c r="U58" s="5">
        <v>0</v>
      </c>
      <c r="V58" s="5">
        <v>0</v>
      </c>
      <c r="W58" s="5">
        <v>50</v>
      </c>
      <c r="X58" s="5">
        <v>0</v>
      </c>
      <c r="Y58" s="5">
        <v>50</v>
      </c>
      <c r="Z58" s="5">
        <v>0</v>
      </c>
      <c r="AA58" s="5">
        <v>0</v>
      </c>
      <c r="AB58" s="5">
        <v>0</v>
      </c>
      <c r="AC58" s="5">
        <v>0</v>
      </c>
      <c r="AD58" s="5">
        <v>0</v>
      </c>
      <c r="AE58" s="5">
        <v>0</v>
      </c>
      <c r="AF58" s="5">
        <v>0</v>
      </c>
      <c r="AG58" s="40">
        <v>105.75</v>
      </c>
      <c r="AH58" s="5">
        <f t="shared" si="3"/>
        <v>100</v>
      </c>
      <c r="AI58" s="40">
        <f t="shared" si="4"/>
        <v>205.75</v>
      </c>
      <c r="AJ58" s="40">
        <f t="shared" si="5"/>
        <v>99.990279937791612</v>
      </c>
    </row>
    <row r="59" spans="1:36" ht="43.2" x14ac:dyDescent="0.3">
      <c r="A59" s="5">
        <v>50</v>
      </c>
      <c r="B59" s="16" t="s">
        <v>322</v>
      </c>
      <c r="C59" s="16">
        <v>2004</v>
      </c>
      <c r="D59" s="16">
        <v>2004</v>
      </c>
      <c r="E59" s="16">
        <v>2004</v>
      </c>
      <c r="F59" s="16" t="s">
        <v>11</v>
      </c>
      <c r="G59" s="16" t="s">
        <v>323</v>
      </c>
      <c r="H59" s="16" t="s">
        <v>324</v>
      </c>
      <c r="I59" s="16" t="s">
        <v>325</v>
      </c>
      <c r="J59" s="5">
        <v>0</v>
      </c>
      <c r="K59" s="5">
        <v>0</v>
      </c>
      <c r="L59" s="5">
        <v>0</v>
      </c>
      <c r="M59" s="5">
        <v>2</v>
      </c>
      <c r="N59" s="5">
        <v>0</v>
      </c>
      <c r="O59" s="5">
        <v>0</v>
      </c>
      <c r="P59" s="5">
        <v>0</v>
      </c>
      <c r="Q59" s="5">
        <v>0</v>
      </c>
      <c r="R59" s="5">
        <v>0</v>
      </c>
      <c r="S59" s="5">
        <v>0</v>
      </c>
      <c r="T59" s="5">
        <v>2</v>
      </c>
      <c r="U59" s="5">
        <v>0</v>
      </c>
      <c r="V59" s="5">
        <v>0</v>
      </c>
      <c r="W59" s="5">
        <v>50</v>
      </c>
      <c r="X59" s="5">
        <v>0</v>
      </c>
      <c r="Y59" s="5">
        <v>0</v>
      </c>
      <c r="Z59" s="5">
        <v>0</v>
      </c>
      <c r="AA59" s="5">
        <v>0</v>
      </c>
      <c r="AB59" s="5">
        <v>0</v>
      </c>
      <c r="AC59" s="5">
        <v>0</v>
      </c>
      <c r="AD59" s="5">
        <v>0</v>
      </c>
      <c r="AE59" s="5">
        <v>0</v>
      </c>
      <c r="AF59" s="5">
        <v>0</v>
      </c>
      <c r="AG59" s="40">
        <v>153.69999999999999</v>
      </c>
      <c r="AH59" s="5">
        <f t="shared" si="3"/>
        <v>54</v>
      </c>
      <c r="AI59" s="40">
        <f t="shared" si="4"/>
        <v>207.7</v>
      </c>
      <c r="AJ59" s="40">
        <f t="shared" si="5"/>
        <v>101.88569206842924</v>
      </c>
    </row>
    <row r="60" spans="1:36" ht="28.8" x14ac:dyDescent="0.3">
      <c r="A60" s="5">
        <v>51</v>
      </c>
      <c r="B60" s="16" t="s">
        <v>140</v>
      </c>
      <c r="C60" s="16">
        <v>2009</v>
      </c>
      <c r="D60" s="16">
        <v>2009</v>
      </c>
      <c r="E60" s="16">
        <v>2009</v>
      </c>
      <c r="F60" s="16">
        <v>1</v>
      </c>
      <c r="G60" s="16" t="s">
        <v>141</v>
      </c>
      <c r="H60" s="16" t="s">
        <v>142</v>
      </c>
      <c r="I60" s="16" t="s">
        <v>143</v>
      </c>
      <c r="J60" s="5">
        <v>2</v>
      </c>
      <c r="K60" s="5">
        <v>2</v>
      </c>
      <c r="L60" s="5">
        <v>0</v>
      </c>
      <c r="M60" s="5">
        <v>0</v>
      </c>
      <c r="N60" s="5">
        <v>0</v>
      </c>
      <c r="O60" s="5">
        <v>0</v>
      </c>
      <c r="P60" s="5">
        <v>0</v>
      </c>
      <c r="Q60" s="5">
        <v>0</v>
      </c>
      <c r="R60" s="5">
        <v>0</v>
      </c>
      <c r="S60" s="5">
        <v>0</v>
      </c>
      <c r="T60" s="5">
        <v>0</v>
      </c>
      <c r="U60" s="5">
        <v>0</v>
      </c>
      <c r="V60" s="5">
        <v>2</v>
      </c>
      <c r="W60" s="5">
        <v>2</v>
      </c>
      <c r="X60" s="5">
        <v>0</v>
      </c>
      <c r="Y60" s="5">
        <v>0</v>
      </c>
      <c r="Z60" s="5">
        <v>0</v>
      </c>
      <c r="AA60" s="5">
        <v>0</v>
      </c>
      <c r="AB60" s="5">
        <v>0</v>
      </c>
      <c r="AC60" s="5">
        <v>0</v>
      </c>
      <c r="AD60" s="5">
        <v>0</v>
      </c>
      <c r="AE60" s="5">
        <v>0</v>
      </c>
      <c r="AF60" s="5">
        <v>2</v>
      </c>
      <c r="AG60" s="40">
        <v>199.48</v>
      </c>
      <c r="AH60" s="5">
        <f t="shared" si="3"/>
        <v>10</v>
      </c>
      <c r="AI60" s="40">
        <f t="shared" si="4"/>
        <v>209.48</v>
      </c>
      <c r="AJ60" s="40">
        <f t="shared" si="5"/>
        <v>103.61586314152412</v>
      </c>
    </row>
    <row r="61" spans="1:36" ht="28.8" x14ac:dyDescent="0.3">
      <c r="A61" s="5">
        <v>52</v>
      </c>
      <c r="B61" s="16" t="s">
        <v>213</v>
      </c>
      <c r="C61" s="16">
        <v>2008</v>
      </c>
      <c r="D61" s="16">
        <v>2008</v>
      </c>
      <c r="E61" s="16">
        <v>2008</v>
      </c>
      <c r="F61" s="16">
        <v>1</v>
      </c>
      <c r="G61" s="16" t="s">
        <v>61</v>
      </c>
      <c r="H61" s="16" t="s">
        <v>189</v>
      </c>
      <c r="I61" s="16" t="s">
        <v>190</v>
      </c>
      <c r="J61" s="5">
        <v>0</v>
      </c>
      <c r="K61" s="5">
        <v>0</v>
      </c>
      <c r="L61" s="5">
        <v>0</v>
      </c>
      <c r="M61" s="5">
        <v>0</v>
      </c>
      <c r="N61" s="5">
        <v>0</v>
      </c>
      <c r="O61" s="5">
        <v>0</v>
      </c>
      <c r="P61" s="5">
        <v>2</v>
      </c>
      <c r="Q61" s="5">
        <v>50</v>
      </c>
      <c r="R61" s="5">
        <v>0</v>
      </c>
      <c r="S61" s="5">
        <v>0</v>
      </c>
      <c r="T61" s="5">
        <v>2</v>
      </c>
      <c r="U61" s="5">
        <v>0</v>
      </c>
      <c r="V61" s="5">
        <v>0</v>
      </c>
      <c r="W61" s="5">
        <v>2</v>
      </c>
      <c r="X61" s="5">
        <v>0</v>
      </c>
      <c r="Y61" s="5">
        <v>0</v>
      </c>
      <c r="Z61" s="5">
        <v>0</v>
      </c>
      <c r="AA61" s="5">
        <v>0</v>
      </c>
      <c r="AB61" s="5">
        <v>2</v>
      </c>
      <c r="AC61" s="5">
        <v>0</v>
      </c>
      <c r="AD61" s="5">
        <v>0</v>
      </c>
      <c r="AE61" s="5">
        <v>0</v>
      </c>
      <c r="AF61" s="5">
        <v>0</v>
      </c>
      <c r="AG61" s="40">
        <v>151.58000000000001</v>
      </c>
      <c r="AH61" s="5">
        <f t="shared" si="3"/>
        <v>58</v>
      </c>
      <c r="AI61" s="40">
        <f t="shared" si="4"/>
        <v>209.58</v>
      </c>
      <c r="AJ61" s="40">
        <f t="shared" si="5"/>
        <v>103.71306376360812</v>
      </c>
    </row>
    <row r="62" spans="1:36" ht="57.6" x14ac:dyDescent="0.3">
      <c r="A62" s="5">
        <v>53</v>
      </c>
      <c r="B62" s="16" t="s">
        <v>109</v>
      </c>
      <c r="C62" s="16">
        <v>2005</v>
      </c>
      <c r="D62" s="16">
        <v>2005</v>
      </c>
      <c r="E62" s="16">
        <v>2005</v>
      </c>
      <c r="F62" s="16">
        <v>1</v>
      </c>
      <c r="G62" s="16" t="s">
        <v>105</v>
      </c>
      <c r="H62" s="16" t="s">
        <v>106</v>
      </c>
      <c r="I62" s="16" t="s">
        <v>107</v>
      </c>
      <c r="J62" s="5">
        <v>0</v>
      </c>
      <c r="K62" s="5">
        <v>0</v>
      </c>
      <c r="L62" s="5">
        <v>0</v>
      </c>
      <c r="M62" s="5">
        <v>0</v>
      </c>
      <c r="N62" s="5">
        <v>0</v>
      </c>
      <c r="O62" s="5">
        <v>0</v>
      </c>
      <c r="P62" s="5">
        <v>0</v>
      </c>
      <c r="Q62" s="5">
        <v>0</v>
      </c>
      <c r="R62" s="5">
        <v>0</v>
      </c>
      <c r="S62" s="5">
        <v>0</v>
      </c>
      <c r="T62" s="5">
        <v>0</v>
      </c>
      <c r="U62" s="5">
        <v>2</v>
      </c>
      <c r="V62" s="5">
        <v>2</v>
      </c>
      <c r="W62" s="5">
        <v>50</v>
      </c>
      <c r="X62" s="5">
        <v>0</v>
      </c>
      <c r="Y62" s="5">
        <v>2</v>
      </c>
      <c r="Z62" s="5">
        <v>0</v>
      </c>
      <c r="AA62" s="5">
        <v>0</v>
      </c>
      <c r="AB62" s="5">
        <v>0</v>
      </c>
      <c r="AC62" s="5">
        <v>0</v>
      </c>
      <c r="AD62" s="5">
        <v>0</v>
      </c>
      <c r="AE62" s="5">
        <v>0</v>
      </c>
      <c r="AF62" s="5">
        <v>2</v>
      </c>
      <c r="AG62" s="40">
        <v>152.97</v>
      </c>
      <c r="AH62" s="5">
        <f t="shared" si="3"/>
        <v>58</v>
      </c>
      <c r="AI62" s="40">
        <f t="shared" si="4"/>
        <v>210.97</v>
      </c>
      <c r="AJ62" s="40">
        <f t="shared" si="5"/>
        <v>105.06415241057543</v>
      </c>
    </row>
    <row r="63" spans="1:36" ht="28.8" x14ac:dyDescent="0.3">
      <c r="A63" s="5">
        <v>54</v>
      </c>
      <c r="B63" s="16" t="s">
        <v>44</v>
      </c>
      <c r="C63" s="16">
        <v>2007</v>
      </c>
      <c r="D63" s="16">
        <v>2007</v>
      </c>
      <c r="E63" s="16">
        <v>2007</v>
      </c>
      <c r="F63" s="16">
        <v>1</v>
      </c>
      <c r="G63" s="16" t="s">
        <v>45</v>
      </c>
      <c r="H63" s="16" t="s">
        <v>46</v>
      </c>
      <c r="I63" s="16" t="s">
        <v>47</v>
      </c>
      <c r="J63" s="5">
        <v>0</v>
      </c>
      <c r="K63" s="5">
        <v>0</v>
      </c>
      <c r="L63" s="5">
        <v>0</v>
      </c>
      <c r="M63" s="5">
        <v>2</v>
      </c>
      <c r="N63" s="5">
        <v>0</v>
      </c>
      <c r="O63" s="5">
        <v>2</v>
      </c>
      <c r="P63" s="5">
        <v>0</v>
      </c>
      <c r="Q63" s="5">
        <v>0</v>
      </c>
      <c r="R63" s="5">
        <v>0</v>
      </c>
      <c r="S63" s="5">
        <v>0</v>
      </c>
      <c r="T63" s="5">
        <v>0</v>
      </c>
      <c r="U63" s="5">
        <v>0</v>
      </c>
      <c r="V63" s="5">
        <v>0</v>
      </c>
      <c r="W63" s="5">
        <v>2</v>
      </c>
      <c r="X63" s="5">
        <v>2</v>
      </c>
      <c r="Y63" s="5">
        <v>0</v>
      </c>
      <c r="Z63" s="5">
        <v>0</v>
      </c>
      <c r="AA63" s="5">
        <v>0</v>
      </c>
      <c r="AB63" s="5">
        <v>0</v>
      </c>
      <c r="AC63" s="5">
        <v>0</v>
      </c>
      <c r="AD63" s="5">
        <v>0</v>
      </c>
      <c r="AE63" s="5">
        <v>2</v>
      </c>
      <c r="AF63" s="5">
        <v>0</v>
      </c>
      <c r="AG63" s="40">
        <v>205.36</v>
      </c>
      <c r="AH63" s="5">
        <f t="shared" si="3"/>
        <v>10</v>
      </c>
      <c r="AI63" s="40">
        <f t="shared" si="4"/>
        <v>215.36</v>
      </c>
      <c r="AJ63" s="40">
        <f t="shared" si="5"/>
        <v>109.33125972006223</v>
      </c>
    </row>
    <row r="64" spans="1:36" ht="57.6" x14ac:dyDescent="0.3">
      <c r="A64" s="5">
        <v>55</v>
      </c>
      <c r="B64" s="16" t="s">
        <v>269</v>
      </c>
      <c r="C64" s="16">
        <v>2009</v>
      </c>
      <c r="D64" s="16">
        <v>2009</v>
      </c>
      <c r="E64" s="16">
        <v>2009</v>
      </c>
      <c r="F64" s="16" t="s">
        <v>11</v>
      </c>
      <c r="G64" s="16" t="s">
        <v>29</v>
      </c>
      <c r="H64" s="16" t="s">
        <v>30</v>
      </c>
      <c r="I64" s="16" t="s">
        <v>31</v>
      </c>
      <c r="J64" s="5">
        <v>0</v>
      </c>
      <c r="K64" s="5">
        <v>50</v>
      </c>
      <c r="L64" s="5">
        <v>0</v>
      </c>
      <c r="M64" s="5">
        <v>0</v>
      </c>
      <c r="N64" s="5">
        <v>0</v>
      </c>
      <c r="O64" s="5">
        <v>0</v>
      </c>
      <c r="P64" s="5">
        <v>0</v>
      </c>
      <c r="Q64" s="5">
        <v>0</v>
      </c>
      <c r="R64" s="5">
        <v>0</v>
      </c>
      <c r="S64" s="5">
        <v>0</v>
      </c>
      <c r="T64" s="5">
        <v>2</v>
      </c>
      <c r="U64" s="5">
        <v>0</v>
      </c>
      <c r="V64" s="5">
        <v>2</v>
      </c>
      <c r="W64" s="5">
        <v>0</v>
      </c>
      <c r="X64" s="5">
        <v>0</v>
      </c>
      <c r="Y64" s="5">
        <v>0</v>
      </c>
      <c r="Z64" s="5">
        <v>0</v>
      </c>
      <c r="AA64" s="5">
        <v>0</v>
      </c>
      <c r="AB64" s="5">
        <v>0</v>
      </c>
      <c r="AC64" s="5">
        <v>0</v>
      </c>
      <c r="AD64" s="5">
        <v>0</v>
      </c>
      <c r="AE64" s="5">
        <v>0</v>
      </c>
      <c r="AF64" s="5">
        <v>0</v>
      </c>
      <c r="AG64" s="40">
        <v>180.25</v>
      </c>
      <c r="AH64" s="5">
        <f t="shared" si="3"/>
        <v>54</v>
      </c>
      <c r="AI64" s="40">
        <f t="shared" si="4"/>
        <v>234.25</v>
      </c>
      <c r="AJ64" s="40">
        <f t="shared" si="5"/>
        <v>127.69245723172628</v>
      </c>
    </row>
    <row r="65" spans="1:36" ht="28.8" x14ac:dyDescent="0.3">
      <c r="A65" s="5">
        <v>56</v>
      </c>
      <c r="B65" s="16" t="s">
        <v>404</v>
      </c>
      <c r="C65" s="16">
        <v>2008</v>
      </c>
      <c r="D65" s="16">
        <v>2008</v>
      </c>
      <c r="E65" s="16">
        <v>2008</v>
      </c>
      <c r="F65" s="16">
        <v>3</v>
      </c>
      <c r="G65" s="16" t="s">
        <v>242</v>
      </c>
      <c r="H65" s="16" t="s">
        <v>243</v>
      </c>
      <c r="I65" s="16" t="s">
        <v>244</v>
      </c>
      <c r="J65" s="5">
        <v>0</v>
      </c>
      <c r="K65" s="5">
        <v>2</v>
      </c>
      <c r="L65" s="5">
        <v>2</v>
      </c>
      <c r="M65" s="5">
        <v>0</v>
      </c>
      <c r="N65" s="5">
        <v>2</v>
      </c>
      <c r="O65" s="5">
        <v>0</v>
      </c>
      <c r="P65" s="5">
        <v>2</v>
      </c>
      <c r="Q65" s="5">
        <v>0</v>
      </c>
      <c r="R65" s="5">
        <v>2</v>
      </c>
      <c r="S65" s="5">
        <v>0</v>
      </c>
      <c r="T65" s="5">
        <v>0</v>
      </c>
      <c r="U65" s="5">
        <v>0</v>
      </c>
      <c r="V65" s="5">
        <v>2</v>
      </c>
      <c r="W65" s="5">
        <v>0</v>
      </c>
      <c r="X65" s="5">
        <v>0</v>
      </c>
      <c r="Y65" s="5">
        <v>2</v>
      </c>
      <c r="Z65" s="5">
        <v>2</v>
      </c>
      <c r="AA65" s="5">
        <v>2</v>
      </c>
      <c r="AB65" s="5">
        <v>0</v>
      </c>
      <c r="AC65" s="5">
        <v>0</v>
      </c>
      <c r="AD65" s="5">
        <v>0</v>
      </c>
      <c r="AE65" s="5">
        <v>2</v>
      </c>
      <c r="AF65" s="5">
        <v>2</v>
      </c>
      <c r="AG65" s="40">
        <v>213.02</v>
      </c>
      <c r="AH65" s="5">
        <f t="shared" si="3"/>
        <v>22</v>
      </c>
      <c r="AI65" s="40">
        <f t="shared" si="4"/>
        <v>235.02</v>
      </c>
      <c r="AJ65" s="40">
        <f t="shared" si="5"/>
        <v>128.44090202177296</v>
      </c>
    </row>
    <row r="66" spans="1:36" ht="57.6" x14ac:dyDescent="0.3">
      <c r="A66" s="5">
        <v>57</v>
      </c>
      <c r="B66" s="16" t="s">
        <v>154</v>
      </c>
      <c r="C66" s="16">
        <v>2008</v>
      </c>
      <c r="D66" s="16">
        <v>2008</v>
      </c>
      <c r="E66" s="16">
        <v>2008</v>
      </c>
      <c r="F66" s="16">
        <v>1</v>
      </c>
      <c r="G66" s="16" t="s">
        <v>12</v>
      </c>
      <c r="H66" s="16" t="s">
        <v>13</v>
      </c>
      <c r="I66" s="16" t="s">
        <v>155</v>
      </c>
      <c r="J66" s="5">
        <v>2</v>
      </c>
      <c r="K66" s="5">
        <v>0</v>
      </c>
      <c r="L66" s="5">
        <v>0</v>
      </c>
      <c r="M66" s="5">
        <v>0</v>
      </c>
      <c r="N66" s="5">
        <v>0</v>
      </c>
      <c r="O66" s="5">
        <v>0</v>
      </c>
      <c r="P66" s="5">
        <v>0</v>
      </c>
      <c r="Q66" s="5">
        <v>0</v>
      </c>
      <c r="R66" s="5">
        <v>0</v>
      </c>
      <c r="S66" s="5">
        <v>0</v>
      </c>
      <c r="T66" s="5">
        <v>0</v>
      </c>
      <c r="U66" s="5">
        <v>0</v>
      </c>
      <c r="V66" s="5">
        <v>0</v>
      </c>
      <c r="W66" s="5">
        <v>50</v>
      </c>
      <c r="X66" s="5">
        <v>2</v>
      </c>
      <c r="Y66" s="5">
        <v>50</v>
      </c>
      <c r="Z66" s="5">
        <v>0</v>
      </c>
      <c r="AA66" s="5">
        <v>0</v>
      </c>
      <c r="AB66" s="5">
        <v>0</v>
      </c>
      <c r="AC66" s="5">
        <v>0</v>
      </c>
      <c r="AD66" s="5">
        <v>0</v>
      </c>
      <c r="AE66" s="5">
        <v>0</v>
      </c>
      <c r="AF66" s="5">
        <v>0</v>
      </c>
      <c r="AG66" s="40">
        <v>136.88</v>
      </c>
      <c r="AH66" s="5">
        <f t="shared" si="3"/>
        <v>104</v>
      </c>
      <c r="AI66" s="40">
        <f t="shared" si="4"/>
        <v>240.88</v>
      </c>
      <c r="AJ66" s="40">
        <f t="shared" si="5"/>
        <v>134.13685847589426</v>
      </c>
    </row>
    <row r="67" spans="1:36" ht="43.2" x14ac:dyDescent="0.3">
      <c r="A67" s="5">
        <v>58</v>
      </c>
      <c r="B67" s="16" t="s">
        <v>54</v>
      </c>
      <c r="C67" s="16">
        <v>2008</v>
      </c>
      <c r="D67" s="16">
        <v>2008</v>
      </c>
      <c r="E67" s="16">
        <v>2008</v>
      </c>
      <c r="F67" s="16">
        <v>3</v>
      </c>
      <c r="G67" s="16" t="s">
        <v>56</v>
      </c>
      <c r="H67" s="16" t="s">
        <v>57</v>
      </c>
      <c r="I67" s="16" t="s">
        <v>58</v>
      </c>
      <c r="J67" s="5">
        <v>0</v>
      </c>
      <c r="K67" s="5">
        <v>0</v>
      </c>
      <c r="L67" s="5">
        <v>0</v>
      </c>
      <c r="M67" s="5">
        <v>0</v>
      </c>
      <c r="N67" s="5">
        <v>0</v>
      </c>
      <c r="O67" s="5">
        <v>0</v>
      </c>
      <c r="P67" s="5">
        <v>0</v>
      </c>
      <c r="Q67" s="5">
        <v>0</v>
      </c>
      <c r="R67" s="5">
        <v>0</v>
      </c>
      <c r="S67" s="5">
        <v>0</v>
      </c>
      <c r="T67" s="5">
        <v>0</v>
      </c>
      <c r="U67" s="5">
        <v>0</v>
      </c>
      <c r="V67" s="5">
        <v>2</v>
      </c>
      <c r="W67" s="5">
        <v>50</v>
      </c>
      <c r="X67" s="5">
        <v>2</v>
      </c>
      <c r="Y67" s="5">
        <v>0</v>
      </c>
      <c r="Z67" s="5">
        <v>0</v>
      </c>
      <c r="AA67" s="5">
        <v>0</v>
      </c>
      <c r="AB67" s="5">
        <v>0</v>
      </c>
      <c r="AC67" s="5">
        <v>0</v>
      </c>
      <c r="AD67" s="5">
        <v>0</v>
      </c>
      <c r="AE67" s="5">
        <v>2</v>
      </c>
      <c r="AF67" s="5">
        <v>0</v>
      </c>
      <c r="AG67" s="40">
        <v>188.46</v>
      </c>
      <c r="AH67" s="5">
        <f t="shared" si="3"/>
        <v>56</v>
      </c>
      <c r="AI67" s="40">
        <f t="shared" si="4"/>
        <v>244.46</v>
      </c>
      <c r="AJ67" s="40">
        <f t="shared" si="5"/>
        <v>137.61664074650079</v>
      </c>
    </row>
    <row r="68" spans="1:36" ht="28.8" x14ac:dyDescent="0.3">
      <c r="A68" s="5">
        <v>59</v>
      </c>
      <c r="B68" s="16" t="s">
        <v>394</v>
      </c>
      <c r="C68" s="16">
        <v>2006</v>
      </c>
      <c r="D68" s="16">
        <v>2006</v>
      </c>
      <c r="E68" s="16">
        <v>2006</v>
      </c>
      <c r="F68" s="16">
        <v>1</v>
      </c>
      <c r="G68" s="16" t="s">
        <v>98</v>
      </c>
      <c r="H68" s="16" t="s">
        <v>99</v>
      </c>
      <c r="I68" s="16" t="s">
        <v>100</v>
      </c>
      <c r="J68" s="5">
        <v>0</v>
      </c>
      <c r="K68" s="5">
        <v>0</v>
      </c>
      <c r="L68" s="5">
        <v>0</v>
      </c>
      <c r="M68" s="5">
        <v>0</v>
      </c>
      <c r="N68" s="5">
        <v>0</v>
      </c>
      <c r="O68" s="5">
        <v>0</v>
      </c>
      <c r="P68" s="5">
        <v>0</v>
      </c>
      <c r="Q68" s="5">
        <v>0</v>
      </c>
      <c r="R68" s="5">
        <v>0</v>
      </c>
      <c r="S68" s="5">
        <v>0</v>
      </c>
      <c r="T68" s="5">
        <v>0</v>
      </c>
      <c r="U68" s="5">
        <v>2</v>
      </c>
      <c r="V68" s="5">
        <v>0</v>
      </c>
      <c r="W68" s="5">
        <v>50</v>
      </c>
      <c r="X68" s="5">
        <v>2</v>
      </c>
      <c r="Y68" s="5">
        <v>50</v>
      </c>
      <c r="Z68" s="5">
        <v>2</v>
      </c>
      <c r="AA68" s="5">
        <v>2</v>
      </c>
      <c r="AB68" s="5">
        <v>0</v>
      </c>
      <c r="AC68" s="5">
        <v>0</v>
      </c>
      <c r="AD68" s="5">
        <v>2</v>
      </c>
      <c r="AE68" s="5">
        <v>0</v>
      </c>
      <c r="AF68" s="5">
        <v>0</v>
      </c>
      <c r="AG68" s="40">
        <v>144.78</v>
      </c>
      <c r="AH68" s="5">
        <f t="shared" si="3"/>
        <v>110</v>
      </c>
      <c r="AI68" s="40">
        <f t="shared" si="4"/>
        <v>254.78</v>
      </c>
      <c r="AJ68" s="40">
        <f t="shared" si="5"/>
        <v>147.64774494556767</v>
      </c>
    </row>
    <row r="69" spans="1:36" ht="28.8" x14ac:dyDescent="0.3">
      <c r="A69" s="5">
        <v>60</v>
      </c>
      <c r="B69" s="16" t="s">
        <v>241</v>
      </c>
      <c r="C69" s="16">
        <v>2007</v>
      </c>
      <c r="D69" s="16">
        <v>2007</v>
      </c>
      <c r="E69" s="16">
        <v>2007</v>
      </c>
      <c r="F69" s="16" t="s">
        <v>11</v>
      </c>
      <c r="G69" s="16" t="s">
        <v>242</v>
      </c>
      <c r="H69" s="16" t="s">
        <v>243</v>
      </c>
      <c r="I69" s="16" t="s">
        <v>244</v>
      </c>
      <c r="J69" s="5">
        <v>2</v>
      </c>
      <c r="K69" s="5">
        <v>0</v>
      </c>
      <c r="L69" s="5">
        <v>0</v>
      </c>
      <c r="M69" s="5">
        <v>0</v>
      </c>
      <c r="N69" s="5">
        <v>0</v>
      </c>
      <c r="O69" s="5">
        <v>2</v>
      </c>
      <c r="P69" s="5">
        <v>0</v>
      </c>
      <c r="Q69" s="5">
        <v>0</v>
      </c>
      <c r="R69" s="5">
        <v>0</v>
      </c>
      <c r="S69" s="5">
        <v>0</v>
      </c>
      <c r="T69" s="5">
        <v>0</v>
      </c>
      <c r="U69" s="5">
        <v>0</v>
      </c>
      <c r="V69" s="5">
        <v>0</v>
      </c>
      <c r="W69" s="5">
        <v>0</v>
      </c>
      <c r="X69" s="5">
        <v>50</v>
      </c>
      <c r="Y69" s="5">
        <v>0</v>
      </c>
      <c r="Z69" s="5">
        <v>0</v>
      </c>
      <c r="AA69" s="5">
        <v>0</v>
      </c>
      <c r="AB69" s="5">
        <v>0</v>
      </c>
      <c r="AC69" s="5">
        <v>2</v>
      </c>
      <c r="AD69" s="5">
        <v>0</v>
      </c>
      <c r="AE69" s="5">
        <v>2</v>
      </c>
      <c r="AF69" s="5">
        <v>2</v>
      </c>
      <c r="AG69" s="40">
        <v>196.08</v>
      </c>
      <c r="AH69" s="5">
        <f t="shared" si="3"/>
        <v>60</v>
      </c>
      <c r="AI69" s="40">
        <f t="shared" si="4"/>
        <v>256.08000000000004</v>
      </c>
      <c r="AJ69" s="40">
        <f t="shared" si="5"/>
        <v>148.91135303265946</v>
      </c>
    </row>
    <row r="70" spans="1:36" ht="43.2" x14ac:dyDescent="0.3">
      <c r="A70" s="5">
        <v>61</v>
      </c>
      <c r="B70" s="16" t="s">
        <v>125</v>
      </c>
      <c r="C70" s="16">
        <v>2007</v>
      </c>
      <c r="D70" s="16">
        <v>2007</v>
      </c>
      <c r="E70" s="16">
        <v>2007</v>
      </c>
      <c r="F70" s="16">
        <v>1</v>
      </c>
      <c r="G70" s="16" t="s">
        <v>40</v>
      </c>
      <c r="H70" s="16" t="s">
        <v>41</v>
      </c>
      <c r="I70" s="16" t="s">
        <v>126</v>
      </c>
      <c r="J70" s="5">
        <v>0</v>
      </c>
      <c r="K70" s="5">
        <v>0</v>
      </c>
      <c r="L70" s="5">
        <v>0</v>
      </c>
      <c r="M70" s="5">
        <v>0</v>
      </c>
      <c r="N70" s="5">
        <v>0</v>
      </c>
      <c r="O70" s="5">
        <v>0</v>
      </c>
      <c r="P70" s="5">
        <v>0</v>
      </c>
      <c r="Q70" s="5">
        <v>2</v>
      </c>
      <c r="R70" s="5">
        <v>0</v>
      </c>
      <c r="S70" s="5">
        <v>0</v>
      </c>
      <c r="T70" s="5">
        <v>2</v>
      </c>
      <c r="U70" s="5">
        <v>0</v>
      </c>
      <c r="V70" s="5">
        <v>2</v>
      </c>
      <c r="W70" s="5">
        <v>50</v>
      </c>
      <c r="X70" s="5">
        <v>50</v>
      </c>
      <c r="Y70" s="5">
        <v>2</v>
      </c>
      <c r="Z70" s="5">
        <v>50</v>
      </c>
      <c r="AA70" s="5">
        <v>0</v>
      </c>
      <c r="AB70" s="5">
        <v>2</v>
      </c>
      <c r="AC70" s="5">
        <v>0</v>
      </c>
      <c r="AD70" s="5">
        <v>0</v>
      </c>
      <c r="AE70" s="5">
        <v>0</v>
      </c>
      <c r="AF70" s="5">
        <v>0</v>
      </c>
      <c r="AG70" s="40">
        <v>117.68</v>
      </c>
      <c r="AH70" s="5">
        <f t="shared" si="3"/>
        <v>160</v>
      </c>
      <c r="AI70" s="40">
        <f t="shared" si="4"/>
        <v>277.68</v>
      </c>
      <c r="AJ70" s="40">
        <f t="shared" si="5"/>
        <v>169.90668740279941</v>
      </c>
    </row>
    <row r="71" spans="1:36" ht="28.8" x14ac:dyDescent="0.3">
      <c r="A71" s="5">
        <v>62</v>
      </c>
      <c r="B71" s="16" t="s">
        <v>318</v>
      </c>
      <c r="C71" s="16">
        <v>2009</v>
      </c>
      <c r="D71" s="16">
        <v>2009</v>
      </c>
      <c r="E71" s="16">
        <v>2009</v>
      </c>
      <c r="F71" s="16">
        <v>1</v>
      </c>
      <c r="G71" s="16" t="s">
        <v>141</v>
      </c>
      <c r="H71" s="16" t="s">
        <v>142</v>
      </c>
      <c r="I71" s="16" t="s">
        <v>143</v>
      </c>
      <c r="J71" s="5">
        <v>0</v>
      </c>
      <c r="K71" s="5">
        <v>0</v>
      </c>
      <c r="L71" s="5">
        <v>0</v>
      </c>
      <c r="M71" s="5">
        <v>0</v>
      </c>
      <c r="N71" s="5">
        <v>0</v>
      </c>
      <c r="O71" s="5">
        <v>2</v>
      </c>
      <c r="P71" s="5">
        <v>0</v>
      </c>
      <c r="Q71" s="5">
        <v>2</v>
      </c>
      <c r="R71" s="5">
        <v>0</v>
      </c>
      <c r="S71" s="5">
        <v>2</v>
      </c>
      <c r="T71" s="5">
        <v>0</v>
      </c>
      <c r="U71" s="5">
        <v>0</v>
      </c>
      <c r="V71" s="5">
        <v>2</v>
      </c>
      <c r="W71" s="5">
        <v>50</v>
      </c>
      <c r="X71" s="5">
        <v>0</v>
      </c>
      <c r="Y71" s="5">
        <v>0</v>
      </c>
      <c r="Z71" s="5">
        <v>0</v>
      </c>
      <c r="AA71" s="5">
        <v>0</v>
      </c>
      <c r="AB71" s="5">
        <v>2</v>
      </c>
      <c r="AC71" s="5">
        <v>0</v>
      </c>
      <c r="AD71" s="5">
        <v>0</v>
      </c>
      <c r="AE71" s="5">
        <v>0</v>
      </c>
      <c r="AF71" s="5">
        <v>0</v>
      </c>
      <c r="AG71" s="40">
        <v>261.97000000000003</v>
      </c>
      <c r="AH71" s="5">
        <f t="shared" si="3"/>
        <v>60</v>
      </c>
      <c r="AI71" s="40">
        <f t="shared" si="4"/>
        <v>321.97000000000003</v>
      </c>
      <c r="AJ71" s="40">
        <f t="shared" si="5"/>
        <v>212.95684292379474</v>
      </c>
    </row>
    <row r="72" spans="1:36" ht="28.8" x14ac:dyDescent="0.3">
      <c r="A72" s="5">
        <v>63</v>
      </c>
      <c r="B72" s="16" t="s">
        <v>384</v>
      </c>
      <c r="C72" s="16">
        <v>2007</v>
      </c>
      <c r="D72" s="16">
        <v>2007</v>
      </c>
      <c r="E72" s="16">
        <v>2007</v>
      </c>
      <c r="F72" s="16">
        <v>1</v>
      </c>
      <c r="G72" s="16" t="s">
        <v>61</v>
      </c>
      <c r="H72" s="16" t="s">
        <v>189</v>
      </c>
      <c r="I72" s="16" t="s">
        <v>190</v>
      </c>
      <c r="J72" s="5">
        <v>0</v>
      </c>
      <c r="K72" s="5">
        <v>0</v>
      </c>
      <c r="L72" s="5">
        <v>0</v>
      </c>
      <c r="M72" s="5">
        <v>0</v>
      </c>
      <c r="N72" s="5">
        <v>0</v>
      </c>
      <c r="O72" s="5">
        <v>0</v>
      </c>
      <c r="P72" s="5">
        <v>0</v>
      </c>
      <c r="Q72" s="5">
        <v>0</v>
      </c>
      <c r="R72" s="5">
        <v>0</v>
      </c>
      <c r="S72" s="5">
        <v>0</v>
      </c>
      <c r="T72" s="5">
        <v>50</v>
      </c>
      <c r="U72" s="5">
        <v>50</v>
      </c>
      <c r="V72" s="5">
        <v>50</v>
      </c>
      <c r="W72" s="5">
        <v>50</v>
      </c>
      <c r="X72" s="5">
        <v>2</v>
      </c>
      <c r="Y72" s="5">
        <v>0</v>
      </c>
      <c r="Z72" s="5">
        <v>0</v>
      </c>
      <c r="AA72" s="5">
        <v>2</v>
      </c>
      <c r="AB72" s="5">
        <v>2</v>
      </c>
      <c r="AC72" s="5">
        <v>0</v>
      </c>
      <c r="AD72" s="5">
        <v>0</v>
      </c>
      <c r="AE72" s="5">
        <v>2</v>
      </c>
      <c r="AF72" s="5">
        <v>2</v>
      </c>
      <c r="AG72" s="40">
        <v>134.56</v>
      </c>
      <c r="AH72" s="5">
        <f t="shared" si="3"/>
        <v>210</v>
      </c>
      <c r="AI72" s="40">
        <f t="shared" si="4"/>
        <v>344.56</v>
      </c>
      <c r="AJ72" s="40">
        <f t="shared" si="5"/>
        <v>234.91446345256611</v>
      </c>
    </row>
    <row r="73" spans="1:36" ht="43.2" x14ac:dyDescent="0.3">
      <c r="A73" s="5">
        <v>64</v>
      </c>
      <c r="B73" s="16" t="s">
        <v>428</v>
      </c>
      <c r="C73" s="16">
        <v>2007</v>
      </c>
      <c r="D73" s="16">
        <v>2007</v>
      </c>
      <c r="E73" s="16">
        <v>2007</v>
      </c>
      <c r="F73" s="16">
        <v>1</v>
      </c>
      <c r="G73" s="16" t="s">
        <v>116</v>
      </c>
      <c r="H73" s="16" t="s">
        <v>429</v>
      </c>
      <c r="I73" s="16" t="s">
        <v>329</v>
      </c>
      <c r="J73" s="5">
        <v>0</v>
      </c>
      <c r="K73" s="5">
        <v>0</v>
      </c>
      <c r="L73" s="5">
        <v>2</v>
      </c>
      <c r="M73" s="5">
        <v>0</v>
      </c>
      <c r="N73" s="5">
        <v>0</v>
      </c>
      <c r="O73" s="5">
        <v>2</v>
      </c>
      <c r="P73" s="5">
        <v>0</v>
      </c>
      <c r="Q73" s="5">
        <v>0</v>
      </c>
      <c r="R73" s="5">
        <v>0</v>
      </c>
      <c r="S73" s="5">
        <v>0</v>
      </c>
      <c r="T73" s="5">
        <v>0</v>
      </c>
      <c r="U73" s="5">
        <v>0</v>
      </c>
      <c r="V73" s="5">
        <v>2</v>
      </c>
      <c r="W73" s="5">
        <v>50</v>
      </c>
      <c r="X73" s="5">
        <v>2</v>
      </c>
      <c r="Y73" s="5">
        <v>50</v>
      </c>
      <c r="Z73" s="5">
        <v>0</v>
      </c>
      <c r="AA73" s="5">
        <v>0</v>
      </c>
      <c r="AB73" s="5">
        <v>2</v>
      </c>
      <c r="AC73" s="5">
        <v>2</v>
      </c>
      <c r="AD73" s="5">
        <v>2</v>
      </c>
      <c r="AE73" s="5">
        <v>0</v>
      </c>
      <c r="AF73" s="5">
        <v>0</v>
      </c>
      <c r="AG73" s="40">
        <v>241.57</v>
      </c>
      <c r="AH73" s="5">
        <f t="shared" si="3"/>
        <v>114</v>
      </c>
      <c r="AI73" s="40">
        <f t="shared" si="4"/>
        <v>355.57</v>
      </c>
      <c r="AJ73" s="40">
        <f t="shared" si="5"/>
        <v>245.61625194401248</v>
      </c>
    </row>
    <row r="74" spans="1:36" ht="43.2" x14ac:dyDescent="0.3">
      <c r="A74" s="5">
        <v>65</v>
      </c>
      <c r="B74" s="16" t="s">
        <v>339</v>
      </c>
      <c r="C74" s="16">
        <v>2009</v>
      </c>
      <c r="D74" s="16">
        <v>2009</v>
      </c>
      <c r="E74" s="16">
        <v>2009</v>
      </c>
      <c r="F74" s="16">
        <v>3</v>
      </c>
      <c r="G74" s="16" t="s">
        <v>40</v>
      </c>
      <c r="H74" s="16" t="s">
        <v>340</v>
      </c>
      <c r="I74" s="16" t="s">
        <v>341</v>
      </c>
      <c r="J74" s="5">
        <v>0</v>
      </c>
      <c r="K74" s="5">
        <v>0</v>
      </c>
      <c r="L74" s="5">
        <v>0</v>
      </c>
      <c r="M74" s="5">
        <v>0</v>
      </c>
      <c r="N74" s="5">
        <v>0</v>
      </c>
      <c r="O74" s="5">
        <v>0</v>
      </c>
      <c r="P74" s="5">
        <v>0</v>
      </c>
      <c r="Q74" s="5">
        <v>0</v>
      </c>
      <c r="R74" s="5">
        <v>0</v>
      </c>
      <c r="S74" s="5">
        <v>2</v>
      </c>
      <c r="T74" s="5">
        <v>0</v>
      </c>
      <c r="U74" s="5">
        <v>2</v>
      </c>
      <c r="V74" s="5">
        <v>2</v>
      </c>
      <c r="W74" s="5">
        <v>50</v>
      </c>
      <c r="X74" s="5">
        <v>50</v>
      </c>
      <c r="Y74" s="5">
        <v>50</v>
      </c>
      <c r="Z74" s="5">
        <v>0</v>
      </c>
      <c r="AA74" s="5">
        <v>0</v>
      </c>
      <c r="AB74" s="5">
        <v>0</v>
      </c>
      <c r="AC74" s="5">
        <v>0</v>
      </c>
      <c r="AD74" s="5">
        <v>2</v>
      </c>
      <c r="AE74" s="5">
        <v>0</v>
      </c>
      <c r="AF74" s="5">
        <v>2</v>
      </c>
      <c r="AG74" s="40">
        <v>236.01</v>
      </c>
      <c r="AH74" s="5">
        <f t="shared" si="3"/>
        <v>160</v>
      </c>
      <c r="AI74" s="40">
        <f t="shared" ref="AI74:AI105" si="6">AG74+AH74</f>
        <v>396.01</v>
      </c>
      <c r="AJ74" s="40">
        <f t="shared" ref="AJ74:AJ105" si="7">IF( AND(ISNUMBER(AI$10),ISNUMBER(AI74)),(AI74-AI$10)/AI$10*100,"")</f>
        <v>284.92418351477448</v>
      </c>
    </row>
    <row r="75" spans="1:36" ht="28.8" x14ac:dyDescent="0.3">
      <c r="A75" s="5"/>
      <c r="B75" s="16" t="s">
        <v>306</v>
      </c>
      <c r="C75" s="16">
        <v>2009</v>
      </c>
      <c r="D75" s="16">
        <v>2009</v>
      </c>
      <c r="E75" s="16">
        <v>2009</v>
      </c>
      <c r="F75" s="16">
        <v>3</v>
      </c>
      <c r="G75" s="16" t="s">
        <v>141</v>
      </c>
      <c r="H75" s="16" t="s">
        <v>142</v>
      </c>
      <c r="I75" s="16" t="s">
        <v>143</v>
      </c>
      <c r="J75" s="5">
        <v>0</v>
      </c>
      <c r="K75" s="5">
        <v>0</v>
      </c>
      <c r="L75" s="5">
        <v>0</v>
      </c>
      <c r="M75" s="5">
        <v>2</v>
      </c>
      <c r="N75" s="5">
        <v>0</v>
      </c>
      <c r="O75" s="5">
        <v>0</v>
      </c>
      <c r="P75" s="5">
        <v>0</v>
      </c>
      <c r="Q75" s="5">
        <v>0</v>
      </c>
      <c r="R75" s="5">
        <v>0</v>
      </c>
      <c r="S75" s="5">
        <v>0</v>
      </c>
      <c r="T75" s="5">
        <v>2</v>
      </c>
      <c r="U75" s="5">
        <v>0</v>
      </c>
      <c r="V75" s="5">
        <v>2</v>
      </c>
      <c r="W75" s="5">
        <v>0</v>
      </c>
      <c r="X75" s="5">
        <v>0</v>
      </c>
      <c r="Y75" s="5"/>
      <c r="Z75" s="5"/>
      <c r="AA75" s="5"/>
      <c r="AB75" s="5"/>
      <c r="AC75" s="5"/>
      <c r="AD75" s="5"/>
      <c r="AE75" s="5"/>
      <c r="AF75" s="5"/>
      <c r="AG75" s="40"/>
      <c r="AH75" s="5">
        <f t="shared" si="3"/>
        <v>6</v>
      </c>
      <c r="AI75" s="40" t="s">
        <v>782</v>
      </c>
      <c r="AJ75" s="40" t="str">
        <f t="shared" si="7"/>
        <v/>
      </c>
    </row>
    <row r="76" spans="1:36" ht="28.8" x14ac:dyDescent="0.3">
      <c r="A76" s="5"/>
      <c r="B76" s="16" t="s">
        <v>337</v>
      </c>
      <c r="C76" s="16">
        <v>2008</v>
      </c>
      <c r="D76" s="16">
        <v>2008</v>
      </c>
      <c r="E76" s="16">
        <v>2008</v>
      </c>
      <c r="F76" s="16">
        <v>2</v>
      </c>
      <c r="G76" s="16" t="s">
        <v>242</v>
      </c>
      <c r="H76" s="16" t="s">
        <v>243</v>
      </c>
      <c r="I76" s="16" t="s">
        <v>244</v>
      </c>
      <c r="J76" s="5"/>
      <c r="K76" s="5"/>
      <c r="L76" s="5"/>
      <c r="M76" s="5"/>
      <c r="N76" s="5"/>
      <c r="O76" s="5"/>
      <c r="P76" s="5"/>
      <c r="Q76" s="5"/>
      <c r="R76" s="5"/>
      <c r="S76" s="5"/>
      <c r="T76" s="5"/>
      <c r="U76" s="5"/>
      <c r="V76" s="5"/>
      <c r="W76" s="5"/>
      <c r="X76" s="5"/>
      <c r="Y76" s="5"/>
      <c r="Z76" s="5"/>
      <c r="AA76" s="5"/>
      <c r="AB76" s="5"/>
      <c r="AC76" s="5"/>
      <c r="AD76" s="5"/>
      <c r="AE76" s="5"/>
      <c r="AF76" s="5"/>
      <c r="AG76" s="40"/>
      <c r="AH76" s="5">
        <f t="shared" si="3"/>
        <v>0</v>
      </c>
      <c r="AI76" s="40" t="s">
        <v>783</v>
      </c>
      <c r="AJ76" s="40" t="str">
        <f t="shared" si="7"/>
        <v/>
      </c>
    </row>
    <row r="78" spans="1:36" ht="18" x14ac:dyDescent="0.3">
      <c r="A78" s="20" t="s">
        <v>822</v>
      </c>
      <c r="B78" s="20"/>
      <c r="C78" s="20"/>
      <c r="D78" s="20"/>
      <c r="E78" s="20"/>
      <c r="F78" s="20"/>
      <c r="G78" s="20"/>
      <c r="H78" s="20"/>
      <c r="I78" s="20"/>
      <c r="J78" s="20"/>
    </row>
    <row r="79" spans="1:36" x14ac:dyDescent="0.3">
      <c r="A79" s="27" t="s">
        <v>773</v>
      </c>
      <c r="B79" s="27" t="s">
        <v>1</v>
      </c>
      <c r="C79" s="27" t="s">
        <v>2</v>
      </c>
      <c r="D79" s="27" t="s">
        <v>441</v>
      </c>
      <c r="E79" s="27" t="s">
        <v>442</v>
      </c>
      <c r="F79" s="27" t="s">
        <v>3</v>
      </c>
      <c r="G79" s="27" t="s">
        <v>4</v>
      </c>
      <c r="H79" s="27" t="s">
        <v>5</v>
      </c>
      <c r="I79" s="27" t="s">
        <v>6</v>
      </c>
      <c r="J79" s="27">
        <v>1</v>
      </c>
      <c r="K79" s="27">
        <v>2</v>
      </c>
      <c r="L79" s="27">
        <v>3</v>
      </c>
      <c r="M79" s="27">
        <v>4</v>
      </c>
      <c r="N79" s="27">
        <v>5</v>
      </c>
      <c r="O79" s="27">
        <v>6</v>
      </c>
      <c r="P79" s="27">
        <v>7</v>
      </c>
      <c r="Q79" s="27">
        <v>8</v>
      </c>
      <c r="R79" s="27">
        <v>9</v>
      </c>
      <c r="S79" s="27">
        <v>10</v>
      </c>
      <c r="T79" s="27">
        <v>11</v>
      </c>
      <c r="U79" s="27">
        <v>12</v>
      </c>
      <c r="V79" s="27">
        <v>13</v>
      </c>
      <c r="W79" s="27">
        <v>14</v>
      </c>
      <c r="X79" s="27">
        <v>15</v>
      </c>
      <c r="Y79" s="27">
        <v>16</v>
      </c>
      <c r="Z79" s="27">
        <v>17</v>
      </c>
      <c r="AA79" s="27">
        <v>18</v>
      </c>
      <c r="AB79" s="27">
        <v>19</v>
      </c>
      <c r="AC79" s="27">
        <v>20</v>
      </c>
      <c r="AD79" s="27">
        <v>21</v>
      </c>
      <c r="AE79" s="27">
        <v>22</v>
      </c>
      <c r="AF79" s="27">
        <v>23</v>
      </c>
      <c r="AG79" s="27" t="s">
        <v>776</v>
      </c>
      <c r="AH79" s="27" t="s">
        <v>777</v>
      </c>
      <c r="AI79" s="27" t="s">
        <v>778</v>
      </c>
      <c r="AJ79" s="27" t="s">
        <v>781</v>
      </c>
    </row>
    <row r="80" spans="1:36" x14ac:dyDescent="0.3">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8"/>
      <c r="AD80" s="28"/>
      <c r="AE80" s="28"/>
      <c r="AF80" s="28"/>
      <c r="AG80" s="28"/>
      <c r="AH80" s="28"/>
      <c r="AI80" s="28"/>
      <c r="AJ80" s="28"/>
    </row>
    <row r="81" spans="1:36" ht="43.2" x14ac:dyDescent="0.3">
      <c r="A81" s="37">
        <v>1</v>
      </c>
      <c r="B81" s="38" t="s">
        <v>233</v>
      </c>
      <c r="C81" s="38">
        <v>2005</v>
      </c>
      <c r="D81" s="38">
        <v>2005</v>
      </c>
      <c r="E81" s="38">
        <v>2005</v>
      </c>
      <c r="F81" s="38" t="s">
        <v>216</v>
      </c>
      <c r="G81" s="38" t="s">
        <v>12</v>
      </c>
      <c r="H81" s="38" t="s">
        <v>81</v>
      </c>
      <c r="I81" s="38" t="s">
        <v>234</v>
      </c>
      <c r="J81" s="37">
        <v>0</v>
      </c>
      <c r="K81" s="37">
        <v>0</v>
      </c>
      <c r="L81" s="37">
        <v>0</v>
      </c>
      <c r="M81" s="37">
        <v>0</v>
      </c>
      <c r="N81" s="37">
        <v>0</v>
      </c>
      <c r="O81" s="37">
        <v>0</v>
      </c>
      <c r="P81" s="37">
        <v>0</v>
      </c>
      <c r="Q81" s="37">
        <v>0</v>
      </c>
      <c r="R81" s="37">
        <v>0</v>
      </c>
      <c r="S81" s="37">
        <v>2</v>
      </c>
      <c r="T81" s="37">
        <v>0</v>
      </c>
      <c r="U81" s="37">
        <v>0</v>
      </c>
      <c r="V81" s="37">
        <v>0</v>
      </c>
      <c r="W81" s="37">
        <v>0</v>
      </c>
      <c r="X81" s="37">
        <v>2</v>
      </c>
      <c r="Y81" s="37">
        <v>0</v>
      </c>
      <c r="Z81" s="37">
        <v>0</v>
      </c>
      <c r="AA81" s="37">
        <v>0</v>
      </c>
      <c r="AB81" s="37">
        <v>0</v>
      </c>
      <c r="AC81" s="37">
        <v>0</v>
      </c>
      <c r="AD81" s="37">
        <v>0</v>
      </c>
      <c r="AE81" s="37">
        <v>0</v>
      </c>
      <c r="AF81" s="37">
        <v>0</v>
      </c>
      <c r="AG81" s="39">
        <v>110.53</v>
      </c>
      <c r="AH81" s="37">
        <f t="shared" ref="AH81:AH125" si="8">SUM(J81:AF81)</f>
        <v>4</v>
      </c>
      <c r="AI81" s="39">
        <f t="shared" ref="AI81:AI125" si="9">AG81+AH81</f>
        <v>114.53</v>
      </c>
      <c r="AJ81" s="39">
        <f t="shared" ref="AJ81:AJ125" si="10">IF( AND(ISNUMBER(AI$81),ISNUMBER(AI81)),(AI81-AI$81)/AI$81*100,"")</f>
        <v>0</v>
      </c>
    </row>
    <row r="82" spans="1:36" ht="43.2" x14ac:dyDescent="0.3">
      <c r="A82" s="5">
        <v>2</v>
      </c>
      <c r="B82" s="16" t="s">
        <v>60</v>
      </c>
      <c r="C82" s="16">
        <v>2004</v>
      </c>
      <c r="D82" s="16">
        <v>2004</v>
      </c>
      <c r="E82" s="16">
        <v>2004</v>
      </c>
      <c r="F82" s="16" t="s">
        <v>11</v>
      </c>
      <c r="G82" s="16" t="s">
        <v>61</v>
      </c>
      <c r="H82" s="16" t="s">
        <v>62</v>
      </c>
      <c r="I82" s="16" t="s">
        <v>63</v>
      </c>
      <c r="J82" s="5">
        <v>0</v>
      </c>
      <c r="K82" s="5">
        <v>0</v>
      </c>
      <c r="L82" s="5">
        <v>0</v>
      </c>
      <c r="M82" s="5">
        <v>0</v>
      </c>
      <c r="N82" s="5">
        <v>0</v>
      </c>
      <c r="O82" s="5">
        <v>0</v>
      </c>
      <c r="P82" s="5">
        <v>2</v>
      </c>
      <c r="Q82" s="5">
        <v>0</v>
      </c>
      <c r="R82" s="5">
        <v>0</v>
      </c>
      <c r="S82" s="5">
        <v>0</v>
      </c>
      <c r="T82" s="5">
        <v>0</v>
      </c>
      <c r="U82" s="5">
        <v>0</v>
      </c>
      <c r="V82" s="5">
        <v>0</v>
      </c>
      <c r="W82" s="5">
        <v>0</v>
      </c>
      <c r="X82" s="5">
        <v>2</v>
      </c>
      <c r="Y82" s="5">
        <v>0</v>
      </c>
      <c r="Z82" s="5">
        <v>2</v>
      </c>
      <c r="AA82" s="5">
        <v>0</v>
      </c>
      <c r="AB82" s="5">
        <v>0</v>
      </c>
      <c r="AC82" s="5">
        <v>0</v>
      </c>
      <c r="AD82" s="5">
        <v>0</v>
      </c>
      <c r="AE82" s="5">
        <v>0</v>
      </c>
      <c r="AF82" s="5">
        <v>0</v>
      </c>
      <c r="AG82" s="40">
        <v>120.89</v>
      </c>
      <c r="AH82" s="5">
        <f t="shared" si="8"/>
        <v>6</v>
      </c>
      <c r="AI82" s="40">
        <f t="shared" si="9"/>
        <v>126.89</v>
      </c>
      <c r="AJ82" s="40">
        <f t="shared" si="10"/>
        <v>10.791932244826683</v>
      </c>
    </row>
    <row r="83" spans="1:36" ht="57.6" x14ac:dyDescent="0.3">
      <c r="A83" s="5">
        <v>3</v>
      </c>
      <c r="B83" s="16" t="s">
        <v>238</v>
      </c>
      <c r="C83" s="16">
        <v>2006</v>
      </c>
      <c r="D83" s="16">
        <v>2006</v>
      </c>
      <c r="E83" s="16">
        <v>2006</v>
      </c>
      <c r="F83" s="16" t="s">
        <v>216</v>
      </c>
      <c r="G83" s="16" t="s">
        <v>56</v>
      </c>
      <c r="H83" s="16" t="s">
        <v>239</v>
      </c>
      <c r="I83" s="16" t="s">
        <v>158</v>
      </c>
      <c r="J83" s="5">
        <v>2</v>
      </c>
      <c r="K83" s="5">
        <v>0</v>
      </c>
      <c r="L83" s="5">
        <v>0</v>
      </c>
      <c r="M83" s="5">
        <v>0</v>
      </c>
      <c r="N83" s="5">
        <v>0</v>
      </c>
      <c r="O83" s="5">
        <v>0</v>
      </c>
      <c r="P83" s="5">
        <v>0</v>
      </c>
      <c r="Q83" s="5">
        <v>0</v>
      </c>
      <c r="R83" s="5">
        <v>0</v>
      </c>
      <c r="S83" s="5">
        <v>2</v>
      </c>
      <c r="T83" s="5">
        <v>0</v>
      </c>
      <c r="U83" s="5">
        <v>0</v>
      </c>
      <c r="V83" s="5">
        <v>2</v>
      </c>
      <c r="W83" s="5">
        <v>0</v>
      </c>
      <c r="X83" s="5">
        <v>2</v>
      </c>
      <c r="Y83" s="5">
        <v>0</v>
      </c>
      <c r="Z83" s="5">
        <v>0</v>
      </c>
      <c r="AA83" s="5">
        <v>0</v>
      </c>
      <c r="AB83" s="5">
        <v>0</v>
      </c>
      <c r="AC83" s="5">
        <v>0</v>
      </c>
      <c r="AD83" s="5">
        <v>0</v>
      </c>
      <c r="AE83" s="5">
        <v>0</v>
      </c>
      <c r="AF83" s="5">
        <v>0</v>
      </c>
      <c r="AG83" s="40">
        <v>120.94</v>
      </c>
      <c r="AH83" s="5">
        <f t="shared" si="8"/>
        <v>8</v>
      </c>
      <c r="AI83" s="40">
        <f t="shared" si="9"/>
        <v>128.94</v>
      </c>
      <c r="AJ83" s="40">
        <f t="shared" si="10"/>
        <v>12.581856282196801</v>
      </c>
    </row>
    <row r="84" spans="1:36" ht="28.8" x14ac:dyDescent="0.3">
      <c r="A84" s="5">
        <v>4</v>
      </c>
      <c r="B84" s="16" t="s">
        <v>113</v>
      </c>
      <c r="C84" s="16">
        <v>2005</v>
      </c>
      <c r="D84" s="16">
        <v>2005</v>
      </c>
      <c r="E84" s="16">
        <v>2005</v>
      </c>
      <c r="F84" s="16" t="s">
        <v>11</v>
      </c>
      <c r="G84" s="16" t="s">
        <v>12</v>
      </c>
      <c r="H84" s="16" t="s">
        <v>81</v>
      </c>
      <c r="I84" s="16" t="s">
        <v>82</v>
      </c>
      <c r="J84" s="5">
        <v>0</v>
      </c>
      <c r="K84" s="5">
        <v>0</v>
      </c>
      <c r="L84" s="5">
        <v>0</v>
      </c>
      <c r="M84" s="5">
        <v>0</v>
      </c>
      <c r="N84" s="5">
        <v>0</v>
      </c>
      <c r="O84" s="5">
        <v>0</v>
      </c>
      <c r="P84" s="5">
        <v>0</v>
      </c>
      <c r="Q84" s="5">
        <v>0</v>
      </c>
      <c r="R84" s="5">
        <v>0</v>
      </c>
      <c r="S84" s="5">
        <v>0</v>
      </c>
      <c r="T84" s="5">
        <v>0</v>
      </c>
      <c r="U84" s="5">
        <v>0</v>
      </c>
      <c r="V84" s="5">
        <v>0</v>
      </c>
      <c r="W84" s="5">
        <v>2</v>
      </c>
      <c r="X84" s="5">
        <v>0</v>
      </c>
      <c r="Y84" s="5">
        <v>0</v>
      </c>
      <c r="Z84" s="5">
        <v>0</v>
      </c>
      <c r="AA84" s="5">
        <v>0</v>
      </c>
      <c r="AB84" s="5">
        <v>0</v>
      </c>
      <c r="AC84" s="5">
        <v>0</v>
      </c>
      <c r="AD84" s="5">
        <v>0</v>
      </c>
      <c r="AE84" s="5">
        <v>0</v>
      </c>
      <c r="AF84" s="5">
        <v>0</v>
      </c>
      <c r="AG84" s="40">
        <v>127.82</v>
      </c>
      <c r="AH84" s="5">
        <f t="shared" si="8"/>
        <v>2</v>
      </c>
      <c r="AI84" s="40">
        <f t="shared" si="9"/>
        <v>129.82</v>
      </c>
      <c r="AJ84" s="40">
        <f t="shared" si="10"/>
        <v>13.3502139177508</v>
      </c>
    </row>
    <row r="85" spans="1:36" ht="28.8" x14ac:dyDescent="0.3">
      <c r="A85" s="5">
        <v>5</v>
      </c>
      <c r="B85" s="16" t="s">
        <v>295</v>
      </c>
      <c r="C85" s="16">
        <v>2005</v>
      </c>
      <c r="D85" s="16">
        <v>2005</v>
      </c>
      <c r="E85" s="16">
        <v>2005</v>
      </c>
      <c r="F85" s="16" t="s">
        <v>11</v>
      </c>
      <c r="G85" s="16" t="s">
        <v>35</v>
      </c>
      <c r="H85" s="16" t="s">
        <v>85</v>
      </c>
      <c r="I85" s="16" t="s">
        <v>37</v>
      </c>
      <c r="J85" s="5">
        <v>0</v>
      </c>
      <c r="K85" s="5">
        <v>0</v>
      </c>
      <c r="L85" s="5">
        <v>0</v>
      </c>
      <c r="M85" s="5">
        <v>0</v>
      </c>
      <c r="N85" s="5">
        <v>0</v>
      </c>
      <c r="O85" s="5">
        <v>0</v>
      </c>
      <c r="P85" s="5">
        <v>0</v>
      </c>
      <c r="Q85" s="5">
        <v>2</v>
      </c>
      <c r="R85" s="5">
        <v>0</v>
      </c>
      <c r="S85" s="5">
        <v>0</v>
      </c>
      <c r="T85" s="5">
        <v>0</v>
      </c>
      <c r="U85" s="5">
        <v>0</v>
      </c>
      <c r="V85" s="5">
        <v>2</v>
      </c>
      <c r="W85" s="5">
        <v>0</v>
      </c>
      <c r="X85" s="5">
        <v>0</v>
      </c>
      <c r="Y85" s="5">
        <v>0</v>
      </c>
      <c r="Z85" s="5">
        <v>0</v>
      </c>
      <c r="AA85" s="5">
        <v>0</v>
      </c>
      <c r="AB85" s="5">
        <v>0</v>
      </c>
      <c r="AC85" s="5">
        <v>0</v>
      </c>
      <c r="AD85" s="5">
        <v>0</v>
      </c>
      <c r="AE85" s="5">
        <v>0</v>
      </c>
      <c r="AF85" s="5">
        <v>0</v>
      </c>
      <c r="AG85" s="40">
        <v>129.55000000000001</v>
      </c>
      <c r="AH85" s="5">
        <f t="shared" si="8"/>
        <v>4</v>
      </c>
      <c r="AI85" s="40">
        <f t="shared" si="9"/>
        <v>133.55000000000001</v>
      </c>
      <c r="AJ85" s="40">
        <f t="shared" si="10"/>
        <v>16.607002532087673</v>
      </c>
    </row>
    <row r="86" spans="1:36" ht="57.6" x14ac:dyDescent="0.3">
      <c r="A86" s="5">
        <v>6</v>
      </c>
      <c r="B86" s="16" t="s">
        <v>271</v>
      </c>
      <c r="C86" s="16">
        <v>2007</v>
      </c>
      <c r="D86" s="16">
        <v>2007</v>
      </c>
      <c r="E86" s="16">
        <v>2007</v>
      </c>
      <c r="F86" s="16" t="s">
        <v>11</v>
      </c>
      <c r="G86" s="16" t="s">
        <v>29</v>
      </c>
      <c r="H86" s="16" t="s">
        <v>30</v>
      </c>
      <c r="I86" s="16" t="s">
        <v>31</v>
      </c>
      <c r="J86" s="5">
        <v>0</v>
      </c>
      <c r="K86" s="5">
        <v>0</v>
      </c>
      <c r="L86" s="5">
        <v>0</v>
      </c>
      <c r="M86" s="5">
        <v>0</v>
      </c>
      <c r="N86" s="5">
        <v>0</v>
      </c>
      <c r="O86" s="5">
        <v>0</v>
      </c>
      <c r="P86" s="5">
        <v>0</v>
      </c>
      <c r="Q86" s="5">
        <v>2</v>
      </c>
      <c r="R86" s="5">
        <v>0</v>
      </c>
      <c r="S86" s="5">
        <v>0</v>
      </c>
      <c r="T86" s="5">
        <v>0</v>
      </c>
      <c r="U86" s="5">
        <v>0</v>
      </c>
      <c r="V86" s="5">
        <v>0</v>
      </c>
      <c r="W86" s="5">
        <v>0</v>
      </c>
      <c r="X86" s="5">
        <v>0</v>
      </c>
      <c r="Y86" s="5">
        <v>0</v>
      </c>
      <c r="Z86" s="5">
        <v>0</v>
      </c>
      <c r="AA86" s="5">
        <v>0</v>
      </c>
      <c r="AB86" s="5">
        <v>2</v>
      </c>
      <c r="AC86" s="5">
        <v>0</v>
      </c>
      <c r="AD86" s="5">
        <v>0</v>
      </c>
      <c r="AE86" s="5">
        <v>0</v>
      </c>
      <c r="AF86" s="5">
        <v>0</v>
      </c>
      <c r="AG86" s="40">
        <v>132.54</v>
      </c>
      <c r="AH86" s="5">
        <f t="shared" si="8"/>
        <v>4</v>
      </c>
      <c r="AI86" s="40">
        <f t="shared" si="9"/>
        <v>136.54</v>
      </c>
      <c r="AJ86" s="40">
        <f t="shared" si="10"/>
        <v>19.217672225617736</v>
      </c>
    </row>
    <row r="87" spans="1:36" ht="28.8" x14ac:dyDescent="0.3">
      <c r="A87" s="5">
        <v>7</v>
      </c>
      <c r="B87" s="16" t="s">
        <v>261</v>
      </c>
      <c r="C87" s="16">
        <v>2008</v>
      </c>
      <c r="D87" s="16">
        <v>2008</v>
      </c>
      <c r="E87" s="16">
        <v>2008</v>
      </c>
      <c r="F87" s="16">
        <v>1</v>
      </c>
      <c r="G87" s="16" t="s">
        <v>12</v>
      </c>
      <c r="H87" s="16" t="s">
        <v>13</v>
      </c>
      <c r="I87" s="16" t="s">
        <v>205</v>
      </c>
      <c r="J87" s="5">
        <v>0</v>
      </c>
      <c r="K87" s="5">
        <v>0</v>
      </c>
      <c r="L87" s="5">
        <v>0</v>
      </c>
      <c r="M87" s="5">
        <v>0</v>
      </c>
      <c r="N87" s="5">
        <v>0</v>
      </c>
      <c r="O87" s="5">
        <v>0</v>
      </c>
      <c r="P87" s="5">
        <v>0</v>
      </c>
      <c r="Q87" s="5">
        <v>0</v>
      </c>
      <c r="R87" s="5">
        <v>0</v>
      </c>
      <c r="S87" s="5">
        <v>0</v>
      </c>
      <c r="T87" s="5">
        <v>0</v>
      </c>
      <c r="U87" s="5">
        <v>0</v>
      </c>
      <c r="V87" s="5">
        <v>0</v>
      </c>
      <c r="W87" s="5">
        <v>2</v>
      </c>
      <c r="X87" s="5">
        <v>2</v>
      </c>
      <c r="Y87" s="5">
        <v>2</v>
      </c>
      <c r="Z87" s="5">
        <v>0</v>
      </c>
      <c r="AA87" s="5">
        <v>0</v>
      </c>
      <c r="AB87" s="5">
        <v>2</v>
      </c>
      <c r="AC87" s="5">
        <v>0</v>
      </c>
      <c r="AD87" s="5">
        <v>0</v>
      </c>
      <c r="AE87" s="5">
        <v>0</v>
      </c>
      <c r="AF87" s="5">
        <v>0</v>
      </c>
      <c r="AG87" s="40">
        <v>129.93</v>
      </c>
      <c r="AH87" s="5">
        <f t="shared" si="8"/>
        <v>8</v>
      </c>
      <c r="AI87" s="40">
        <f t="shared" si="9"/>
        <v>137.93</v>
      </c>
      <c r="AJ87" s="40">
        <f t="shared" si="10"/>
        <v>20.431328036322366</v>
      </c>
    </row>
    <row r="88" spans="1:36" ht="43.2" x14ac:dyDescent="0.3">
      <c r="A88" s="5">
        <v>8</v>
      </c>
      <c r="B88" s="16" t="s">
        <v>198</v>
      </c>
      <c r="C88" s="16">
        <v>2005</v>
      </c>
      <c r="D88" s="16">
        <v>2005</v>
      </c>
      <c r="E88" s="16">
        <v>2005</v>
      </c>
      <c r="F88" s="16" t="s">
        <v>11</v>
      </c>
      <c r="G88" s="16" t="s">
        <v>35</v>
      </c>
      <c r="H88" s="16" t="s">
        <v>68</v>
      </c>
      <c r="I88" s="16" t="s">
        <v>88</v>
      </c>
      <c r="J88" s="5">
        <v>2</v>
      </c>
      <c r="K88" s="5">
        <v>0</v>
      </c>
      <c r="L88" s="5">
        <v>0</v>
      </c>
      <c r="M88" s="5">
        <v>0</v>
      </c>
      <c r="N88" s="5">
        <v>0</v>
      </c>
      <c r="O88" s="5">
        <v>0</v>
      </c>
      <c r="P88" s="5">
        <v>0</v>
      </c>
      <c r="Q88" s="5">
        <v>0</v>
      </c>
      <c r="R88" s="5">
        <v>0</v>
      </c>
      <c r="S88" s="5">
        <v>0</v>
      </c>
      <c r="T88" s="5">
        <v>0</v>
      </c>
      <c r="U88" s="5">
        <v>0</v>
      </c>
      <c r="V88" s="5">
        <v>2</v>
      </c>
      <c r="W88" s="5">
        <v>0</v>
      </c>
      <c r="X88" s="5">
        <v>2</v>
      </c>
      <c r="Y88" s="5">
        <v>0</v>
      </c>
      <c r="Z88" s="5">
        <v>0</v>
      </c>
      <c r="AA88" s="5">
        <v>0</v>
      </c>
      <c r="AB88" s="5">
        <v>0</v>
      </c>
      <c r="AC88" s="5">
        <v>0</v>
      </c>
      <c r="AD88" s="5">
        <v>0</v>
      </c>
      <c r="AE88" s="5">
        <v>0</v>
      </c>
      <c r="AF88" s="5">
        <v>2</v>
      </c>
      <c r="AG88" s="40">
        <v>140.41</v>
      </c>
      <c r="AH88" s="5">
        <f t="shared" si="8"/>
        <v>8</v>
      </c>
      <c r="AI88" s="40">
        <f t="shared" si="9"/>
        <v>148.41</v>
      </c>
      <c r="AJ88" s="40">
        <f t="shared" si="10"/>
        <v>29.581768968829124</v>
      </c>
    </row>
    <row r="89" spans="1:36" ht="57.6" x14ac:dyDescent="0.3">
      <c r="A89" s="5">
        <v>9</v>
      </c>
      <c r="B89" s="16" t="s">
        <v>361</v>
      </c>
      <c r="C89" s="16">
        <v>2006</v>
      </c>
      <c r="D89" s="16">
        <v>2006</v>
      </c>
      <c r="E89" s="16">
        <v>2006</v>
      </c>
      <c r="F89" s="16" t="s">
        <v>11</v>
      </c>
      <c r="G89" s="16" t="s">
        <v>56</v>
      </c>
      <c r="H89" s="16" t="s">
        <v>298</v>
      </c>
      <c r="I89" s="16" t="s">
        <v>58</v>
      </c>
      <c r="J89" s="5">
        <v>0</v>
      </c>
      <c r="K89" s="5">
        <v>0</v>
      </c>
      <c r="L89" s="5">
        <v>0</v>
      </c>
      <c r="M89" s="5">
        <v>0</v>
      </c>
      <c r="N89" s="5">
        <v>0</v>
      </c>
      <c r="O89" s="5">
        <v>0</v>
      </c>
      <c r="P89" s="5">
        <v>0</v>
      </c>
      <c r="Q89" s="5">
        <v>0</v>
      </c>
      <c r="R89" s="5">
        <v>0</v>
      </c>
      <c r="S89" s="5">
        <v>0</v>
      </c>
      <c r="T89" s="5">
        <v>0</v>
      </c>
      <c r="U89" s="5">
        <v>0</v>
      </c>
      <c r="V89" s="5">
        <v>0</v>
      </c>
      <c r="W89" s="5">
        <v>0</v>
      </c>
      <c r="X89" s="5">
        <v>2</v>
      </c>
      <c r="Y89" s="5">
        <v>2</v>
      </c>
      <c r="Z89" s="5">
        <v>0</v>
      </c>
      <c r="AA89" s="5">
        <v>0</v>
      </c>
      <c r="AB89" s="5">
        <v>0</v>
      </c>
      <c r="AC89" s="5">
        <v>0</v>
      </c>
      <c r="AD89" s="5">
        <v>0</v>
      </c>
      <c r="AE89" s="5">
        <v>0</v>
      </c>
      <c r="AF89" s="5">
        <v>0</v>
      </c>
      <c r="AG89" s="40">
        <v>145.03</v>
      </c>
      <c r="AH89" s="5">
        <f t="shared" si="8"/>
        <v>4</v>
      </c>
      <c r="AI89" s="40">
        <f t="shared" si="9"/>
        <v>149.03</v>
      </c>
      <c r="AJ89" s="40">
        <f t="shared" si="10"/>
        <v>30.123111848423996</v>
      </c>
    </row>
    <row r="90" spans="1:36" ht="72" x14ac:dyDescent="0.3">
      <c r="A90" s="5">
        <v>10</v>
      </c>
      <c r="B90" s="16" t="s">
        <v>200</v>
      </c>
      <c r="C90" s="16">
        <v>2006</v>
      </c>
      <c r="D90" s="16">
        <v>2006</v>
      </c>
      <c r="E90" s="16">
        <v>2006</v>
      </c>
      <c r="F90" s="16">
        <v>2</v>
      </c>
      <c r="G90" s="16" t="s">
        <v>35</v>
      </c>
      <c r="H90" s="16" t="s">
        <v>184</v>
      </c>
      <c r="I90" s="16" t="s">
        <v>181</v>
      </c>
      <c r="J90" s="5">
        <v>0</v>
      </c>
      <c r="K90" s="5">
        <v>0</v>
      </c>
      <c r="L90" s="5">
        <v>0</v>
      </c>
      <c r="M90" s="5">
        <v>0</v>
      </c>
      <c r="N90" s="5">
        <v>0</v>
      </c>
      <c r="O90" s="5">
        <v>0</v>
      </c>
      <c r="P90" s="5">
        <v>0</v>
      </c>
      <c r="Q90" s="5">
        <v>0</v>
      </c>
      <c r="R90" s="5">
        <v>0</v>
      </c>
      <c r="S90" s="5">
        <v>0</v>
      </c>
      <c r="T90" s="5">
        <v>2</v>
      </c>
      <c r="U90" s="5">
        <v>2</v>
      </c>
      <c r="V90" s="5">
        <v>2</v>
      </c>
      <c r="W90" s="5">
        <v>0</v>
      </c>
      <c r="X90" s="5">
        <v>2</v>
      </c>
      <c r="Y90" s="5">
        <v>0</v>
      </c>
      <c r="Z90" s="5">
        <v>0</v>
      </c>
      <c r="AA90" s="5">
        <v>0</v>
      </c>
      <c r="AB90" s="5">
        <v>2</v>
      </c>
      <c r="AC90" s="5">
        <v>0</v>
      </c>
      <c r="AD90" s="5">
        <v>0</v>
      </c>
      <c r="AE90" s="5">
        <v>2</v>
      </c>
      <c r="AF90" s="5">
        <v>2</v>
      </c>
      <c r="AG90" s="40">
        <v>140.03</v>
      </c>
      <c r="AH90" s="5">
        <f t="shared" si="8"/>
        <v>14</v>
      </c>
      <c r="AI90" s="40">
        <f t="shared" si="9"/>
        <v>154.03</v>
      </c>
      <c r="AJ90" s="40">
        <f t="shared" si="10"/>
        <v>34.488780232253561</v>
      </c>
    </row>
    <row r="91" spans="1:36" ht="43.2" x14ac:dyDescent="0.3">
      <c r="A91" s="5">
        <v>11</v>
      </c>
      <c r="B91" s="16" t="s">
        <v>115</v>
      </c>
      <c r="C91" s="16">
        <v>2006</v>
      </c>
      <c r="D91" s="16">
        <v>2006</v>
      </c>
      <c r="E91" s="16">
        <v>2006</v>
      </c>
      <c r="F91" s="16" t="s">
        <v>11</v>
      </c>
      <c r="G91" s="16" t="s">
        <v>116</v>
      </c>
      <c r="H91" s="16" t="s">
        <v>117</v>
      </c>
      <c r="I91" s="16" t="s">
        <v>118</v>
      </c>
      <c r="J91" s="5">
        <v>0</v>
      </c>
      <c r="K91" s="5">
        <v>0</v>
      </c>
      <c r="L91" s="5">
        <v>0</v>
      </c>
      <c r="M91" s="5">
        <v>0</v>
      </c>
      <c r="N91" s="5">
        <v>0</v>
      </c>
      <c r="O91" s="5">
        <v>0</v>
      </c>
      <c r="P91" s="5">
        <v>0</v>
      </c>
      <c r="Q91" s="5">
        <v>2</v>
      </c>
      <c r="R91" s="5">
        <v>0</v>
      </c>
      <c r="S91" s="5">
        <v>0</v>
      </c>
      <c r="T91" s="5">
        <v>0</v>
      </c>
      <c r="U91" s="5">
        <v>0</v>
      </c>
      <c r="V91" s="5">
        <v>0</v>
      </c>
      <c r="W91" s="5">
        <v>2</v>
      </c>
      <c r="X91" s="5">
        <v>2</v>
      </c>
      <c r="Y91" s="5">
        <v>2</v>
      </c>
      <c r="Z91" s="5">
        <v>0</v>
      </c>
      <c r="AA91" s="5">
        <v>0</v>
      </c>
      <c r="AB91" s="5">
        <v>2</v>
      </c>
      <c r="AC91" s="5">
        <v>0</v>
      </c>
      <c r="AD91" s="5">
        <v>0</v>
      </c>
      <c r="AE91" s="5">
        <v>0</v>
      </c>
      <c r="AF91" s="5">
        <v>0</v>
      </c>
      <c r="AG91" s="40">
        <v>146.55000000000001</v>
      </c>
      <c r="AH91" s="5">
        <f t="shared" si="8"/>
        <v>10</v>
      </c>
      <c r="AI91" s="40">
        <f t="shared" si="9"/>
        <v>156.55000000000001</v>
      </c>
      <c r="AJ91" s="40">
        <f t="shared" si="10"/>
        <v>36.689077097703667</v>
      </c>
    </row>
    <row r="92" spans="1:36" ht="57.6" x14ac:dyDescent="0.3">
      <c r="A92" s="5">
        <v>12</v>
      </c>
      <c r="B92" s="16" t="s">
        <v>73</v>
      </c>
      <c r="C92" s="16">
        <v>2006</v>
      </c>
      <c r="D92" s="16">
        <v>2006</v>
      </c>
      <c r="E92" s="16">
        <v>2006</v>
      </c>
      <c r="F92" s="16" t="s">
        <v>11</v>
      </c>
      <c r="G92" s="16" t="s">
        <v>12</v>
      </c>
      <c r="H92" s="16" t="s">
        <v>13</v>
      </c>
      <c r="I92" s="16" t="s">
        <v>74</v>
      </c>
      <c r="J92" s="5">
        <v>0</v>
      </c>
      <c r="K92" s="5">
        <v>2</v>
      </c>
      <c r="L92" s="5">
        <v>0</v>
      </c>
      <c r="M92" s="5">
        <v>0</v>
      </c>
      <c r="N92" s="5">
        <v>0</v>
      </c>
      <c r="O92" s="5">
        <v>2</v>
      </c>
      <c r="P92" s="5">
        <v>0</v>
      </c>
      <c r="Q92" s="5">
        <v>0</v>
      </c>
      <c r="R92" s="5">
        <v>2</v>
      </c>
      <c r="S92" s="5">
        <v>2</v>
      </c>
      <c r="T92" s="5">
        <v>2</v>
      </c>
      <c r="U92" s="5">
        <v>0</v>
      </c>
      <c r="V92" s="5">
        <v>2</v>
      </c>
      <c r="W92" s="5">
        <v>2</v>
      </c>
      <c r="X92" s="5">
        <v>2</v>
      </c>
      <c r="Y92" s="5">
        <v>0</v>
      </c>
      <c r="Z92" s="5">
        <v>0</v>
      </c>
      <c r="AA92" s="5">
        <v>0</v>
      </c>
      <c r="AB92" s="5">
        <v>0</v>
      </c>
      <c r="AC92" s="5">
        <v>0</v>
      </c>
      <c r="AD92" s="5">
        <v>0</v>
      </c>
      <c r="AE92" s="5">
        <v>0</v>
      </c>
      <c r="AF92" s="5">
        <v>0</v>
      </c>
      <c r="AG92" s="40">
        <v>143.43</v>
      </c>
      <c r="AH92" s="5">
        <f t="shared" si="8"/>
        <v>16</v>
      </c>
      <c r="AI92" s="40">
        <f t="shared" si="9"/>
        <v>159.43</v>
      </c>
      <c r="AJ92" s="40">
        <f t="shared" si="10"/>
        <v>39.203702086789491</v>
      </c>
    </row>
    <row r="93" spans="1:36" ht="57.6" x14ac:dyDescent="0.3">
      <c r="A93" s="5">
        <v>13</v>
      </c>
      <c r="B93" s="16" t="s">
        <v>104</v>
      </c>
      <c r="C93" s="16">
        <v>2004</v>
      </c>
      <c r="D93" s="16">
        <v>2004</v>
      </c>
      <c r="E93" s="16">
        <v>2004</v>
      </c>
      <c r="F93" s="16" t="s">
        <v>11</v>
      </c>
      <c r="G93" s="16" t="s">
        <v>105</v>
      </c>
      <c r="H93" s="16" t="s">
        <v>106</v>
      </c>
      <c r="I93" s="16" t="s">
        <v>107</v>
      </c>
      <c r="J93" s="5">
        <v>0</v>
      </c>
      <c r="K93" s="5">
        <v>0</v>
      </c>
      <c r="L93" s="5">
        <v>0</v>
      </c>
      <c r="M93" s="5">
        <v>0</v>
      </c>
      <c r="N93" s="5">
        <v>0</v>
      </c>
      <c r="O93" s="5">
        <v>0</v>
      </c>
      <c r="P93" s="5">
        <v>0</v>
      </c>
      <c r="Q93" s="5">
        <v>2</v>
      </c>
      <c r="R93" s="5">
        <v>0</v>
      </c>
      <c r="S93" s="5">
        <v>2</v>
      </c>
      <c r="T93" s="5">
        <v>0</v>
      </c>
      <c r="U93" s="5">
        <v>0</v>
      </c>
      <c r="V93" s="5">
        <v>2</v>
      </c>
      <c r="W93" s="5">
        <v>0</v>
      </c>
      <c r="X93" s="5">
        <v>0</v>
      </c>
      <c r="Y93" s="5">
        <v>0</v>
      </c>
      <c r="Z93" s="5">
        <v>0</v>
      </c>
      <c r="AA93" s="5">
        <v>0</v>
      </c>
      <c r="AB93" s="5">
        <v>2</v>
      </c>
      <c r="AC93" s="5">
        <v>0</v>
      </c>
      <c r="AD93" s="5">
        <v>0</v>
      </c>
      <c r="AE93" s="5">
        <v>2</v>
      </c>
      <c r="AF93" s="5">
        <v>0</v>
      </c>
      <c r="AG93" s="40">
        <v>151.03</v>
      </c>
      <c r="AH93" s="5">
        <f t="shared" si="8"/>
        <v>10</v>
      </c>
      <c r="AI93" s="40">
        <f t="shared" si="9"/>
        <v>161.03</v>
      </c>
      <c r="AJ93" s="40">
        <f t="shared" si="10"/>
        <v>40.600715969614946</v>
      </c>
    </row>
    <row r="94" spans="1:36" ht="57.6" x14ac:dyDescent="0.3">
      <c r="A94" s="5">
        <v>14</v>
      </c>
      <c r="B94" s="16" t="s">
        <v>28</v>
      </c>
      <c r="C94" s="16">
        <v>2005</v>
      </c>
      <c r="D94" s="16">
        <v>2005</v>
      </c>
      <c r="E94" s="16">
        <v>2005</v>
      </c>
      <c r="F94" s="16" t="s">
        <v>11</v>
      </c>
      <c r="G94" s="16" t="s">
        <v>29</v>
      </c>
      <c r="H94" s="16" t="s">
        <v>30</v>
      </c>
      <c r="I94" s="16" t="s">
        <v>31</v>
      </c>
      <c r="J94" s="5">
        <v>0</v>
      </c>
      <c r="K94" s="5">
        <v>0</v>
      </c>
      <c r="L94" s="5">
        <v>0</v>
      </c>
      <c r="M94" s="5">
        <v>0</v>
      </c>
      <c r="N94" s="5">
        <v>0</v>
      </c>
      <c r="O94" s="5">
        <v>0</v>
      </c>
      <c r="P94" s="5">
        <v>0</v>
      </c>
      <c r="Q94" s="5">
        <v>0</v>
      </c>
      <c r="R94" s="5">
        <v>0</v>
      </c>
      <c r="S94" s="5">
        <v>0</v>
      </c>
      <c r="T94" s="5">
        <v>0</v>
      </c>
      <c r="U94" s="5">
        <v>0</v>
      </c>
      <c r="V94" s="5">
        <v>2</v>
      </c>
      <c r="W94" s="5">
        <v>0</v>
      </c>
      <c r="X94" s="5">
        <v>2</v>
      </c>
      <c r="Y94" s="5">
        <v>0</v>
      </c>
      <c r="Z94" s="5">
        <v>0</v>
      </c>
      <c r="AA94" s="5">
        <v>2</v>
      </c>
      <c r="AB94" s="5">
        <v>0</v>
      </c>
      <c r="AC94" s="5">
        <v>0</v>
      </c>
      <c r="AD94" s="5">
        <v>0</v>
      </c>
      <c r="AE94" s="5">
        <v>0</v>
      </c>
      <c r="AF94" s="5">
        <v>2</v>
      </c>
      <c r="AG94" s="40">
        <v>162.18</v>
      </c>
      <c r="AH94" s="5">
        <f t="shared" si="8"/>
        <v>8</v>
      </c>
      <c r="AI94" s="40">
        <f t="shared" si="9"/>
        <v>170.18</v>
      </c>
      <c r="AJ94" s="40">
        <f t="shared" si="10"/>
        <v>48.589889112023052</v>
      </c>
    </row>
    <row r="95" spans="1:36" ht="86.4" x14ac:dyDescent="0.3">
      <c r="A95" s="5">
        <v>15</v>
      </c>
      <c r="B95" s="16" t="s">
        <v>426</v>
      </c>
      <c r="C95" s="16">
        <v>2008</v>
      </c>
      <c r="D95" s="16">
        <v>2008</v>
      </c>
      <c r="E95" s="16">
        <v>2008</v>
      </c>
      <c r="F95" s="16">
        <v>1</v>
      </c>
      <c r="G95" s="16" t="s">
        <v>225</v>
      </c>
      <c r="H95" s="16" t="s">
        <v>226</v>
      </c>
      <c r="I95" s="16" t="s">
        <v>227</v>
      </c>
      <c r="J95" s="5">
        <v>0</v>
      </c>
      <c r="K95" s="5">
        <v>0</v>
      </c>
      <c r="L95" s="5">
        <v>2</v>
      </c>
      <c r="M95" s="5">
        <v>0</v>
      </c>
      <c r="N95" s="5">
        <v>2</v>
      </c>
      <c r="O95" s="5">
        <v>0</v>
      </c>
      <c r="P95" s="5">
        <v>0</v>
      </c>
      <c r="Q95" s="5">
        <v>0</v>
      </c>
      <c r="R95" s="5">
        <v>0</v>
      </c>
      <c r="S95" s="5">
        <v>0</v>
      </c>
      <c r="T95" s="5">
        <v>0</v>
      </c>
      <c r="U95" s="5">
        <v>2</v>
      </c>
      <c r="V95" s="5">
        <v>2</v>
      </c>
      <c r="W95" s="5">
        <v>2</v>
      </c>
      <c r="X95" s="5">
        <v>2</v>
      </c>
      <c r="Y95" s="5">
        <v>0</v>
      </c>
      <c r="Z95" s="5">
        <v>0</v>
      </c>
      <c r="AA95" s="5">
        <v>0</v>
      </c>
      <c r="AB95" s="5">
        <v>0</v>
      </c>
      <c r="AC95" s="5">
        <v>0</v>
      </c>
      <c r="AD95" s="5">
        <v>0</v>
      </c>
      <c r="AE95" s="5">
        <v>2</v>
      </c>
      <c r="AF95" s="5">
        <v>0</v>
      </c>
      <c r="AG95" s="40">
        <v>165.14</v>
      </c>
      <c r="AH95" s="5">
        <f t="shared" si="8"/>
        <v>14</v>
      </c>
      <c r="AI95" s="40">
        <f t="shared" si="9"/>
        <v>179.14</v>
      </c>
      <c r="AJ95" s="40">
        <f t="shared" si="10"/>
        <v>56.413166855845617</v>
      </c>
    </row>
    <row r="96" spans="1:36" ht="28.8" x14ac:dyDescent="0.3">
      <c r="A96" s="5">
        <v>16</v>
      </c>
      <c r="B96" s="16" t="s">
        <v>202</v>
      </c>
      <c r="C96" s="16">
        <v>2006</v>
      </c>
      <c r="D96" s="16">
        <v>2006</v>
      </c>
      <c r="E96" s="16">
        <v>2006</v>
      </c>
      <c r="F96" s="16" t="s">
        <v>11</v>
      </c>
      <c r="G96" s="16" t="s">
        <v>98</v>
      </c>
      <c r="H96" s="16" t="s">
        <v>99</v>
      </c>
      <c r="I96" s="16" t="s">
        <v>100</v>
      </c>
      <c r="J96" s="5">
        <v>2</v>
      </c>
      <c r="K96" s="5">
        <v>0</v>
      </c>
      <c r="L96" s="5">
        <v>2</v>
      </c>
      <c r="M96" s="5">
        <v>0</v>
      </c>
      <c r="N96" s="5">
        <v>0</v>
      </c>
      <c r="O96" s="5">
        <v>2</v>
      </c>
      <c r="P96" s="5">
        <v>0</v>
      </c>
      <c r="Q96" s="5">
        <v>2</v>
      </c>
      <c r="R96" s="5">
        <v>0</v>
      </c>
      <c r="S96" s="5">
        <v>2</v>
      </c>
      <c r="T96" s="5">
        <v>0</v>
      </c>
      <c r="U96" s="5">
        <v>2</v>
      </c>
      <c r="V96" s="5">
        <v>0</v>
      </c>
      <c r="W96" s="5">
        <v>0</v>
      </c>
      <c r="X96" s="5">
        <v>2</v>
      </c>
      <c r="Y96" s="5">
        <v>0</v>
      </c>
      <c r="Z96" s="5">
        <v>0</v>
      </c>
      <c r="AA96" s="5">
        <v>50</v>
      </c>
      <c r="AB96" s="5">
        <v>0</v>
      </c>
      <c r="AC96" s="5">
        <v>0</v>
      </c>
      <c r="AD96" s="5">
        <v>0</v>
      </c>
      <c r="AE96" s="5">
        <v>0</v>
      </c>
      <c r="AF96" s="5">
        <v>0</v>
      </c>
      <c r="AG96" s="40">
        <v>119.99</v>
      </c>
      <c r="AH96" s="5">
        <f t="shared" si="8"/>
        <v>64</v>
      </c>
      <c r="AI96" s="40">
        <f t="shared" si="9"/>
        <v>183.99</v>
      </c>
      <c r="AJ96" s="40">
        <f t="shared" si="10"/>
        <v>60.64786518816031</v>
      </c>
    </row>
    <row r="97" spans="1:36" ht="43.2" x14ac:dyDescent="0.3">
      <c r="A97" s="5">
        <v>17</v>
      </c>
      <c r="B97" s="16" t="s">
        <v>10</v>
      </c>
      <c r="C97" s="16">
        <v>2004</v>
      </c>
      <c r="D97" s="16">
        <v>2004</v>
      </c>
      <c r="E97" s="16">
        <v>2004</v>
      </c>
      <c r="F97" s="16" t="s">
        <v>11</v>
      </c>
      <c r="G97" s="16" t="s">
        <v>12</v>
      </c>
      <c r="H97" s="16" t="s">
        <v>13</v>
      </c>
      <c r="I97" s="16" t="s">
        <v>14</v>
      </c>
      <c r="J97" s="5">
        <v>0</v>
      </c>
      <c r="K97" s="5">
        <v>0</v>
      </c>
      <c r="L97" s="5">
        <v>0</v>
      </c>
      <c r="M97" s="5">
        <v>0</v>
      </c>
      <c r="N97" s="5">
        <v>0</v>
      </c>
      <c r="O97" s="5">
        <v>0</v>
      </c>
      <c r="P97" s="5">
        <v>0</v>
      </c>
      <c r="Q97" s="5">
        <v>0</v>
      </c>
      <c r="R97" s="5">
        <v>0</v>
      </c>
      <c r="S97" s="5">
        <v>2</v>
      </c>
      <c r="T97" s="5">
        <v>2</v>
      </c>
      <c r="U97" s="5">
        <v>0</v>
      </c>
      <c r="V97" s="5">
        <v>0</v>
      </c>
      <c r="W97" s="5">
        <v>0</v>
      </c>
      <c r="X97" s="5">
        <v>2</v>
      </c>
      <c r="Y97" s="5">
        <v>50</v>
      </c>
      <c r="Z97" s="5">
        <v>0</v>
      </c>
      <c r="AA97" s="5">
        <v>0</v>
      </c>
      <c r="AB97" s="5">
        <v>0</v>
      </c>
      <c r="AC97" s="5">
        <v>0</v>
      </c>
      <c r="AD97" s="5">
        <v>0</v>
      </c>
      <c r="AE97" s="5">
        <v>0</v>
      </c>
      <c r="AF97" s="5">
        <v>0</v>
      </c>
      <c r="AG97" s="40">
        <v>132.05000000000001</v>
      </c>
      <c r="AH97" s="5">
        <f t="shared" si="8"/>
        <v>56</v>
      </c>
      <c r="AI97" s="40">
        <f t="shared" si="9"/>
        <v>188.05</v>
      </c>
      <c r="AJ97" s="40">
        <f t="shared" si="10"/>
        <v>64.192787915829925</v>
      </c>
    </row>
    <row r="98" spans="1:36" ht="57.6" x14ac:dyDescent="0.3">
      <c r="A98" s="5">
        <v>18</v>
      </c>
      <c r="B98" s="16" t="s">
        <v>160</v>
      </c>
      <c r="C98" s="16">
        <v>2007</v>
      </c>
      <c r="D98" s="16">
        <v>2007</v>
      </c>
      <c r="E98" s="16">
        <v>2007</v>
      </c>
      <c r="F98" s="16" t="s">
        <v>11</v>
      </c>
      <c r="G98" s="16" t="s">
        <v>12</v>
      </c>
      <c r="H98" s="16" t="s">
        <v>13</v>
      </c>
      <c r="I98" s="16" t="s">
        <v>74</v>
      </c>
      <c r="J98" s="5">
        <v>0</v>
      </c>
      <c r="K98" s="5">
        <v>0</v>
      </c>
      <c r="L98" s="5">
        <v>0</v>
      </c>
      <c r="M98" s="5">
        <v>0</v>
      </c>
      <c r="N98" s="5">
        <v>0</v>
      </c>
      <c r="O98" s="5">
        <v>2</v>
      </c>
      <c r="P98" s="5">
        <v>0</v>
      </c>
      <c r="Q98" s="5">
        <v>0</v>
      </c>
      <c r="R98" s="5">
        <v>0</v>
      </c>
      <c r="S98" s="5">
        <v>2</v>
      </c>
      <c r="T98" s="5">
        <v>0</v>
      </c>
      <c r="U98" s="5">
        <v>0</v>
      </c>
      <c r="V98" s="5">
        <v>2</v>
      </c>
      <c r="W98" s="5">
        <v>0</v>
      </c>
      <c r="X98" s="5">
        <v>50</v>
      </c>
      <c r="Y98" s="5">
        <v>0</v>
      </c>
      <c r="Z98" s="5">
        <v>0</v>
      </c>
      <c r="AA98" s="5">
        <v>2</v>
      </c>
      <c r="AB98" s="5">
        <v>0</v>
      </c>
      <c r="AC98" s="5">
        <v>0</v>
      </c>
      <c r="AD98" s="5">
        <v>0</v>
      </c>
      <c r="AE98" s="5">
        <v>0</v>
      </c>
      <c r="AF98" s="5">
        <v>0</v>
      </c>
      <c r="AG98" s="40">
        <v>130.58000000000001</v>
      </c>
      <c r="AH98" s="5">
        <f t="shared" si="8"/>
        <v>58</v>
      </c>
      <c r="AI98" s="40">
        <f t="shared" si="9"/>
        <v>188.58</v>
      </c>
      <c r="AJ98" s="40">
        <f t="shared" si="10"/>
        <v>64.655548764515856</v>
      </c>
    </row>
    <row r="99" spans="1:36" ht="28.8" x14ac:dyDescent="0.3">
      <c r="A99" s="5">
        <v>19</v>
      </c>
      <c r="B99" s="16" t="s">
        <v>84</v>
      </c>
      <c r="C99" s="16">
        <v>2007</v>
      </c>
      <c r="D99" s="16">
        <v>2007</v>
      </c>
      <c r="E99" s="16">
        <v>2007</v>
      </c>
      <c r="F99" s="16">
        <v>1</v>
      </c>
      <c r="G99" s="16" t="s">
        <v>35</v>
      </c>
      <c r="H99" s="16" t="s">
        <v>85</v>
      </c>
      <c r="I99" s="16" t="s">
        <v>37</v>
      </c>
      <c r="J99" s="5">
        <v>0</v>
      </c>
      <c r="K99" s="5">
        <v>0</v>
      </c>
      <c r="L99" s="5">
        <v>0</v>
      </c>
      <c r="M99" s="5">
        <v>0</v>
      </c>
      <c r="N99" s="5">
        <v>0</v>
      </c>
      <c r="O99" s="5">
        <v>0</v>
      </c>
      <c r="P99" s="5">
        <v>0</v>
      </c>
      <c r="Q99" s="5">
        <v>2</v>
      </c>
      <c r="R99" s="5">
        <v>0</v>
      </c>
      <c r="S99" s="5">
        <v>0</v>
      </c>
      <c r="T99" s="5">
        <v>0</v>
      </c>
      <c r="U99" s="5">
        <v>0</v>
      </c>
      <c r="V99" s="5">
        <v>2</v>
      </c>
      <c r="W99" s="5">
        <v>50</v>
      </c>
      <c r="X99" s="5">
        <v>2</v>
      </c>
      <c r="Y99" s="5">
        <v>0</v>
      </c>
      <c r="Z99" s="5">
        <v>0</v>
      </c>
      <c r="AA99" s="5">
        <v>0</v>
      </c>
      <c r="AB99" s="5">
        <v>0</v>
      </c>
      <c r="AC99" s="5">
        <v>0</v>
      </c>
      <c r="AD99" s="5">
        <v>0</v>
      </c>
      <c r="AE99" s="5">
        <v>0</v>
      </c>
      <c r="AF99" s="5">
        <v>0</v>
      </c>
      <c r="AG99" s="40">
        <v>143.75</v>
      </c>
      <c r="AH99" s="5">
        <f t="shared" si="8"/>
        <v>56</v>
      </c>
      <c r="AI99" s="40">
        <f t="shared" si="9"/>
        <v>199.75</v>
      </c>
      <c r="AJ99" s="40">
        <f t="shared" si="10"/>
        <v>74.408451933991088</v>
      </c>
    </row>
    <row r="100" spans="1:36" ht="72" x14ac:dyDescent="0.3">
      <c r="A100" s="5">
        <v>20</v>
      </c>
      <c r="B100" s="16" t="s">
        <v>135</v>
      </c>
      <c r="C100" s="16">
        <v>2005</v>
      </c>
      <c r="D100" s="16">
        <v>2005</v>
      </c>
      <c r="E100" s="16">
        <v>2005</v>
      </c>
      <c r="F100" s="16" t="s">
        <v>11</v>
      </c>
      <c r="G100" s="16" t="s">
        <v>24</v>
      </c>
      <c r="H100" s="16" t="s">
        <v>136</v>
      </c>
      <c r="I100" s="16" t="s">
        <v>26</v>
      </c>
      <c r="J100" s="5">
        <v>0</v>
      </c>
      <c r="K100" s="5">
        <v>0</v>
      </c>
      <c r="L100" s="5">
        <v>0</v>
      </c>
      <c r="M100" s="5">
        <v>0</v>
      </c>
      <c r="N100" s="5">
        <v>0</v>
      </c>
      <c r="O100" s="5">
        <v>0</v>
      </c>
      <c r="P100" s="5">
        <v>2</v>
      </c>
      <c r="Q100" s="5">
        <v>0</v>
      </c>
      <c r="R100" s="5">
        <v>0</v>
      </c>
      <c r="S100" s="5">
        <v>0</v>
      </c>
      <c r="T100" s="5">
        <v>50</v>
      </c>
      <c r="U100" s="5">
        <v>0</v>
      </c>
      <c r="V100" s="5">
        <v>2</v>
      </c>
      <c r="W100" s="5">
        <v>0</v>
      </c>
      <c r="X100" s="5">
        <v>2</v>
      </c>
      <c r="Y100" s="5">
        <v>0</v>
      </c>
      <c r="Z100" s="5">
        <v>0</v>
      </c>
      <c r="AA100" s="5">
        <v>0</v>
      </c>
      <c r="AB100" s="5">
        <v>2</v>
      </c>
      <c r="AC100" s="5">
        <v>0</v>
      </c>
      <c r="AD100" s="5">
        <v>0</v>
      </c>
      <c r="AE100" s="5">
        <v>0</v>
      </c>
      <c r="AF100" s="5">
        <v>2</v>
      </c>
      <c r="AG100" s="40">
        <v>147.82</v>
      </c>
      <c r="AH100" s="5">
        <f t="shared" si="8"/>
        <v>60</v>
      </c>
      <c r="AI100" s="40">
        <f t="shared" si="9"/>
        <v>207.82</v>
      </c>
      <c r="AJ100" s="40">
        <f t="shared" si="10"/>
        <v>81.454640705491997</v>
      </c>
    </row>
    <row r="101" spans="1:36" ht="57.6" x14ac:dyDescent="0.3">
      <c r="A101" s="5">
        <v>21</v>
      </c>
      <c r="B101" s="16" t="s">
        <v>290</v>
      </c>
      <c r="C101" s="16">
        <v>2004</v>
      </c>
      <c r="D101" s="16">
        <v>2004</v>
      </c>
      <c r="E101" s="16">
        <v>2004</v>
      </c>
      <c r="F101" s="16" t="s">
        <v>11</v>
      </c>
      <c r="G101" s="16" t="s">
        <v>12</v>
      </c>
      <c r="H101" s="16" t="s">
        <v>13</v>
      </c>
      <c r="I101" s="16" t="s">
        <v>291</v>
      </c>
      <c r="J101" s="5">
        <v>2</v>
      </c>
      <c r="K101" s="5">
        <v>0</v>
      </c>
      <c r="L101" s="5">
        <v>0</v>
      </c>
      <c r="M101" s="5">
        <v>0</v>
      </c>
      <c r="N101" s="5">
        <v>50</v>
      </c>
      <c r="O101" s="5">
        <v>2</v>
      </c>
      <c r="P101" s="5">
        <v>0</v>
      </c>
      <c r="Q101" s="5">
        <v>0</v>
      </c>
      <c r="R101" s="5">
        <v>0</v>
      </c>
      <c r="S101" s="5">
        <v>0</v>
      </c>
      <c r="T101" s="5">
        <v>0</v>
      </c>
      <c r="U101" s="5">
        <v>0</v>
      </c>
      <c r="V101" s="5">
        <v>0</v>
      </c>
      <c r="W101" s="5">
        <v>0</v>
      </c>
      <c r="X101" s="5">
        <v>2</v>
      </c>
      <c r="Y101" s="5">
        <v>2</v>
      </c>
      <c r="Z101" s="5">
        <v>0</v>
      </c>
      <c r="AA101" s="5">
        <v>0</v>
      </c>
      <c r="AB101" s="5">
        <v>0</v>
      </c>
      <c r="AC101" s="5">
        <v>2</v>
      </c>
      <c r="AD101" s="5">
        <v>0</v>
      </c>
      <c r="AE101" s="5">
        <v>0</v>
      </c>
      <c r="AF101" s="5">
        <v>2</v>
      </c>
      <c r="AG101" s="40">
        <v>147.68</v>
      </c>
      <c r="AH101" s="5">
        <f t="shared" si="8"/>
        <v>62</v>
      </c>
      <c r="AI101" s="40">
        <f t="shared" si="9"/>
        <v>209.68</v>
      </c>
      <c r="AJ101" s="40">
        <f t="shared" si="10"/>
        <v>83.078669344276619</v>
      </c>
    </row>
    <row r="102" spans="1:36" ht="28.8" x14ac:dyDescent="0.3">
      <c r="A102" s="5">
        <v>22</v>
      </c>
      <c r="B102" s="16" t="s">
        <v>80</v>
      </c>
      <c r="C102" s="16">
        <v>2005</v>
      </c>
      <c r="D102" s="16">
        <v>2005</v>
      </c>
      <c r="E102" s="16">
        <v>2005</v>
      </c>
      <c r="F102" s="16" t="s">
        <v>11</v>
      </c>
      <c r="G102" s="16" t="s">
        <v>12</v>
      </c>
      <c r="H102" s="16" t="s">
        <v>81</v>
      </c>
      <c r="I102" s="16" t="s">
        <v>82</v>
      </c>
      <c r="J102" s="5">
        <v>0</v>
      </c>
      <c r="K102" s="5">
        <v>2</v>
      </c>
      <c r="L102" s="5">
        <v>0</v>
      </c>
      <c r="M102" s="5">
        <v>0</v>
      </c>
      <c r="N102" s="5">
        <v>0</v>
      </c>
      <c r="O102" s="5">
        <v>2</v>
      </c>
      <c r="P102" s="5">
        <v>2</v>
      </c>
      <c r="Q102" s="5">
        <v>0</v>
      </c>
      <c r="R102" s="5">
        <v>0</v>
      </c>
      <c r="S102" s="5">
        <v>0</v>
      </c>
      <c r="T102" s="5">
        <v>0</v>
      </c>
      <c r="U102" s="5">
        <v>0</v>
      </c>
      <c r="V102" s="5">
        <v>2</v>
      </c>
      <c r="W102" s="5">
        <v>0</v>
      </c>
      <c r="X102" s="5">
        <v>2</v>
      </c>
      <c r="Y102" s="5">
        <v>2</v>
      </c>
      <c r="Z102" s="5">
        <v>0</v>
      </c>
      <c r="AA102" s="5">
        <v>0</v>
      </c>
      <c r="AB102" s="5">
        <v>0</v>
      </c>
      <c r="AC102" s="5">
        <v>0</v>
      </c>
      <c r="AD102" s="5">
        <v>0</v>
      </c>
      <c r="AE102" s="5">
        <v>2</v>
      </c>
      <c r="AF102" s="5">
        <v>2</v>
      </c>
      <c r="AG102" s="40">
        <v>201.4</v>
      </c>
      <c r="AH102" s="5">
        <f t="shared" si="8"/>
        <v>16</v>
      </c>
      <c r="AI102" s="40">
        <f t="shared" si="9"/>
        <v>217.4</v>
      </c>
      <c r="AJ102" s="40">
        <f t="shared" si="10"/>
        <v>89.819261328909462</v>
      </c>
    </row>
    <row r="103" spans="1:36" ht="57.6" x14ac:dyDescent="0.3">
      <c r="A103" s="5">
        <v>23</v>
      </c>
      <c r="B103" s="16" t="s">
        <v>412</v>
      </c>
      <c r="C103" s="16">
        <v>2007</v>
      </c>
      <c r="D103" s="16">
        <v>2007</v>
      </c>
      <c r="E103" s="16">
        <v>2007</v>
      </c>
      <c r="F103" s="16" t="s">
        <v>11</v>
      </c>
      <c r="G103" s="16" t="s">
        <v>105</v>
      </c>
      <c r="H103" s="16" t="s">
        <v>106</v>
      </c>
      <c r="I103" s="16" t="s">
        <v>163</v>
      </c>
      <c r="J103" s="5">
        <v>0</v>
      </c>
      <c r="K103" s="5">
        <v>0</v>
      </c>
      <c r="L103" s="5">
        <v>0</v>
      </c>
      <c r="M103" s="5">
        <v>0</v>
      </c>
      <c r="N103" s="5">
        <v>0</v>
      </c>
      <c r="O103" s="5">
        <v>0</v>
      </c>
      <c r="P103" s="5">
        <v>0</v>
      </c>
      <c r="Q103" s="5">
        <v>2</v>
      </c>
      <c r="R103" s="5">
        <v>0</v>
      </c>
      <c r="S103" s="5">
        <v>0</v>
      </c>
      <c r="T103" s="5">
        <v>0</v>
      </c>
      <c r="U103" s="5">
        <v>2</v>
      </c>
      <c r="V103" s="5">
        <v>0</v>
      </c>
      <c r="W103" s="5">
        <v>0</v>
      </c>
      <c r="X103" s="5">
        <v>2</v>
      </c>
      <c r="Y103" s="5">
        <v>2</v>
      </c>
      <c r="Z103" s="5">
        <v>0</v>
      </c>
      <c r="AA103" s="5">
        <v>2</v>
      </c>
      <c r="AB103" s="5">
        <v>2</v>
      </c>
      <c r="AC103" s="5">
        <v>0</v>
      </c>
      <c r="AD103" s="5">
        <v>0</v>
      </c>
      <c r="AE103" s="5">
        <v>0</v>
      </c>
      <c r="AF103" s="5">
        <v>0</v>
      </c>
      <c r="AG103" s="40">
        <v>210.1</v>
      </c>
      <c r="AH103" s="5">
        <f t="shared" si="8"/>
        <v>12</v>
      </c>
      <c r="AI103" s="40">
        <f t="shared" si="9"/>
        <v>222.1</v>
      </c>
      <c r="AJ103" s="40">
        <f t="shared" si="10"/>
        <v>93.922989609709234</v>
      </c>
    </row>
    <row r="104" spans="1:36" ht="43.2" x14ac:dyDescent="0.3">
      <c r="A104" s="5">
        <v>24</v>
      </c>
      <c r="B104" s="16" t="s">
        <v>67</v>
      </c>
      <c r="C104" s="16">
        <v>2006</v>
      </c>
      <c r="D104" s="16">
        <v>2006</v>
      </c>
      <c r="E104" s="16">
        <v>2006</v>
      </c>
      <c r="F104" s="16" t="s">
        <v>11</v>
      </c>
      <c r="G104" s="16" t="s">
        <v>35</v>
      </c>
      <c r="H104" s="16" t="s">
        <v>68</v>
      </c>
      <c r="I104" s="16" t="s">
        <v>69</v>
      </c>
      <c r="J104" s="5">
        <v>0</v>
      </c>
      <c r="K104" s="5">
        <v>2</v>
      </c>
      <c r="L104" s="5">
        <v>0</v>
      </c>
      <c r="M104" s="5">
        <v>0</v>
      </c>
      <c r="N104" s="5">
        <v>0</v>
      </c>
      <c r="O104" s="5">
        <v>0</v>
      </c>
      <c r="P104" s="5">
        <v>0</v>
      </c>
      <c r="Q104" s="5">
        <v>0</v>
      </c>
      <c r="R104" s="5">
        <v>0</v>
      </c>
      <c r="S104" s="5">
        <v>0</v>
      </c>
      <c r="T104" s="5">
        <v>0</v>
      </c>
      <c r="U104" s="5">
        <v>0</v>
      </c>
      <c r="V104" s="5">
        <v>0</v>
      </c>
      <c r="W104" s="5">
        <v>50</v>
      </c>
      <c r="X104" s="5">
        <v>2</v>
      </c>
      <c r="Y104" s="5">
        <v>50</v>
      </c>
      <c r="Z104" s="5">
        <v>0</v>
      </c>
      <c r="AA104" s="5">
        <v>0</v>
      </c>
      <c r="AB104" s="5">
        <v>0</v>
      </c>
      <c r="AC104" s="5">
        <v>0</v>
      </c>
      <c r="AD104" s="5">
        <v>0</v>
      </c>
      <c r="AE104" s="5">
        <v>2</v>
      </c>
      <c r="AF104" s="5">
        <v>0</v>
      </c>
      <c r="AG104" s="40">
        <v>123.05</v>
      </c>
      <c r="AH104" s="5">
        <f t="shared" si="8"/>
        <v>106</v>
      </c>
      <c r="AI104" s="40">
        <f t="shared" si="9"/>
        <v>229.05</v>
      </c>
      <c r="AJ104" s="40">
        <f t="shared" si="10"/>
        <v>99.991268663232347</v>
      </c>
    </row>
    <row r="105" spans="1:36" ht="43.2" x14ac:dyDescent="0.3">
      <c r="A105" s="5">
        <v>25</v>
      </c>
      <c r="B105" s="16" t="s">
        <v>343</v>
      </c>
      <c r="C105" s="16">
        <v>2004</v>
      </c>
      <c r="D105" s="16">
        <v>2004</v>
      </c>
      <c r="E105" s="16">
        <v>2004</v>
      </c>
      <c r="F105" s="16" t="s">
        <v>11</v>
      </c>
      <c r="G105" s="16" t="s">
        <v>45</v>
      </c>
      <c r="H105" s="16" t="s">
        <v>77</v>
      </c>
      <c r="I105" s="16" t="s">
        <v>344</v>
      </c>
      <c r="J105" s="5">
        <v>0</v>
      </c>
      <c r="K105" s="5">
        <v>0</v>
      </c>
      <c r="L105" s="5">
        <v>0</v>
      </c>
      <c r="M105" s="5">
        <v>0</v>
      </c>
      <c r="N105" s="5">
        <v>0</v>
      </c>
      <c r="O105" s="5">
        <v>0</v>
      </c>
      <c r="P105" s="5">
        <v>0</v>
      </c>
      <c r="Q105" s="5">
        <v>2</v>
      </c>
      <c r="R105" s="5">
        <v>0</v>
      </c>
      <c r="S105" s="5">
        <v>0</v>
      </c>
      <c r="T105" s="5">
        <v>0</v>
      </c>
      <c r="U105" s="5">
        <v>0</v>
      </c>
      <c r="V105" s="5">
        <v>0</v>
      </c>
      <c r="W105" s="5">
        <v>50</v>
      </c>
      <c r="X105" s="5">
        <v>2</v>
      </c>
      <c r="Y105" s="5">
        <v>0</v>
      </c>
      <c r="Z105" s="5">
        <v>0</v>
      </c>
      <c r="AA105" s="5">
        <v>50</v>
      </c>
      <c r="AB105" s="5">
        <v>2</v>
      </c>
      <c r="AC105" s="5">
        <v>0</v>
      </c>
      <c r="AD105" s="5">
        <v>2</v>
      </c>
      <c r="AE105" s="5">
        <v>0</v>
      </c>
      <c r="AF105" s="5">
        <v>0</v>
      </c>
      <c r="AG105" s="40">
        <v>128.77000000000001</v>
      </c>
      <c r="AH105" s="5">
        <f t="shared" si="8"/>
        <v>108</v>
      </c>
      <c r="AI105" s="40">
        <f t="shared" si="9"/>
        <v>236.77</v>
      </c>
      <c r="AJ105" s="40">
        <f t="shared" si="10"/>
        <v>106.73186064786519</v>
      </c>
    </row>
    <row r="106" spans="1:36" ht="72" x14ac:dyDescent="0.3">
      <c r="A106" s="5">
        <v>26</v>
      </c>
      <c r="B106" s="16" t="s">
        <v>320</v>
      </c>
      <c r="C106" s="16">
        <v>2005</v>
      </c>
      <c r="D106" s="16">
        <v>2005</v>
      </c>
      <c r="E106" s="16">
        <v>2005</v>
      </c>
      <c r="F106" s="16" t="s">
        <v>11</v>
      </c>
      <c r="G106" s="16" t="s">
        <v>50</v>
      </c>
      <c r="H106" s="16" t="s">
        <v>51</v>
      </c>
      <c r="I106" s="16" t="s">
        <v>52</v>
      </c>
      <c r="J106" s="5">
        <v>2</v>
      </c>
      <c r="K106" s="5">
        <v>0</v>
      </c>
      <c r="L106" s="5">
        <v>0</v>
      </c>
      <c r="M106" s="5">
        <v>0</v>
      </c>
      <c r="N106" s="5">
        <v>0</v>
      </c>
      <c r="O106" s="5">
        <v>0</v>
      </c>
      <c r="P106" s="5">
        <v>2</v>
      </c>
      <c r="Q106" s="5">
        <v>2</v>
      </c>
      <c r="R106" s="5">
        <v>0</v>
      </c>
      <c r="S106" s="5">
        <v>2</v>
      </c>
      <c r="T106" s="5">
        <v>0</v>
      </c>
      <c r="U106" s="5">
        <v>0</v>
      </c>
      <c r="V106" s="5">
        <v>0</v>
      </c>
      <c r="W106" s="5">
        <v>0</v>
      </c>
      <c r="X106" s="5">
        <v>2</v>
      </c>
      <c r="Y106" s="5">
        <v>0</v>
      </c>
      <c r="Z106" s="5">
        <v>0</v>
      </c>
      <c r="AA106" s="5">
        <v>0</v>
      </c>
      <c r="AB106" s="5">
        <v>0</v>
      </c>
      <c r="AC106" s="5">
        <v>2</v>
      </c>
      <c r="AD106" s="5">
        <v>0</v>
      </c>
      <c r="AE106" s="5">
        <v>0</v>
      </c>
      <c r="AF106" s="5">
        <v>0</v>
      </c>
      <c r="AG106" s="40">
        <v>228.43</v>
      </c>
      <c r="AH106" s="5">
        <f t="shared" si="8"/>
        <v>12</v>
      </c>
      <c r="AI106" s="40">
        <f t="shared" si="9"/>
        <v>240.43</v>
      </c>
      <c r="AJ106" s="40">
        <f t="shared" si="10"/>
        <v>109.92752990482843</v>
      </c>
    </row>
    <row r="107" spans="1:36" ht="28.8" x14ac:dyDescent="0.3">
      <c r="A107" s="5">
        <v>27</v>
      </c>
      <c r="B107" s="16" t="s">
        <v>367</v>
      </c>
      <c r="C107" s="16">
        <v>2005</v>
      </c>
      <c r="D107" s="16">
        <v>2005</v>
      </c>
      <c r="E107" s="16">
        <v>2005</v>
      </c>
      <c r="F107" s="16" t="s">
        <v>11</v>
      </c>
      <c r="G107" s="16" t="s">
        <v>12</v>
      </c>
      <c r="H107" s="16" t="s">
        <v>13</v>
      </c>
      <c r="I107" s="16" t="s">
        <v>368</v>
      </c>
      <c r="J107" s="5">
        <v>0</v>
      </c>
      <c r="K107" s="5">
        <v>0</v>
      </c>
      <c r="L107" s="5">
        <v>2</v>
      </c>
      <c r="M107" s="5">
        <v>0</v>
      </c>
      <c r="N107" s="5">
        <v>0</v>
      </c>
      <c r="O107" s="5">
        <v>0</v>
      </c>
      <c r="P107" s="5">
        <v>2</v>
      </c>
      <c r="Q107" s="5">
        <v>0</v>
      </c>
      <c r="R107" s="5">
        <v>0</v>
      </c>
      <c r="S107" s="5">
        <v>0</v>
      </c>
      <c r="T107" s="5">
        <v>50</v>
      </c>
      <c r="U107" s="5">
        <v>0</v>
      </c>
      <c r="V107" s="5">
        <v>0</v>
      </c>
      <c r="W107" s="5">
        <v>0</v>
      </c>
      <c r="X107" s="5">
        <v>0</v>
      </c>
      <c r="Y107" s="5">
        <v>0</v>
      </c>
      <c r="Z107" s="5">
        <v>0</v>
      </c>
      <c r="AA107" s="5">
        <v>0</v>
      </c>
      <c r="AB107" s="5">
        <v>0</v>
      </c>
      <c r="AC107" s="5">
        <v>0</v>
      </c>
      <c r="AD107" s="5">
        <v>0</v>
      </c>
      <c r="AE107" s="5">
        <v>0</v>
      </c>
      <c r="AF107" s="5">
        <v>50</v>
      </c>
      <c r="AG107" s="40">
        <v>138.06</v>
      </c>
      <c r="AH107" s="5">
        <f t="shared" si="8"/>
        <v>104</v>
      </c>
      <c r="AI107" s="40">
        <f t="shared" si="9"/>
        <v>242.06</v>
      </c>
      <c r="AJ107" s="40">
        <f t="shared" si="10"/>
        <v>111.35073779795688</v>
      </c>
    </row>
    <row r="108" spans="1:36" ht="43.2" x14ac:dyDescent="0.3">
      <c r="A108" s="5">
        <v>28</v>
      </c>
      <c r="B108" s="16" t="s">
        <v>374</v>
      </c>
      <c r="C108" s="16">
        <v>2008</v>
      </c>
      <c r="D108" s="16">
        <v>2008</v>
      </c>
      <c r="E108" s="16">
        <v>2008</v>
      </c>
      <c r="F108" s="16">
        <v>1</v>
      </c>
      <c r="G108" s="16" t="s">
        <v>40</v>
      </c>
      <c r="H108" s="16" t="s">
        <v>41</v>
      </c>
      <c r="I108" s="16" t="s">
        <v>375</v>
      </c>
      <c r="J108" s="5">
        <v>0</v>
      </c>
      <c r="K108" s="5">
        <v>0</v>
      </c>
      <c r="L108" s="5">
        <v>0</v>
      </c>
      <c r="M108" s="5">
        <v>0</v>
      </c>
      <c r="N108" s="5">
        <v>0</v>
      </c>
      <c r="O108" s="5">
        <v>0</v>
      </c>
      <c r="P108" s="5">
        <v>2</v>
      </c>
      <c r="Q108" s="5">
        <v>0</v>
      </c>
      <c r="R108" s="5">
        <v>0</v>
      </c>
      <c r="S108" s="5">
        <v>0</v>
      </c>
      <c r="T108" s="5">
        <v>0</v>
      </c>
      <c r="U108" s="5">
        <v>0</v>
      </c>
      <c r="V108" s="5">
        <v>0</v>
      </c>
      <c r="W108" s="5">
        <v>2</v>
      </c>
      <c r="X108" s="5">
        <v>2</v>
      </c>
      <c r="Y108" s="5">
        <v>0</v>
      </c>
      <c r="Z108" s="5">
        <v>0</v>
      </c>
      <c r="AA108" s="5">
        <v>0</v>
      </c>
      <c r="AB108" s="5">
        <v>0</v>
      </c>
      <c r="AC108" s="5">
        <v>0</v>
      </c>
      <c r="AD108" s="5">
        <v>0</v>
      </c>
      <c r="AE108" s="5">
        <v>2</v>
      </c>
      <c r="AF108" s="5">
        <v>0</v>
      </c>
      <c r="AG108" s="40">
        <v>244.33</v>
      </c>
      <c r="AH108" s="5">
        <f t="shared" si="8"/>
        <v>8</v>
      </c>
      <c r="AI108" s="40">
        <f t="shared" si="9"/>
        <v>252.33</v>
      </c>
      <c r="AJ108" s="40">
        <f t="shared" si="10"/>
        <v>120.3178206583428</v>
      </c>
    </row>
    <row r="109" spans="1:36" ht="43.2" x14ac:dyDescent="0.3">
      <c r="A109" s="5">
        <v>29</v>
      </c>
      <c r="B109" s="16" t="s">
        <v>350</v>
      </c>
      <c r="C109" s="16">
        <v>2007</v>
      </c>
      <c r="D109" s="16">
        <v>2007</v>
      </c>
      <c r="E109" s="16">
        <v>2007</v>
      </c>
      <c r="F109" s="16">
        <v>2</v>
      </c>
      <c r="G109" s="16" t="s">
        <v>56</v>
      </c>
      <c r="H109" s="16" t="s">
        <v>57</v>
      </c>
      <c r="I109" s="16" t="s">
        <v>158</v>
      </c>
      <c r="J109" s="5">
        <v>2</v>
      </c>
      <c r="K109" s="5">
        <v>0</v>
      </c>
      <c r="L109" s="5">
        <v>0</v>
      </c>
      <c r="M109" s="5">
        <v>0</v>
      </c>
      <c r="N109" s="5">
        <v>0</v>
      </c>
      <c r="O109" s="5">
        <v>0</v>
      </c>
      <c r="P109" s="5">
        <v>0</v>
      </c>
      <c r="Q109" s="5">
        <v>2</v>
      </c>
      <c r="R109" s="5">
        <v>0</v>
      </c>
      <c r="S109" s="5">
        <v>2</v>
      </c>
      <c r="T109" s="5">
        <v>2</v>
      </c>
      <c r="U109" s="5">
        <v>0</v>
      </c>
      <c r="V109" s="5">
        <v>50</v>
      </c>
      <c r="W109" s="5">
        <v>50</v>
      </c>
      <c r="X109" s="5">
        <v>2</v>
      </c>
      <c r="Y109" s="5">
        <v>0</v>
      </c>
      <c r="Z109" s="5">
        <v>0</v>
      </c>
      <c r="AA109" s="5">
        <v>0</v>
      </c>
      <c r="AB109" s="5">
        <v>0</v>
      </c>
      <c r="AC109" s="5">
        <v>0</v>
      </c>
      <c r="AD109" s="5">
        <v>0</v>
      </c>
      <c r="AE109" s="5">
        <v>2</v>
      </c>
      <c r="AF109" s="5">
        <v>0</v>
      </c>
      <c r="AG109" s="40">
        <v>159.15</v>
      </c>
      <c r="AH109" s="5">
        <f t="shared" si="8"/>
        <v>112</v>
      </c>
      <c r="AI109" s="40">
        <f t="shared" si="9"/>
        <v>271.14999999999998</v>
      </c>
      <c r="AJ109" s="40">
        <f t="shared" si="10"/>
        <v>136.75019645507723</v>
      </c>
    </row>
    <row r="110" spans="1:36" ht="86.4" x14ac:dyDescent="0.3">
      <c r="A110" s="5">
        <v>30</v>
      </c>
      <c r="B110" s="16" t="s">
        <v>348</v>
      </c>
      <c r="C110" s="16">
        <v>2009</v>
      </c>
      <c r="D110" s="16">
        <v>2009</v>
      </c>
      <c r="E110" s="16">
        <v>2009</v>
      </c>
      <c r="F110" s="16">
        <v>2</v>
      </c>
      <c r="G110" s="16" t="s">
        <v>225</v>
      </c>
      <c r="H110" s="16" t="s">
        <v>226</v>
      </c>
      <c r="I110" s="16" t="s">
        <v>227</v>
      </c>
      <c r="J110" s="5">
        <v>0</v>
      </c>
      <c r="K110" s="5">
        <v>0</v>
      </c>
      <c r="L110" s="5">
        <v>0</v>
      </c>
      <c r="M110" s="5">
        <v>0</v>
      </c>
      <c r="N110" s="5">
        <v>0</v>
      </c>
      <c r="O110" s="5">
        <v>0</v>
      </c>
      <c r="P110" s="5">
        <v>2</v>
      </c>
      <c r="Q110" s="5">
        <v>2</v>
      </c>
      <c r="R110" s="5">
        <v>0</v>
      </c>
      <c r="S110" s="5">
        <v>0</v>
      </c>
      <c r="T110" s="5">
        <v>2</v>
      </c>
      <c r="U110" s="5">
        <v>0</v>
      </c>
      <c r="V110" s="5">
        <v>0</v>
      </c>
      <c r="W110" s="5">
        <v>50</v>
      </c>
      <c r="X110" s="5">
        <v>0</v>
      </c>
      <c r="Y110" s="5">
        <v>2</v>
      </c>
      <c r="Z110" s="5">
        <v>0</v>
      </c>
      <c r="AA110" s="5">
        <v>0</v>
      </c>
      <c r="AB110" s="5">
        <v>0</v>
      </c>
      <c r="AC110" s="5">
        <v>0</v>
      </c>
      <c r="AD110" s="5">
        <v>0</v>
      </c>
      <c r="AE110" s="5">
        <v>0</v>
      </c>
      <c r="AF110" s="5">
        <v>0</v>
      </c>
      <c r="AG110" s="40">
        <v>220.79</v>
      </c>
      <c r="AH110" s="5">
        <f t="shared" si="8"/>
        <v>58</v>
      </c>
      <c r="AI110" s="40">
        <f t="shared" si="9"/>
        <v>278.78999999999996</v>
      </c>
      <c r="AJ110" s="40">
        <f t="shared" si="10"/>
        <v>143.42093774556881</v>
      </c>
    </row>
    <row r="111" spans="1:36" ht="28.8" x14ac:dyDescent="0.3">
      <c r="A111" s="5">
        <v>31</v>
      </c>
      <c r="B111" s="16" t="s">
        <v>400</v>
      </c>
      <c r="C111" s="16">
        <v>2006</v>
      </c>
      <c r="D111" s="16">
        <v>2006</v>
      </c>
      <c r="E111" s="16">
        <v>2006</v>
      </c>
      <c r="F111" s="16">
        <v>1</v>
      </c>
      <c r="G111" s="16" t="s">
        <v>45</v>
      </c>
      <c r="H111" s="16" t="s">
        <v>46</v>
      </c>
      <c r="I111" s="16" t="s">
        <v>47</v>
      </c>
      <c r="J111" s="5">
        <v>0</v>
      </c>
      <c r="K111" s="5">
        <v>0</v>
      </c>
      <c r="L111" s="5">
        <v>0</v>
      </c>
      <c r="M111" s="5">
        <v>0</v>
      </c>
      <c r="N111" s="5">
        <v>2</v>
      </c>
      <c r="O111" s="5">
        <v>0</v>
      </c>
      <c r="P111" s="5">
        <v>2</v>
      </c>
      <c r="Q111" s="5">
        <v>2</v>
      </c>
      <c r="R111" s="5">
        <v>0</v>
      </c>
      <c r="S111" s="5">
        <v>0</v>
      </c>
      <c r="T111" s="5">
        <v>0</v>
      </c>
      <c r="U111" s="5">
        <v>0</v>
      </c>
      <c r="V111" s="5">
        <v>2</v>
      </c>
      <c r="W111" s="5">
        <v>2</v>
      </c>
      <c r="X111" s="5">
        <v>50</v>
      </c>
      <c r="Y111" s="5">
        <v>0</v>
      </c>
      <c r="Z111" s="5">
        <v>0</v>
      </c>
      <c r="AA111" s="5">
        <v>2</v>
      </c>
      <c r="AB111" s="5">
        <v>2</v>
      </c>
      <c r="AC111" s="5">
        <v>0</v>
      </c>
      <c r="AD111" s="5">
        <v>0</v>
      </c>
      <c r="AE111" s="5">
        <v>0</v>
      </c>
      <c r="AF111" s="5">
        <v>2</v>
      </c>
      <c r="AG111" s="40">
        <v>229.93</v>
      </c>
      <c r="AH111" s="5">
        <f t="shared" si="8"/>
        <v>66</v>
      </c>
      <c r="AI111" s="40">
        <f t="shared" si="9"/>
        <v>295.93</v>
      </c>
      <c r="AJ111" s="40">
        <f t="shared" si="10"/>
        <v>158.3864489653366</v>
      </c>
    </row>
    <row r="112" spans="1:36" ht="72" x14ac:dyDescent="0.3">
      <c r="A112" s="5">
        <v>32</v>
      </c>
      <c r="B112" s="16" t="s">
        <v>310</v>
      </c>
      <c r="C112" s="16">
        <v>2006</v>
      </c>
      <c r="D112" s="16">
        <v>2006</v>
      </c>
      <c r="E112" s="16">
        <v>2006</v>
      </c>
      <c r="F112" s="16">
        <v>1</v>
      </c>
      <c r="G112" s="16" t="s">
        <v>50</v>
      </c>
      <c r="H112" s="16" t="s">
        <v>51</v>
      </c>
      <c r="I112" s="16" t="s">
        <v>52</v>
      </c>
      <c r="J112" s="5">
        <v>2</v>
      </c>
      <c r="K112" s="5">
        <v>0</v>
      </c>
      <c r="L112" s="5">
        <v>2</v>
      </c>
      <c r="M112" s="5">
        <v>0</v>
      </c>
      <c r="N112" s="5">
        <v>0</v>
      </c>
      <c r="O112" s="5">
        <v>0</v>
      </c>
      <c r="P112" s="5">
        <v>0</v>
      </c>
      <c r="Q112" s="5">
        <v>0</v>
      </c>
      <c r="R112" s="5">
        <v>0</v>
      </c>
      <c r="S112" s="5">
        <v>2</v>
      </c>
      <c r="T112" s="5">
        <v>0</v>
      </c>
      <c r="U112" s="5">
        <v>2</v>
      </c>
      <c r="V112" s="5">
        <v>2</v>
      </c>
      <c r="W112" s="5">
        <v>0</v>
      </c>
      <c r="X112" s="5">
        <v>2</v>
      </c>
      <c r="Y112" s="5">
        <v>50</v>
      </c>
      <c r="Z112" s="5">
        <v>50</v>
      </c>
      <c r="AA112" s="5">
        <v>0</v>
      </c>
      <c r="AB112" s="5">
        <v>0</v>
      </c>
      <c r="AC112" s="5">
        <v>0</v>
      </c>
      <c r="AD112" s="5">
        <v>0</v>
      </c>
      <c r="AE112" s="5">
        <v>2</v>
      </c>
      <c r="AF112" s="5">
        <v>2</v>
      </c>
      <c r="AG112" s="40">
        <v>186.53</v>
      </c>
      <c r="AH112" s="5">
        <f t="shared" si="8"/>
        <v>116</v>
      </c>
      <c r="AI112" s="40">
        <f t="shared" si="9"/>
        <v>302.52999999999997</v>
      </c>
      <c r="AJ112" s="40">
        <f t="shared" si="10"/>
        <v>164.14913123199159</v>
      </c>
    </row>
    <row r="113" spans="1:36" ht="72" x14ac:dyDescent="0.3">
      <c r="A113" s="5">
        <v>33</v>
      </c>
      <c r="B113" s="16" t="s">
        <v>392</v>
      </c>
      <c r="C113" s="16">
        <v>2008</v>
      </c>
      <c r="D113" s="16">
        <v>2008</v>
      </c>
      <c r="E113" s="16">
        <v>2008</v>
      </c>
      <c r="F113" s="16">
        <v>3</v>
      </c>
      <c r="G113" s="16" t="s">
        <v>24</v>
      </c>
      <c r="H113" s="16" t="s">
        <v>25</v>
      </c>
      <c r="I113" s="16" t="s">
        <v>168</v>
      </c>
      <c r="J113" s="5">
        <v>0</v>
      </c>
      <c r="K113" s="5">
        <v>0</v>
      </c>
      <c r="L113" s="5">
        <v>0</v>
      </c>
      <c r="M113" s="5">
        <v>0</v>
      </c>
      <c r="N113" s="5">
        <v>0</v>
      </c>
      <c r="O113" s="5">
        <v>2</v>
      </c>
      <c r="P113" s="5">
        <v>2</v>
      </c>
      <c r="Q113" s="5">
        <v>2</v>
      </c>
      <c r="R113" s="5">
        <v>0</v>
      </c>
      <c r="S113" s="5">
        <v>0</v>
      </c>
      <c r="T113" s="5">
        <v>0</v>
      </c>
      <c r="U113" s="5">
        <v>2</v>
      </c>
      <c r="V113" s="5">
        <v>2</v>
      </c>
      <c r="W113" s="5">
        <v>0</v>
      </c>
      <c r="X113" s="5">
        <v>50</v>
      </c>
      <c r="Y113" s="5">
        <v>0</v>
      </c>
      <c r="Z113" s="5">
        <v>0</v>
      </c>
      <c r="AA113" s="5">
        <v>0</v>
      </c>
      <c r="AB113" s="5">
        <v>0</v>
      </c>
      <c r="AC113" s="5">
        <v>0</v>
      </c>
      <c r="AD113" s="5">
        <v>0</v>
      </c>
      <c r="AE113" s="5">
        <v>2</v>
      </c>
      <c r="AF113" s="5">
        <v>2</v>
      </c>
      <c r="AG113" s="40">
        <v>245.43</v>
      </c>
      <c r="AH113" s="5">
        <f t="shared" si="8"/>
        <v>64</v>
      </c>
      <c r="AI113" s="40">
        <f t="shared" si="9"/>
        <v>309.43</v>
      </c>
      <c r="AJ113" s="40">
        <f t="shared" si="10"/>
        <v>170.17375360167642</v>
      </c>
    </row>
    <row r="114" spans="1:36" ht="43.2" x14ac:dyDescent="0.3">
      <c r="A114" s="5">
        <v>34</v>
      </c>
      <c r="B114" s="16" t="s">
        <v>327</v>
      </c>
      <c r="C114" s="16">
        <v>2009</v>
      </c>
      <c r="D114" s="16">
        <v>2009</v>
      </c>
      <c r="E114" s="16">
        <v>2009</v>
      </c>
      <c r="F114" s="16">
        <v>2</v>
      </c>
      <c r="G114" s="16" t="s">
        <v>116</v>
      </c>
      <c r="H114" s="16" t="s">
        <v>328</v>
      </c>
      <c r="I114" s="16" t="s">
        <v>329</v>
      </c>
      <c r="J114" s="5">
        <v>0</v>
      </c>
      <c r="K114" s="5">
        <v>0</v>
      </c>
      <c r="L114" s="5">
        <v>0</v>
      </c>
      <c r="M114" s="5">
        <v>0</v>
      </c>
      <c r="N114" s="5">
        <v>0</v>
      </c>
      <c r="O114" s="5">
        <v>0</v>
      </c>
      <c r="P114" s="5">
        <v>0</v>
      </c>
      <c r="Q114" s="5">
        <v>0</v>
      </c>
      <c r="R114" s="5">
        <v>0</v>
      </c>
      <c r="S114" s="5">
        <v>0</v>
      </c>
      <c r="T114" s="5">
        <v>0</v>
      </c>
      <c r="U114" s="5">
        <v>0</v>
      </c>
      <c r="V114" s="5">
        <v>2</v>
      </c>
      <c r="W114" s="5">
        <v>0</v>
      </c>
      <c r="X114" s="5">
        <v>2</v>
      </c>
      <c r="Y114" s="5">
        <v>2</v>
      </c>
      <c r="Z114" s="5">
        <v>0</v>
      </c>
      <c r="AA114" s="5">
        <v>0</v>
      </c>
      <c r="AB114" s="5">
        <v>0</v>
      </c>
      <c r="AC114" s="5">
        <v>2</v>
      </c>
      <c r="AD114" s="5">
        <v>0</v>
      </c>
      <c r="AE114" s="5">
        <v>50</v>
      </c>
      <c r="AF114" s="5">
        <v>0</v>
      </c>
      <c r="AG114" s="40">
        <v>260.10000000000002</v>
      </c>
      <c r="AH114" s="5">
        <f t="shared" si="8"/>
        <v>58</v>
      </c>
      <c r="AI114" s="40">
        <f t="shared" si="9"/>
        <v>318.10000000000002</v>
      </c>
      <c r="AJ114" s="40">
        <f t="shared" si="10"/>
        <v>177.74382257923688</v>
      </c>
    </row>
    <row r="115" spans="1:36" ht="43.2" x14ac:dyDescent="0.3">
      <c r="A115" s="5">
        <v>35</v>
      </c>
      <c r="B115" s="16" t="s">
        <v>39</v>
      </c>
      <c r="C115" s="16">
        <v>2006</v>
      </c>
      <c r="D115" s="16">
        <v>2006</v>
      </c>
      <c r="E115" s="16">
        <v>2006</v>
      </c>
      <c r="F115" s="16" t="s">
        <v>11</v>
      </c>
      <c r="G115" s="16" t="s">
        <v>40</v>
      </c>
      <c r="H115" s="16" t="s">
        <v>41</v>
      </c>
      <c r="I115" s="16" t="s">
        <v>42</v>
      </c>
      <c r="J115" s="5">
        <v>2</v>
      </c>
      <c r="K115" s="5">
        <v>0</v>
      </c>
      <c r="L115" s="5">
        <v>0</v>
      </c>
      <c r="M115" s="5">
        <v>0</v>
      </c>
      <c r="N115" s="5">
        <v>0</v>
      </c>
      <c r="O115" s="5">
        <v>0</v>
      </c>
      <c r="P115" s="5">
        <v>0</v>
      </c>
      <c r="Q115" s="5">
        <v>0</v>
      </c>
      <c r="R115" s="5">
        <v>0</v>
      </c>
      <c r="S115" s="5">
        <v>0</v>
      </c>
      <c r="T115" s="5">
        <v>0</v>
      </c>
      <c r="U115" s="5">
        <v>0</v>
      </c>
      <c r="V115" s="5">
        <v>2</v>
      </c>
      <c r="W115" s="5">
        <v>50</v>
      </c>
      <c r="X115" s="5">
        <v>50</v>
      </c>
      <c r="Y115" s="5">
        <v>0</v>
      </c>
      <c r="Z115" s="5">
        <v>0</v>
      </c>
      <c r="AA115" s="5">
        <v>2</v>
      </c>
      <c r="AB115" s="5">
        <v>0</v>
      </c>
      <c r="AC115" s="5">
        <v>0</v>
      </c>
      <c r="AD115" s="5">
        <v>0</v>
      </c>
      <c r="AE115" s="5">
        <v>0</v>
      </c>
      <c r="AF115" s="5">
        <v>2</v>
      </c>
      <c r="AG115" s="40">
        <v>211.28</v>
      </c>
      <c r="AH115" s="5">
        <f t="shared" si="8"/>
        <v>108</v>
      </c>
      <c r="AI115" s="40">
        <f t="shared" si="9"/>
        <v>319.27999999999997</v>
      </c>
      <c r="AJ115" s="40">
        <f t="shared" si="10"/>
        <v>178.77412031782063</v>
      </c>
    </row>
    <row r="116" spans="1:36" ht="28.8" x14ac:dyDescent="0.3">
      <c r="A116" s="5">
        <v>36</v>
      </c>
      <c r="B116" s="16" t="s">
        <v>186</v>
      </c>
      <c r="C116" s="16">
        <v>2008</v>
      </c>
      <c r="D116" s="16">
        <v>2008</v>
      </c>
      <c r="E116" s="16">
        <v>2008</v>
      </c>
      <c r="F116" s="16">
        <v>1</v>
      </c>
      <c r="G116" s="16" t="s">
        <v>45</v>
      </c>
      <c r="H116" s="16" t="s">
        <v>46</v>
      </c>
      <c r="I116" s="16" t="s">
        <v>47</v>
      </c>
      <c r="J116" s="5">
        <v>0</v>
      </c>
      <c r="K116" s="5">
        <v>0</v>
      </c>
      <c r="L116" s="5">
        <v>0</v>
      </c>
      <c r="M116" s="5">
        <v>0</v>
      </c>
      <c r="N116" s="5">
        <v>0</v>
      </c>
      <c r="O116" s="5">
        <v>2</v>
      </c>
      <c r="P116" s="5">
        <v>2</v>
      </c>
      <c r="Q116" s="5">
        <v>0</v>
      </c>
      <c r="R116" s="5">
        <v>2</v>
      </c>
      <c r="S116" s="5">
        <v>2</v>
      </c>
      <c r="T116" s="5">
        <v>2</v>
      </c>
      <c r="U116" s="5">
        <v>0</v>
      </c>
      <c r="V116" s="5">
        <v>2</v>
      </c>
      <c r="W116" s="5">
        <v>2</v>
      </c>
      <c r="X116" s="5">
        <v>50</v>
      </c>
      <c r="Y116" s="5">
        <v>0</v>
      </c>
      <c r="Z116" s="5">
        <v>0</v>
      </c>
      <c r="AA116" s="5">
        <v>0</v>
      </c>
      <c r="AB116" s="5">
        <v>2</v>
      </c>
      <c r="AC116" s="5">
        <v>0</v>
      </c>
      <c r="AD116" s="5">
        <v>2</v>
      </c>
      <c r="AE116" s="5">
        <v>0</v>
      </c>
      <c r="AF116" s="5">
        <v>0</v>
      </c>
      <c r="AG116" s="40">
        <v>262.62</v>
      </c>
      <c r="AH116" s="5">
        <f t="shared" si="8"/>
        <v>68</v>
      </c>
      <c r="AI116" s="40">
        <f t="shared" si="9"/>
        <v>330.62</v>
      </c>
      <c r="AJ116" s="40">
        <f t="shared" si="10"/>
        <v>188.67545621234612</v>
      </c>
    </row>
    <row r="117" spans="1:36" ht="57.6" x14ac:dyDescent="0.3">
      <c r="A117" s="5">
        <v>37</v>
      </c>
      <c r="B117" s="16" t="s">
        <v>377</v>
      </c>
      <c r="C117" s="16">
        <v>2008</v>
      </c>
      <c r="D117" s="16">
        <v>2008</v>
      </c>
      <c r="E117" s="16">
        <v>2008</v>
      </c>
      <c r="F117" s="16" t="s">
        <v>11</v>
      </c>
      <c r="G117" s="16" t="s">
        <v>29</v>
      </c>
      <c r="H117" s="16" t="s">
        <v>30</v>
      </c>
      <c r="I117" s="16" t="s">
        <v>31</v>
      </c>
      <c r="J117" s="5">
        <v>0</v>
      </c>
      <c r="K117" s="5">
        <v>2</v>
      </c>
      <c r="L117" s="5">
        <v>0</v>
      </c>
      <c r="M117" s="5">
        <v>0</v>
      </c>
      <c r="N117" s="5">
        <v>0</v>
      </c>
      <c r="O117" s="5">
        <v>0</v>
      </c>
      <c r="P117" s="5">
        <v>0</v>
      </c>
      <c r="Q117" s="5">
        <v>0</v>
      </c>
      <c r="R117" s="5">
        <v>0</v>
      </c>
      <c r="S117" s="5">
        <v>0</v>
      </c>
      <c r="T117" s="5">
        <v>2</v>
      </c>
      <c r="U117" s="5">
        <v>2</v>
      </c>
      <c r="V117" s="5">
        <v>0</v>
      </c>
      <c r="W117" s="5">
        <v>0</v>
      </c>
      <c r="X117" s="5">
        <v>2</v>
      </c>
      <c r="Y117" s="5">
        <v>2</v>
      </c>
      <c r="Z117" s="5">
        <v>0</v>
      </c>
      <c r="AA117" s="5">
        <v>2</v>
      </c>
      <c r="AB117" s="5">
        <v>0</v>
      </c>
      <c r="AC117" s="5">
        <v>0</v>
      </c>
      <c r="AD117" s="5">
        <v>0</v>
      </c>
      <c r="AE117" s="5">
        <v>0</v>
      </c>
      <c r="AF117" s="5">
        <v>50</v>
      </c>
      <c r="AG117" s="40">
        <v>282.97000000000003</v>
      </c>
      <c r="AH117" s="5">
        <f t="shared" si="8"/>
        <v>62</v>
      </c>
      <c r="AI117" s="40">
        <f t="shared" si="9"/>
        <v>344.97</v>
      </c>
      <c r="AJ117" s="40">
        <f t="shared" si="10"/>
        <v>201.20492447393698</v>
      </c>
    </row>
    <row r="118" spans="1:36" ht="28.8" x14ac:dyDescent="0.3">
      <c r="A118" s="5">
        <v>38</v>
      </c>
      <c r="B118" s="16" t="s">
        <v>256</v>
      </c>
      <c r="C118" s="16">
        <v>2007</v>
      </c>
      <c r="D118" s="16">
        <v>2007</v>
      </c>
      <c r="E118" s="16">
        <v>2007</v>
      </c>
      <c r="F118" s="16" t="s">
        <v>11</v>
      </c>
      <c r="G118" s="16" t="s">
        <v>45</v>
      </c>
      <c r="H118" s="16" t="s">
        <v>46</v>
      </c>
      <c r="I118" s="16" t="s">
        <v>257</v>
      </c>
      <c r="J118" s="5">
        <v>2</v>
      </c>
      <c r="K118" s="5">
        <v>0</v>
      </c>
      <c r="L118" s="5">
        <v>0</v>
      </c>
      <c r="M118" s="5">
        <v>0</v>
      </c>
      <c r="N118" s="5">
        <v>0</v>
      </c>
      <c r="O118" s="5">
        <v>50</v>
      </c>
      <c r="P118" s="5">
        <v>50</v>
      </c>
      <c r="Q118" s="5">
        <v>0</v>
      </c>
      <c r="R118" s="5">
        <v>2</v>
      </c>
      <c r="S118" s="5">
        <v>2</v>
      </c>
      <c r="T118" s="5">
        <v>0</v>
      </c>
      <c r="U118" s="5">
        <v>0</v>
      </c>
      <c r="V118" s="5">
        <v>2</v>
      </c>
      <c r="W118" s="5">
        <v>0</v>
      </c>
      <c r="X118" s="5">
        <v>2</v>
      </c>
      <c r="Y118" s="5">
        <v>0</v>
      </c>
      <c r="Z118" s="5">
        <v>0</v>
      </c>
      <c r="AA118" s="5">
        <v>50</v>
      </c>
      <c r="AB118" s="5">
        <v>0</v>
      </c>
      <c r="AC118" s="5">
        <v>0</v>
      </c>
      <c r="AD118" s="5">
        <v>0</v>
      </c>
      <c r="AE118" s="5">
        <v>0</v>
      </c>
      <c r="AF118" s="5">
        <v>0</v>
      </c>
      <c r="AG118" s="40">
        <v>187.4</v>
      </c>
      <c r="AH118" s="5">
        <f t="shared" si="8"/>
        <v>160</v>
      </c>
      <c r="AI118" s="40">
        <f t="shared" si="9"/>
        <v>347.4</v>
      </c>
      <c r="AJ118" s="40">
        <f t="shared" si="10"/>
        <v>203.32663930847809</v>
      </c>
    </row>
    <row r="119" spans="1:36" ht="72" x14ac:dyDescent="0.3">
      <c r="A119" s="5">
        <v>39</v>
      </c>
      <c r="B119" s="16" t="s">
        <v>288</v>
      </c>
      <c r="C119" s="16">
        <v>2007</v>
      </c>
      <c r="D119" s="16">
        <v>2007</v>
      </c>
      <c r="E119" s="16">
        <v>2007</v>
      </c>
      <c r="F119" s="16">
        <v>1</v>
      </c>
      <c r="G119" s="16" t="s">
        <v>50</v>
      </c>
      <c r="H119" s="16" t="s">
        <v>51</v>
      </c>
      <c r="I119" s="16" t="s">
        <v>52</v>
      </c>
      <c r="J119" s="5">
        <v>0</v>
      </c>
      <c r="K119" s="5">
        <v>0</v>
      </c>
      <c r="L119" s="5">
        <v>0</v>
      </c>
      <c r="M119" s="5">
        <v>0</v>
      </c>
      <c r="N119" s="5">
        <v>2</v>
      </c>
      <c r="O119" s="5">
        <v>0</v>
      </c>
      <c r="P119" s="5">
        <v>2</v>
      </c>
      <c r="Q119" s="5">
        <v>0</v>
      </c>
      <c r="R119" s="5">
        <v>50</v>
      </c>
      <c r="S119" s="5">
        <v>2</v>
      </c>
      <c r="T119" s="5">
        <v>0</v>
      </c>
      <c r="U119" s="5">
        <v>0</v>
      </c>
      <c r="V119" s="5">
        <v>2</v>
      </c>
      <c r="W119" s="5">
        <v>0</v>
      </c>
      <c r="X119" s="5">
        <v>50</v>
      </c>
      <c r="Y119" s="5">
        <v>50</v>
      </c>
      <c r="Z119" s="5">
        <v>0</v>
      </c>
      <c r="AA119" s="5">
        <v>0</v>
      </c>
      <c r="AB119" s="5">
        <v>0</v>
      </c>
      <c r="AC119" s="5">
        <v>0</v>
      </c>
      <c r="AD119" s="5">
        <v>2</v>
      </c>
      <c r="AE119" s="5">
        <v>2</v>
      </c>
      <c r="AF119" s="5">
        <v>2</v>
      </c>
      <c r="AG119" s="40">
        <v>209.28</v>
      </c>
      <c r="AH119" s="5">
        <f t="shared" si="8"/>
        <v>164</v>
      </c>
      <c r="AI119" s="40">
        <f t="shared" si="9"/>
        <v>373.28</v>
      </c>
      <c r="AJ119" s="40">
        <f t="shared" si="10"/>
        <v>225.92333886317996</v>
      </c>
    </row>
    <row r="120" spans="1:36" ht="28.8" x14ac:dyDescent="0.3">
      <c r="A120" s="5">
        <v>40</v>
      </c>
      <c r="B120" s="16" t="s">
        <v>279</v>
      </c>
      <c r="C120" s="16">
        <v>2006</v>
      </c>
      <c r="D120" s="16">
        <v>2006</v>
      </c>
      <c r="E120" s="16">
        <v>2006</v>
      </c>
      <c r="F120" s="16">
        <v>2</v>
      </c>
      <c r="G120" s="16" t="s">
        <v>61</v>
      </c>
      <c r="H120" s="16" t="s">
        <v>189</v>
      </c>
      <c r="I120" s="16" t="s">
        <v>190</v>
      </c>
      <c r="J120" s="5">
        <v>0</v>
      </c>
      <c r="K120" s="5">
        <v>0</v>
      </c>
      <c r="L120" s="5">
        <v>0</v>
      </c>
      <c r="M120" s="5">
        <v>0</v>
      </c>
      <c r="N120" s="5">
        <v>0</v>
      </c>
      <c r="O120" s="5">
        <v>0</v>
      </c>
      <c r="P120" s="5">
        <v>0</v>
      </c>
      <c r="Q120" s="5">
        <v>50</v>
      </c>
      <c r="R120" s="5">
        <v>2</v>
      </c>
      <c r="S120" s="5">
        <v>0</v>
      </c>
      <c r="T120" s="5">
        <v>2</v>
      </c>
      <c r="U120" s="5">
        <v>0</v>
      </c>
      <c r="V120" s="5">
        <v>2</v>
      </c>
      <c r="W120" s="5">
        <v>50</v>
      </c>
      <c r="X120" s="5">
        <v>0</v>
      </c>
      <c r="Y120" s="5">
        <v>50</v>
      </c>
      <c r="Z120" s="5">
        <v>2</v>
      </c>
      <c r="AA120" s="5">
        <v>2</v>
      </c>
      <c r="AB120" s="5">
        <v>50</v>
      </c>
      <c r="AC120" s="5">
        <v>0</v>
      </c>
      <c r="AD120" s="5">
        <v>0</v>
      </c>
      <c r="AE120" s="5">
        <v>0</v>
      </c>
      <c r="AF120" s="5">
        <v>0</v>
      </c>
      <c r="AG120" s="40">
        <v>187.04</v>
      </c>
      <c r="AH120" s="5">
        <f t="shared" si="8"/>
        <v>210</v>
      </c>
      <c r="AI120" s="40">
        <f t="shared" si="9"/>
        <v>397.03999999999996</v>
      </c>
      <c r="AJ120" s="40">
        <f t="shared" si="10"/>
        <v>246.66899502313805</v>
      </c>
    </row>
    <row r="121" spans="1:36" ht="28.8" x14ac:dyDescent="0.3">
      <c r="A121" s="5">
        <v>41</v>
      </c>
      <c r="B121" s="16" t="s">
        <v>151</v>
      </c>
      <c r="C121" s="16">
        <v>2005</v>
      </c>
      <c r="D121" s="16">
        <v>2005</v>
      </c>
      <c r="E121" s="16">
        <v>2005</v>
      </c>
      <c r="F121" s="16" t="s">
        <v>11</v>
      </c>
      <c r="G121" s="16" t="s">
        <v>45</v>
      </c>
      <c r="H121" s="16" t="s">
        <v>46</v>
      </c>
      <c r="I121" s="16" t="s">
        <v>152</v>
      </c>
      <c r="J121" s="5">
        <v>0</v>
      </c>
      <c r="K121" s="5">
        <v>0</v>
      </c>
      <c r="L121" s="5">
        <v>0</v>
      </c>
      <c r="M121" s="5">
        <v>0</v>
      </c>
      <c r="N121" s="5">
        <v>0</v>
      </c>
      <c r="O121" s="5">
        <v>0</v>
      </c>
      <c r="P121" s="5">
        <v>50</v>
      </c>
      <c r="Q121" s="5">
        <v>0</v>
      </c>
      <c r="R121" s="5">
        <v>0</v>
      </c>
      <c r="S121" s="5">
        <v>0</v>
      </c>
      <c r="T121" s="5">
        <v>0</v>
      </c>
      <c r="U121" s="5">
        <v>0</v>
      </c>
      <c r="V121" s="5">
        <v>0</v>
      </c>
      <c r="W121" s="5">
        <v>50</v>
      </c>
      <c r="X121" s="5">
        <v>50</v>
      </c>
      <c r="Y121" s="5">
        <v>50</v>
      </c>
      <c r="Z121" s="5">
        <v>0</v>
      </c>
      <c r="AA121" s="5">
        <v>2</v>
      </c>
      <c r="AB121" s="5">
        <v>0</v>
      </c>
      <c r="AC121" s="5">
        <v>2</v>
      </c>
      <c r="AD121" s="5">
        <v>2</v>
      </c>
      <c r="AE121" s="5">
        <v>0</v>
      </c>
      <c r="AF121" s="5">
        <v>0</v>
      </c>
      <c r="AG121" s="40">
        <v>253.9</v>
      </c>
      <c r="AH121" s="5">
        <f t="shared" si="8"/>
        <v>206</v>
      </c>
      <c r="AI121" s="40">
        <f t="shared" si="9"/>
        <v>459.9</v>
      </c>
      <c r="AJ121" s="40">
        <f t="shared" si="10"/>
        <v>301.55417794464336</v>
      </c>
    </row>
    <row r="122" spans="1:36" ht="72" x14ac:dyDescent="0.3">
      <c r="A122" s="5">
        <v>42</v>
      </c>
      <c r="B122" s="16" t="s">
        <v>49</v>
      </c>
      <c r="C122" s="16">
        <v>2006</v>
      </c>
      <c r="D122" s="16">
        <v>2006</v>
      </c>
      <c r="E122" s="16">
        <v>2006</v>
      </c>
      <c r="F122" s="16">
        <v>1</v>
      </c>
      <c r="G122" s="16" t="s">
        <v>50</v>
      </c>
      <c r="H122" s="16" t="s">
        <v>51</v>
      </c>
      <c r="I122" s="16" t="s">
        <v>52</v>
      </c>
      <c r="J122" s="5">
        <v>0</v>
      </c>
      <c r="K122" s="5">
        <v>0</v>
      </c>
      <c r="L122" s="5">
        <v>0</v>
      </c>
      <c r="M122" s="5">
        <v>0</v>
      </c>
      <c r="N122" s="5">
        <v>50</v>
      </c>
      <c r="O122" s="5">
        <v>50</v>
      </c>
      <c r="P122" s="5">
        <v>2</v>
      </c>
      <c r="Q122" s="5">
        <v>2</v>
      </c>
      <c r="R122" s="5">
        <v>0</v>
      </c>
      <c r="S122" s="5">
        <v>0</v>
      </c>
      <c r="T122" s="5">
        <v>2</v>
      </c>
      <c r="U122" s="5">
        <v>0</v>
      </c>
      <c r="V122" s="5">
        <v>0</v>
      </c>
      <c r="W122" s="5">
        <v>50</v>
      </c>
      <c r="X122" s="5">
        <v>50</v>
      </c>
      <c r="Y122" s="5">
        <v>50</v>
      </c>
      <c r="Z122" s="5">
        <v>0</v>
      </c>
      <c r="AA122" s="5">
        <v>2</v>
      </c>
      <c r="AB122" s="5">
        <v>50</v>
      </c>
      <c r="AC122" s="5">
        <v>0</v>
      </c>
      <c r="AD122" s="5">
        <v>0</v>
      </c>
      <c r="AE122" s="5">
        <v>0</v>
      </c>
      <c r="AF122" s="5">
        <v>2</v>
      </c>
      <c r="AG122" s="40">
        <v>211.05</v>
      </c>
      <c r="AH122" s="5">
        <f t="shared" si="8"/>
        <v>310</v>
      </c>
      <c r="AI122" s="40">
        <f t="shared" si="9"/>
        <v>521.04999999999995</v>
      </c>
      <c r="AJ122" s="40">
        <f t="shared" si="10"/>
        <v>354.94630227887887</v>
      </c>
    </row>
    <row r="123" spans="1:36" ht="72" x14ac:dyDescent="0.3">
      <c r="A123" s="5"/>
      <c r="B123" s="16" t="s">
        <v>178</v>
      </c>
      <c r="C123" s="16">
        <v>2007</v>
      </c>
      <c r="D123" s="16">
        <v>2007</v>
      </c>
      <c r="E123" s="16">
        <v>2007</v>
      </c>
      <c r="F123" s="16">
        <v>1</v>
      </c>
      <c r="G123" s="16" t="s">
        <v>24</v>
      </c>
      <c r="H123" s="16" t="s">
        <v>25</v>
      </c>
      <c r="I123" s="16" t="s">
        <v>26</v>
      </c>
      <c r="J123" s="5">
        <v>0</v>
      </c>
      <c r="K123" s="5">
        <v>0</v>
      </c>
      <c r="L123" s="5">
        <v>0</v>
      </c>
      <c r="M123" s="5">
        <v>0</v>
      </c>
      <c r="N123" s="5">
        <v>0</v>
      </c>
      <c r="O123" s="5">
        <v>0</v>
      </c>
      <c r="P123" s="5">
        <v>0</v>
      </c>
      <c r="Q123" s="5">
        <v>0</v>
      </c>
      <c r="R123" s="5">
        <v>0</v>
      </c>
      <c r="S123" s="5">
        <v>0</v>
      </c>
      <c r="T123" s="5">
        <v>2</v>
      </c>
      <c r="U123" s="5">
        <v>0</v>
      </c>
      <c r="V123" s="5">
        <v>0</v>
      </c>
      <c r="W123" s="5">
        <v>2</v>
      </c>
      <c r="X123" s="5">
        <v>50</v>
      </c>
      <c r="Y123" s="5">
        <v>0</v>
      </c>
      <c r="Z123" s="5">
        <v>0</v>
      </c>
      <c r="AA123" s="5">
        <v>50</v>
      </c>
      <c r="AB123" s="5">
        <v>0</v>
      </c>
      <c r="AC123" s="5">
        <v>0</v>
      </c>
      <c r="AD123" s="5"/>
      <c r="AE123" s="5"/>
      <c r="AF123" s="5"/>
      <c r="AG123" s="40"/>
      <c r="AH123" s="5">
        <f t="shared" si="8"/>
        <v>104</v>
      </c>
      <c r="AI123" s="40" t="s">
        <v>782</v>
      </c>
      <c r="AJ123" s="40" t="str">
        <f t="shared" si="10"/>
        <v/>
      </c>
    </row>
    <row r="124" spans="1:36" ht="28.8" x14ac:dyDescent="0.3">
      <c r="A124" s="5"/>
      <c r="B124" s="16" t="s">
        <v>174</v>
      </c>
      <c r="C124" s="16">
        <v>2009</v>
      </c>
      <c r="D124" s="16">
        <v>2009</v>
      </c>
      <c r="E124" s="16">
        <v>2009</v>
      </c>
      <c r="F124" s="16">
        <v>1</v>
      </c>
      <c r="G124" s="16" t="s">
        <v>141</v>
      </c>
      <c r="H124" s="16" t="s">
        <v>142</v>
      </c>
      <c r="I124" s="16" t="s">
        <v>143</v>
      </c>
      <c r="J124" s="5">
        <v>2</v>
      </c>
      <c r="K124" s="5">
        <v>0</v>
      </c>
      <c r="L124" s="5">
        <v>0</v>
      </c>
      <c r="M124" s="5">
        <v>0</v>
      </c>
      <c r="N124" s="5">
        <v>0</v>
      </c>
      <c r="O124" s="5">
        <v>0</v>
      </c>
      <c r="P124" s="5">
        <v>2</v>
      </c>
      <c r="Q124" s="5">
        <v>2</v>
      </c>
      <c r="R124" s="5">
        <v>0</v>
      </c>
      <c r="S124" s="5">
        <v>2</v>
      </c>
      <c r="T124" s="5">
        <v>2</v>
      </c>
      <c r="U124" s="5">
        <v>0</v>
      </c>
      <c r="V124" s="5"/>
      <c r="W124" s="5"/>
      <c r="X124" s="5"/>
      <c r="Y124" s="5"/>
      <c r="Z124" s="5"/>
      <c r="AA124" s="5"/>
      <c r="AB124" s="5"/>
      <c r="AC124" s="5"/>
      <c r="AD124" s="5"/>
      <c r="AE124" s="5"/>
      <c r="AF124" s="5"/>
      <c r="AG124" s="40"/>
      <c r="AH124" s="5">
        <f t="shared" si="8"/>
        <v>10</v>
      </c>
      <c r="AI124" s="40" t="s">
        <v>782</v>
      </c>
      <c r="AJ124" s="40" t="str">
        <f t="shared" si="10"/>
        <v/>
      </c>
    </row>
    <row r="125" spans="1:36" ht="57.6" x14ac:dyDescent="0.3">
      <c r="A125" s="5"/>
      <c r="B125" s="16" t="s">
        <v>251</v>
      </c>
      <c r="C125" s="16">
        <v>2006</v>
      </c>
      <c r="D125" s="16">
        <v>2006</v>
      </c>
      <c r="E125" s="16">
        <v>2006</v>
      </c>
      <c r="F125" s="16" t="s">
        <v>11</v>
      </c>
      <c r="G125" s="16" t="s">
        <v>105</v>
      </c>
      <c r="H125" s="16" t="s">
        <v>106</v>
      </c>
      <c r="I125" s="16" t="s">
        <v>107</v>
      </c>
      <c r="J125" s="5"/>
      <c r="K125" s="5"/>
      <c r="L125" s="5"/>
      <c r="M125" s="5"/>
      <c r="N125" s="5"/>
      <c r="O125" s="5"/>
      <c r="P125" s="5"/>
      <c r="Q125" s="5"/>
      <c r="R125" s="5"/>
      <c r="S125" s="5"/>
      <c r="T125" s="5"/>
      <c r="U125" s="5"/>
      <c r="V125" s="5"/>
      <c r="W125" s="5"/>
      <c r="X125" s="5"/>
      <c r="Y125" s="5"/>
      <c r="Z125" s="5"/>
      <c r="AA125" s="5"/>
      <c r="AB125" s="5"/>
      <c r="AC125" s="5"/>
      <c r="AD125" s="5"/>
      <c r="AE125" s="5"/>
      <c r="AF125" s="5"/>
      <c r="AG125" s="40"/>
      <c r="AH125" s="5">
        <f t="shared" si="8"/>
        <v>0</v>
      </c>
      <c r="AI125" s="40" t="s">
        <v>783</v>
      </c>
      <c r="AJ125" s="40" t="str">
        <f t="shared" si="10"/>
        <v/>
      </c>
    </row>
    <row r="127" spans="1:36" ht="18" x14ac:dyDescent="0.3">
      <c r="A127" s="20" t="s">
        <v>823</v>
      </c>
      <c r="B127" s="20"/>
      <c r="C127" s="20"/>
      <c r="D127" s="20"/>
      <c r="E127" s="20"/>
      <c r="F127" s="20"/>
      <c r="G127" s="20"/>
      <c r="H127" s="20"/>
      <c r="I127" s="20"/>
      <c r="J127" s="20"/>
    </row>
    <row r="128" spans="1:36" x14ac:dyDescent="0.3">
      <c r="A128" s="27" t="s">
        <v>773</v>
      </c>
      <c r="B128" s="27" t="s">
        <v>1</v>
      </c>
      <c r="C128" s="27" t="s">
        <v>2</v>
      </c>
      <c r="D128" s="27" t="s">
        <v>441</v>
      </c>
      <c r="E128" s="27" t="s">
        <v>442</v>
      </c>
      <c r="F128" s="27" t="s">
        <v>3</v>
      </c>
      <c r="G128" s="27" t="s">
        <v>4</v>
      </c>
      <c r="H128" s="27" t="s">
        <v>5</v>
      </c>
      <c r="I128" s="27" t="s">
        <v>6</v>
      </c>
      <c r="J128" s="27">
        <v>1</v>
      </c>
      <c r="K128" s="27">
        <v>2</v>
      </c>
      <c r="L128" s="27">
        <v>3</v>
      </c>
      <c r="M128" s="27">
        <v>4</v>
      </c>
      <c r="N128" s="27">
        <v>5</v>
      </c>
      <c r="O128" s="27">
        <v>6</v>
      </c>
      <c r="P128" s="27">
        <v>7</v>
      </c>
      <c r="Q128" s="27">
        <v>8</v>
      </c>
      <c r="R128" s="27">
        <v>9</v>
      </c>
      <c r="S128" s="27">
        <v>10</v>
      </c>
      <c r="T128" s="27">
        <v>11</v>
      </c>
      <c r="U128" s="27">
        <v>12</v>
      </c>
      <c r="V128" s="27">
        <v>13</v>
      </c>
      <c r="W128" s="27">
        <v>14</v>
      </c>
      <c r="X128" s="27">
        <v>15</v>
      </c>
      <c r="Y128" s="27">
        <v>16</v>
      </c>
      <c r="Z128" s="27">
        <v>17</v>
      </c>
      <c r="AA128" s="27">
        <v>18</v>
      </c>
      <c r="AB128" s="27">
        <v>19</v>
      </c>
      <c r="AC128" s="27">
        <v>20</v>
      </c>
      <c r="AD128" s="27">
        <v>21</v>
      </c>
      <c r="AE128" s="27">
        <v>22</v>
      </c>
      <c r="AF128" s="27">
        <v>23</v>
      </c>
      <c r="AG128" s="27" t="s">
        <v>776</v>
      </c>
      <c r="AH128" s="27" t="s">
        <v>777</v>
      </c>
      <c r="AI128" s="27" t="s">
        <v>778</v>
      </c>
      <c r="AJ128" s="27" t="s">
        <v>781</v>
      </c>
    </row>
    <row r="129" spans="1:36" x14ac:dyDescent="0.3">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row>
    <row r="130" spans="1:36" ht="43.2" x14ac:dyDescent="0.3">
      <c r="A130" s="37">
        <v>1</v>
      </c>
      <c r="B130" s="38" t="s">
        <v>138</v>
      </c>
      <c r="C130" s="38">
        <v>2005</v>
      </c>
      <c r="D130" s="38">
        <v>2005</v>
      </c>
      <c r="E130" s="38">
        <v>2005</v>
      </c>
      <c r="F130" s="38" t="s">
        <v>11</v>
      </c>
      <c r="G130" s="38" t="s">
        <v>35</v>
      </c>
      <c r="H130" s="38" t="s">
        <v>68</v>
      </c>
      <c r="I130" s="38" t="s">
        <v>88</v>
      </c>
      <c r="J130" s="37">
        <v>0</v>
      </c>
      <c r="K130" s="37">
        <v>0</v>
      </c>
      <c r="L130" s="37">
        <v>0</v>
      </c>
      <c r="M130" s="37">
        <v>0</v>
      </c>
      <c r="N130" s="37">
        <v>0</v>
      </c>
      <c r="O130" s="37">
        <v>0</v>
      </c>
      <c r="P130" s="37">
        <v>0</v>
      </c>
      <c r="Q130" s="37">
        <v>0</v>
      </c>
      <c r="R130" s="37">
        <v>0</v>
      </c>
      <c r="S130" s="37">
        <v>0</v>
      </c>
      <c r="T130" s="37">
        <v>0</v>
      </c>
      <c r="U130" s="37">
        <v>0</v>
      </c>
      <c r="V130" s="37">
        <v>0</v>
      </c>
      <c r="W130" s="37">
        <v>0</v>
      </c>
      <c r="X130" s="37">
        <v>2</v>
      </c>
      <c r="Y130" s="37">
        <v>0</v>
      </c>
      <c r="Z130" s="37">
        <v>0</v>
      </c>
      <c r="AA130" s="37">
        <v>0</v>
      </c>
      <c r="AB130" s="37">
        <v>0</v>
      </c>
      <c r="AC130" s="37">
        <v>0</v>
      </c>
      <c r="AD130" s="37">
        <v>2</v>
      </c>
      <c r="AE130" s="37">
        <v>0</v>
      </c>
      <c r="AF130" s="37">
        <v>0</v>
      </c>
      <c r="AG130" s="39">
        <v>108.17</v>
      </c>
      <c r="AH130" s="37">
        <f t="shared" ref="AH130:AH161" si="11">SUM(J130:AF130)</f>
        <v>4</v>
      </c>
      <c r="AI130" s="39">
        <f t="shared" ref="AI130:AI161" si="12">AG130+AH130</f>
        <v>112.17</v>
      </c>
      <c r="AJ130" s="39">
        <f t="shared" ref="AJ130:AJ161" si="13">IF( AND(ISNUMBER(AI$130),ISNUMBER(AI130)),(AI130-AI$130)/AI$130*100,"")</f>
        <v>0</v>
      </c>
    </row>
    <row r="131" spans="1:36" ht="72" x14ac:dyDescent="0.3">
      <c r="A131" s="5">
        <v>2</v>
      </c>
      <c r="B131" s="16" t="s">
        <v>192</v>
      </c>
      <c r="C131" s="16">
        <v>2006</v>
      </c>
      <c r="D131" s="16">
        <v>2006</v>
      </c>
      <c r="E131" s="16">
        <v>2006</v>
      </c>
      <c r="F131" s="16" t="s">
        <v>11</v>
      </c>
      <c r="G131" s="16" t="s">
        <v>24</v>
      </c>
      <c r="H131" s="16" t="s">
        <v>25</v>
      </c>
      <c r="I131" s="16" t="s">
        <v>168</v>
      </c>
      <c r="J131" s="5">
        <v>0</v>
      </c>
      <c r="K131" s="5">
        <v>0</v>
      </c>
      <c r="L131" s="5">
        <v>0</v>
      </c>
      <c r="M131" s="5">
        <v>0</v>
      </c>
      <c r="N131" s="5">
        <v>0</v>
      </c>
      <c r="O131" s="5">
        <v>0</v>
      </c>
      <c r="P131" s="5">
        <v>0</v>
      </c>
      <c r="Q131" s="5">
        <v>0</v>
      </c>
      <c r="R131" s="5">
        <v>0</v>
      </c>
      <c r="S131" s="5">
        <v>0</v>
      </c>
      <c r="T131" s="5">
        <v>0</v>
      </c>
      <c r="U131" s="5">
        <v>2</v>
      </c>
      <c r="V131" s="5">
        <v>0</v>
      </c>
      <c r="W131" s="5">
        <v>0</v>
      </c>
      <c r="X131" s="5">
        <v>0</v>
      </c>
      <c r="Y131" s="5">
        <v>0</v>
      </c>
      <c r="Z131" s="5">
        <v>0</v>
      </c>
      <c r="AA131" s="5">
        <v>2</v>
      </c>
      <c r="AB131" s="5">
        <v>0</v>
      </c>
      <c r="AC131" s="5">
        <v>0</v>
      </c>
      <c r="AD131" s="5">
        <v>0</v>
      </c>
      <c r="AE131" s="5">
        <v>0</v>
      </c>
      <c r="AF131" s="5">
        <v>0</v>
      </c>
      <c r="AG131" s="40">
        <v>112.06</v>
      </c>
      <c r="AH131" s="5">
        <f t="shared" si="11"/>
        <v>4</v>
      </c>
      <c r="AI131" s="40">
        <f t="shared" si="12"/>
        <v>116.06</v>
      </c>
      <c r="AJ131" s="40">
        <f t="shared" si="13"/>
        <v>3.4679504323794248</v>
      </c>
    </row>
    <row r="132" spans="1:36" ht="28.8" x14ac:dyDescent="0.3">
      <c r="A132" s="5">
        <v>3</v>
      </c>
      <c r="B132" s="16" t="s">
        <v>128</v>
      </c>
      <c r="C132" s="16">
        <v>2006</v>
      </c>
      <c r="D132" s="16">
        <v>2006</v>
      </c>
      <c r="E132" s="16">
        <v>2006</v>
      </c>
      <c r="F132" s="16" t="s">
        <v>11</v>
      </c>
      <c r="G132" s="16" t="s">
        <v>12</v>
      </c>
      <c r="H132" s="16" t="s">
        <v>13</v>
      </c>
      <c r="I132" s="16" t="s">
        <v>129</v>
      </c>
      <c r="J132" s="5">
        <v>0</v>
      </c>
      <c r="K132" s="5">
        <v>0</v>
      </c>
      <c r="L132" s="5">
        <v>0</v>
      </c>
      <c r="M132" s="5">
        <v>0</v>
      </c>
      <c r="N132" s="5">
        <v>0</v>
      </c>
      <c r="O132" s="5">
        <v>0</v>
      </c>
      <c r="P132" s="5">
        <v>0</v>
      </c>
      <c r="Q132" s="5">
        <v>0</v>
      </c>
      <c r="R132" s="5">
        <v>0</v>
      </c>
      <c r="S132" s="5">
        <v>0</v>
      </c>
      <c r="T132" s="5">
        <v>2</v>
      </c>
      <c r="U132" s="5">
        <v>0</v>
      </c>
      <c r="V132" s="5">
        <v>0</v>
      </c>
      <c r="W132" s="5">
        <v>0</v>
      </c>
      <c r="X132" s="5">
        <v>0</v>
      </c>
      <c r="Y132" s="5">
        <v>0</v>
      </c>
      <c r="Z132" s="5">
        <v>0</v>
      </c>
      <c r="AA132" s="5">
        <v>0</v>
      </c>
      <c r="AB132" s="5">
        <v>0</v>
      </c>
      <c r="AC132" s="5">
        <v>0</v>
      </c>
      <c r="AD132" s="5">
        <v>0</v>
      </c>
      <c r="AE132" s="5">
        <v>0</v>
      </c>
      <c r="AF132" s="5">
        <v>0</v>
      </c>
      <c r="AG132" s="40">
        <v>114.23</v>
      </c>
      <c r="AH132" s="5">
        <f t="shared" si="11"/>
        <v>2</v>
      </c>
      <c r="AI132" s="40">
        <f t="shared" si="12"/>
        <v>116.23</v>
      </c>
      <c r="AJ132" s="40">
        <f t="shared" si="13"/>
        <v>3.6195061068021768</v>
      </c>
    </row>
    <row r="133" spans="1:36" ht="57.6" x14ac:dyDescent="0.3">
      <c r="A133" s="5">
        <v>4</v>
      </c>
      <c r="B133" s="16" t="s">
        <v>281</v>
      </c>
      <c r="C133" s="16">
        <v>2004</v>
      </c>
      <c r="D133" s="16">
        <v>2004</v>
      </c>
      <c r="E133" s="16">
        <v>2004</v>
      </c>
      <c r="F133" s="16" t="s">
        <v>11</v>
      </c>
      <c r="G133" s="16" t="s">
        <v>105</v>
      </c>
      <c r="H133" s="16" t="s">
        <v>106</v>
      </c>
      <c r="I133" s="16" t="s">
        <v>163</v>
      </c>
      <c r="J133" s="5">
        <v>0</v>
      </c>
      <c r="K133" s="5">
        <v>0</v>
      </c>
      <c r="L133" s="5">
        <v>0</v>
      </c>
      <c r="M133" s="5">
        <v>0</v>
      </c>
      <c r="N133" s="5">
        <v>0</v>
      </c>
      <c r="O133" s="5">
        <v>0</v>
      </c>
      <c r="P133" s="5">
        <v>0</v>
      </c>
      <c r="Q133" s="5">
        <v>0</v>
      </c>
      <c r="R133" s="5">
        <v>0</v>
      </c>
      <c r="S133" s="5">
        <v>0</v>
      </c>
      <c r="T133" s="5">
        <v>0</v>
      </c>
      <c r="U133" s="5">
        <v>0</v>
      </c>
      <c r="V133" s="5">
        <v>0</v>
      </c>
      <c r="W133" s="5">
        <v>0</v>
      </c>
      <c r="X133" s="5">
        <v>0</v>
      </c>
      <c r="Y133" s="5">
        <v>0</v>
      </c>
      <c r="Z133" s="5">
        <v>0</v>
      </c>
      <c r="AA133" s="5">
        <v>2</v>
      </c>
      <c r="AB133" s="5">
        <v>0</v>
      </c>
      <c r="AC133" s="5">
        <v>0</v>
      </c>
      <c r="AD133" s="5">
        <v>0</v>
      </c>
      <c r="AE133" s="5">
        <v>2</v>
      </c>
      <c r="AF133" s="5">
        <v>0</v>
      </c>
      <c r="AG133" s="40">
        <v>114.11</v>
      </c>
      <c r="AH133" s="5">
        <f t="shared" si="11"/>
        <v>4</v>
      </c>
      <c r="AI133" s="40">
        <f t="shared" si="12"/>
        <v>118.11</v>
      </c>
      <c r="AJ133" s="40">
        <f t="shared" si="13"/>
        <v>5.2955335651243631</v>
      </c>
    </row>
    <row r="134" spans="1:36" ht="57.6" x14ac:dyDescent="0.3">
      <c r="A134" s="5">
        <v>5</v>
      </c>
      <c r="B134" s="16" t="s">
        <v>312</v>
      </c>
      <c r="C134" s="16">
        <v>2004</v>
      </c>
      <c r="D134" s="16">
        <v>2004</v>
      </c>
      <c r="E134" s="16">
        <v>2004</v>
      </c>
      <c r="F134" s="16" t="s">
        <v>216</v>
      </c>
      <c r="G134" s="16" t="s">
        <v>105</v>
      </c>
      <c r="H134" s="16" t="s">
        <v>106</v>
      </c>
      <c r="I134" s="16" t="s">
        <v>163</v>
      </c>
      <c r="J134" s="5">
        <v>0</v>
      </c>
      <c r="K134" s="5">
        <v>0</v>
      </c>
      <c r="L134" s="5">
        <v>0</v>
      </c>
      <c r="M134" s="5">
        <v>0</v>
      </c>
      <c r="N134" s="5">
        <v>0</v>
      </c>
      <c r="O134" s="5">
        <v>0</v>
      </c>
      <c r="P134" s="5">
        <v>0</v>
      </c>
      <c r="Q134" s="5">
        <v>0</v>
      </c>
      <c r="R134" s="5">
        <v>0</v>
      </c>
      <c r="S134" s="5">
        <v>0</v>
      </c>
      <c r="T134" s="5">
        <v>0</v>
      </c>
      <c r="U134" s="5">
        <v>0</v>
      </c>
      <c r="V134" s="5">
        <v>2</v>
      </c>
      <c r="W134" s="5">
        <v>0</v>
      </c>
      <c r="X134" s="5">
        <v>0</v>
      </c>
      <c r="Y134" s="5">
        <v>0</v>
      </c>
      <c r="Z134" s="5">
        <v>0</v>
      </c>
      <c r="AA134" s="5">
        <v>0</v>
      </c>
      <c r="AB134" s="5">
        <v>0</v>
      </c>
      <c r="AC134" s="5">
        <v>0</v>
      </c>
      <c r="AD134" s="5">
        <v>0</v>
      </c>
      <c r="AE134" s="5">
        <v>2</v>
      </c>
      <c r="AF134" s="5">
        <v>2</v>
      </c>
      <c r="AG134" s="40">
        <v>112.7</v>
      </c>
      <c r="AH134" s="5">
        <f t="shared" si="11"/>
        <v>6</v>
      </c>
      <c r="AI134" s="40">
        <f t="shared" si="12"/>
        <v>118.7</v>
      </c>
      <c r="AJ134" s="40">
        <f t="shared" si="13"/>
        <v>5.8215209057680317</v>
      </c>
    </row>
    <row r="135" spans="1:36" ht="72" x14ac:dyDescent="0.3">
      <c r="A135" s="5">
        <v>6</v>
      </c>
      <c r="B135" s="16" t="s">
        <v>408</v>
      </c>
      <c r="C135" s="16">
        <v>2005</v>
      </c>
      <c r="D135" s="16">
        <v>2005</v>
      </c>
      <c r="E135" s="16">
        <v>2005</v>
      </c>
      <c r="F135" s="16" t="s">
        <v>11</v>
      </c>
      <c r="G135" s="16" t="s">
        <v>24</v>
      </c>
      <c r="H135" s="16" t="s">
        <v>25</v>
      </c>
      <c r="I135" s="16" t="s">
        <v>168</v>
      </c>
      <c r="J135" s="5">
        <v>0</v>
      </c>
      <c r="K135" s="5">
        <v>0</v>
      </c>
      <c r="L135" s="5">
        <v>0</v>
      </c>
      <c r="M135" s="5">
        <v>0</v>
      </c>
      <c r="N135" s="5">
        <v>0</v>
      </c>
      <c r="O135" s="5">
        <v>2</v>
      </c>
      <c r="P135" s="5">
        <v>0</v>
      </c>
      <c r="Q135" s="5">
        <v>0</v>
      </c>
      <c r="R135" s="5">
        <v>0</v>
      </c>
      <c r="S135" s="5">
        <v>2</v>
      </c>
      <c r="T135" s="5">
        <v>0</v>
      </c>
      <c r="U135" s="5">
        <v>0</v>
      </c>
      <c r="V135" s="5">
        <v>0</v>
      </c>
      <c r="W135" s="5">
        <v>2</v>
      </c>
      <c r="X135" s="5">
        <v>0</v>
      </c>
      <c r="Y135" s="5">
        <v>0</v>
      </c>
      <c r="Z135" s="5">
        <v>0</v>
      </c>
      <c r="AA135" s="5">
        <v>0</v>
      </c>
      <c r="AB135" s="5">
        <v>0</v>
      </c>
      <c r="AC135" s="5">
        <v>0</v>
      </c>
      <c r="AD135" s="5">
        <v>0</v>
      </c>
      <c r="AE135" s="5">
        <v>2</v>
      </c>
      <c r="AF135" s="5">
        <v>0</v>
      </c>
      <c r="AG135" s="40">
        <v>111.49</v>
      </c>
      <c r="AH135" s="5">
        <f t="shared" si="11"/>
        <v>8</v>
      </c>
      <c r="AI135" s="40">
        <f t="shared" si="12"/>
        <v>119.49</v>
      </c>
      <c r="AJ135" s="40">
        <f t="shared" si="13"/>
        <v>6.5258090398502206</v>
      </c>
    </row>
    <row r="136" spans="1:36" ht="57.6" x14ac:dyDescent="0.3">
      <c r="A136" s="5">
        <v>7</v>
      </c>
      <c r="B136" s="16" t="s">
        <v>297</v>
      </c>
      <c r="C136" s="16">
        <v>2004</v>
      </c>
      <c r="D136" s="16">
        <v>2004</v>
      </c>
      <c r="E136" s="16">
        <v>2004</v>
      </c>
      <c r="F136" s="16" t="s">
        <v>11</v>
      </c>
      <c r="G136" s="16" t="s">
        <v>56</v>
      </c>
      <c r="H136" s="16" t="s">
        <v>298</v>
      </c>
      <c r="I136" s="16" t="s">
        <v>299</v>
      </c>
      <c r="J136" s="5">
        <v>0</v>
      </c>
      <c r="K136" s="5">
        <v>0</v>
      </c>
      <c r="L136" s="5">
        <v>2</v>
      </c>
      <c r="M136" s="5">
        <v>0</v>
      </c>
      <c r="N136" s="5">
        <v>0</v>
      </c>
      <c r="O136" s="5">
        <v>0</v>
      </c>
      <c r="P136" s="5">
        <v>2</v>
      </c>
      <c r="Q136" s="5">
        <v>0</v>
      </c>
      <c r="R136" s="5">
        <v>0</v>
      </c>
      <c r="S136" s="5">
        <v>0</v>
      </c>
      <c r="T136" s="5">
        <v>0</v>
      </c>
      <c r="U136" s="5">
        <v>0</v>
      </c>
      <c r="V136" s="5">
        <v>0</v>
      </c>
      <c r="W136" s="5">
        <v>0</v>
      </c>
      <c r="X136" s="5">
        <v>0</v>
      </c>
      <c r="Y136" s="5">
        <v>0</v>
      </c>
      <c r="Z136" s="5">
        <v>0</v>
      </c>
      <c r="AA136" s="5">
        <v>0</v>
      </c>
      <c r="AB136" s="5">
        <v>0</v>
      </c>
      <c r="AC136" s="5">
        <v>0</v>
      </c>
      <c r="AD136" s="5">
        <v>0</v>
      </c>
      <c r="AE136" s="5">
        <v>0</v>
      </c>
      <c r="AF136" s="5">
        <v>0</v>
      </c>
      <c r="AG136" s="40">
        <v>115.66</v>
      </c>
      <c r="AH136" s="5">
        <f t="shared" si="11"/>
        <v>4</v>
      </c>
      <c r="AI136" s="40">
        <f t="shared" si="12"/>
        <v>119.66</v>
      </c>
      <c r="AJ136" s="40">
        <f t="shared" si="13"/>
        <v>6.677364714272974</v>
      </c>
    </row>
    <row r="137" spans="1:36" ht="28.8" x14ac:dyDescent="0.3">
      <c r="A137" s="5">
        <v>8</v>
      </c>
      <c r="B137" s="16" t="s">
        <v>283</v>
      </c>
      <c r="C137" s="16">
        <v>2004</v>
      </c>
      <c r="D137" s="16">
        <v>2004</v>
      </c>
      <c r="E137" s="16">
        <v>2004</v>
      </c>
      <c r="F137" s="16" t="s">
        <v>11</v>
      </c>
      <c r="G137" s="16" t="s">
        <v>35</v>
      </c>
      <c r="H137" s="16" t="s">
        <v>122</v>
      </c>
      <c r="I137" s="16" t="s">
        <v>284</v>
      </c>
      <c r="J137" s="5">
        <v>0</v>
      </c>
      <c r="K137" s="5">
        <v>0</v>
      </c>
      <c r="L137" s="5">
        <v>0</v>
      </c>
      <c r="M137" s="5">
        <v>0</v>
      </c>
      <c r="N137" s="5">
        <v>0</v>
      </c>
      <c r="O137" s="5">
        <v>0</v>
      </c>
      <c r="P137" s="5">
        <v>0</v>
      </c>
      <c r="Q137" s="5">
        <v>0</v>
      </c>
      <c r="R137" s="5">
        <v>0</v>
      </c>
      <c r="S137" s="5">
        <v>0</v>
      </c>
      <c r="T137" s="5">
        <v>0</v>
      </c>
      <c r="U137" s="5">
        <v>0</v>
      </c>
      <c r="V137" s="5">
        <v>0</v>
      </c>
      <c r="W137" s="5">
        <v>0</v>
      </c>
      <c r="X137" s="5">
        <v>0</v>
      </c>
      <c r="Y137" s="5">
        <v>2</v>
      </c>
      <c r="Z137" s="5">
        <v>0</v>
      </c>
      <c r="AA137" s="5">
        <v>0</v>
      </c>
      <c r="AB137" s="5">
        <v>0</v>
      </c>
      <c r="AC137" s="5">
        <v>0</v>
      </c>
      <c r="AD137" s="5">
        <v>0</v>
      </c>
      <c r="AE137" s="5">
        <v>0</v>
      </c>
      <c r="AF137" s="5">
        <v>2</v>
      </c>
      <c r="AG137" s="40">
        <v>119.99</v>
      </c>
      <c r="AH137" s="5">
        <f t="shared" si="11"/>
        <v>4</v>
      </c>
      <c r="AI137" s="40">
        <f t="shared" si="12"/>
        <v>123.99</v>
      </c>
      <c r="AJ137" s="40">
        <f t="shared" si="13"/>
        <v>10.537576892217164</v>
      </c>
    </row>
    <row r="138" spans="1:36" ht="57.6" x14ac:dyDescent="0.3">
      <c r="A138" s="5">
        <v>9</v>
      </c>
      <c r="B138" s="16" t="s">
        <v>215</v>
      </c>
      <c r="C138" s="16">
        <v>2004</v>
      </c>
      <c r="D138" s="16">
        <v>2004</v>
      </c>
      <c r="E138" s="16">
        <v>2004</v>
      </c>
      <c r="F138" s="16" t="s">
        <v>216</v>
      </c>
      <c r="G138" s="16" t="s">
        <v>105</v>
      </c>
      <c r="H138" s="16" t="s">
        <v>106</v>
      </c>
      <c r="I138" s="16" t="s">
        <v>163</v>
      </c>
      <c r="J138" s="5">
        <v>0</v>
      </c>
      <c r="K138" s="5">
        <v>0</v>
      </c>
      <c r="L138" s="5">
        <v>0</v>
      </c>
      <c r="M138" s="5">
        <v>0</v>
      </c>
      <c r="N138" s="5">
        <v>0</v>
      </c>
      <c r="O138" s="5">
        <v>0</v>
      </c>
      <c r="P138" s="5">
        <v>0</v>
      </c>
      <c r="Q138" s="5">
        <v>0</v>
      </c>
      <c r="R138" s="5">
        <v>0</v>
      </c>
      <c r="S138" s="5">
        <v>0</v>
      </c>
      <c r="T138" s="5">
        <v>0</v>
      </c>
      <c r="U138" s="5">
        <v>2</v>
      </c>
      <c r="V138" s="5">
        <v>0</v>
      </c>
      <c r="W138" s="5">
        <v>0</v>
      </c>
      <c r="X138" s="5">
        <v>0</v>
      </c>
      <c r="Y138" s="5">
        <v>0</v>
      </c>
      <c r="Z138" s="5">
        <v>0</v>
      </c>
      <c r="AA138" s="5">
        <v>2</v>
      </c>
      <c r="AB138" s="5">
        <v>2</v>
      </c>
      <c r="AC138" s="5">
        <v>0</v>
      </c>
      <c r="AD138" s="5">
        <v>0</v>
      </c>
      <c r="AE138" s="5">
        <v>0</v>
      </c>
      <c r="AF138" s="5">
        <v>0</v>
      </c>
      <c r="AG138" s="40">
        <v>119.55</v>
      </c>
      <c r="AH138" s="5">
        <f t="shared" si="11"/>
        <v>6</v>
      </c>
      <c r="AI138" s="40">
        <f t="shared" si="12"/>
        <v>125.55</v>
      </c>
      <c r="AJ138" s="40">
        <f t="shared" si="13"/>
        <v>11.928323081037707</v>
      </c>
    </row>
    <row r="139" spans="1:36" ht="57.6" x14ac:dyDescent="0.3">
      <c r="A139" s="5">
        <v>10</v>
      </c>
      <c r="B139" s="16" t="s">
        <v>17</v>
      </c>
      <c r="C139" s="16">
        <v>2004</v>
      </c>
      <c r="D139" s="16">
        <v>2004</v>
      </c>
      <c r="E139" s="16">
        <v>2004</v>
      </c>
      <c r="F139" s="16" t="s">
        <v>11</v>
      </c>
      <c r="G139" s="16" t="s">
        <v>18</v>
      </c>
      <c r="H139" s="16" t="s">
        <v>19</v>
      </c>
      <c r="I139" s="16" t="s">
        <v>20</v>
      </c>
      <c r="J139" s="5">
        <v>0</v>
      </c>
      <c r="K139" s="5">
        <v>0</v>
      </c>
      <c r="L139" s="5">
        <v>0</v>
      </c>
      <c r="M139" s="5">
        <v>0</v>
      </c>
      <c r="N139" s="5">
        <v>0</v>
      </c>
      <c r="O139" s="5">
        <v>0</v>
      </c>
      <c r="P139" s="5">
        <v>0</v>
      </c>
      <c r="Q139" s="5">
        <v>0</v>
      </c>
      <c r="R139" s="5">
        <v>0</v>
      </c>
      <c r="S139" s="5">
        <v>0</v>
      </c>
      <c r="T139" s="5">
        <v>0</v>
      </c>
      <c r="U139" s="5">
        <v>0</v>
      </c>
      <c r="V139" s="5">
        <v>0</v>
      </c>
      <c r="W139" s="5">
        <v>2</v>
      </c>
      <c r="X139" s="5">
        <v>2</v>
      </c>
      <c r="Y139" s="5">
        <v>0</v>
      </c>
      <c r="Z139" s="5">
        <v>0</v>
      </c>
      <c r="AA139" s="5">
        <v>0</v>
      </c>
      <c r="AB139" s="5">
        <v>2</v>
      </c>
      <c r="AC139" s="5">
        <v>0</v>
      </c>
      <c r="AD139" s="5">
        <v>0</v>
      </c>
      <c r="AE139" s="5">
        <v>2</v>
      </c>
      <c r="AF139" s="5">
        <v>0</v>
      </c>
      <c r="AG139" s="40">
        <v>118.66</v>
      </c>
      <c r="AH139" s="5">
        <f t="shared" si="11"/>
        <v>8</v>
      </c>
      <c r="AI139" s="40">
        <f t="shared" si="12"/>
        <v>126.66</v>
      </c>
      <c r="AJ139" s="40">
        <f t="shared" si="13"/>
        <v>12.917892484621552</v>
      </c>
    </row>
    <row r="140" spans="1:36" ht="28.8" x14ac:dyDescent="0.3">
      <c r="A140" s="5">
        <v>11</v>
      </c>
      <c r="B140" s="16" t="s">
        <v>277</v>
      </c>
      <c r="C140" s="16">
        <v>2006</v>
      </c>
      <c r="D140" s="16">
        <v>2006</v>
      </c>
      <c r="E140" s="16">
        <v>2006</v>
      </c>
      <c r="F140" s="16" t="s">
        <v>11</v>
      </c>
      <c r="G140" s="16" t="s">
        <v>45</v>
      </c>
      <c r="H140" s="16" t="s">
        <v>77</v>
      </c>
      <c r="I140" s="16" t="s">
        <v>78</v>
      </c>
      <c r="J140" s="5">
        <v>0</v>
      </c>
      <c r="K140" s="5">
        <v>2</v>
      </c>
      <c r="L140" s="5">
        <v>0</v>
      </c>
      <c r="M140" s="5">
        <v>0</v>
      </c>
      <c r="N140" s="5">
        <v>0</v>
      </c>
      <c r="O140" s="5">
        <v>0</v>
      </c>
      <c r="P140" s="5">
        <v>0</v>
      </c>
      <c r="Q140" s="5">
        <v>0</v>
      </c>
      <c r="R140" s="5">
        <v>0</v>
      </c>
      <c r="S140" s="5">
        <v>0</v>
      </c>
      <c r="T140" s="5">
        <v>0</v>
      </c>
      <c r="U140" s="5">
        <v>0</v>
      </c>
      <c r="V140" s="5">
        <v>0</v>
      </c>
      <c r="W140" s="5">
        <v>0</v>
      </c>
      <c r="X140" s="5">
        <v>0</v>
      </c>
      <c r="Y140" s="5">
        <v>2</v>
      </c>
      <c r="Z140" s="5">
        <v>0</v>
      </c>
      <c r="AA140" s="5">
        <v>0</v>
      </c>
      <c r="AB140" s="5">
        <v>0</v>
      </c>
      <c r="AC140" s="5">
        <v>0</v>
      </c>
      <c r="AD140" s="5">
        <v>0</v>
      </c>
      <c r="AE140" s="5">
        <v>0</v>
      </c>
      <c r="AF140" s="5">
        <v>0</v>
      </c>
      <c r="AG140" s="40">
        <v>124.59</v>
      </c>
      <c r="AH140" s="5">
        <f t="shared" si="11"/>
        <v>4</v>
      </c>
      <c r="AI140" s="40">
        <f t="shared" si="12"/>
        <v>128.59</v>
      </c>
      <c r="AJ140" s="40">
        <f t="shared" si="13"/>
        <v>14.638495141303382</v>
      </c>
    </row>
    <row r="141" spans="1:36" ht="43.2" x14ac:dyDescent="0.3">
      <c r="A141" s="5">
        <v>12</v>
      </c>
      <c r="B141" s="16" t="s">
        <v>358</v>
      </c>
      <c r="C141" s="16">
        <v>2005</v>
      </c>
      <c r="D141" s="16">
        <v>2005</v>
      </c>
      <c r="E141" s="16">
        <v>2005</v>
      </c>
      <c r="F141" s="16" t="s">
        <v>11</v>
      </c>
      <c r="G141" s="16" t="s">
        <v>56</v>
      </c>
      <c r="H141" s="16" t="s">
        <v>57</v>
      </c>
      <c r="I141" s="16" t="s">
        <v>359</v>
      </c>
      <c r="J141" s="5">
        <v>0</v>
      </c>
      <c r="K141" s="5">
        <v>0</v>
      </c>
      <c r="L141" s="5">
        <v>0</v>
      </c>
      <c r="M141" s="5">
        <v>0</v>
      </c>
      <c r="N141" s="5">
        <v>0</v>
      </c>
      <c r="O141" s="5">
        <v>0</v>
      </c>
      <c r="P141" s="5">
        <v>2</v>
      </c>
      <c r="Q141" s="5">
        <v>0</v>
      </c>
      <c r="R141" s="5">
        <v>0</v>
      </c>
      <c r="S141" s="5">
        <v>0</v>
      </c>
      <c r="T141" s="5">
        <v>0</v>
      </c>
      <c r="U141" s="5">
        <v>0</v>
      </c>
      <c r="V141" s="5">
        <v>0</v>
      </c>
      <c r="W141" s="5">
        <v>2</v>
      </c>
      <c r="X141" s="5">
        <v>0</v>
      </c>
      <c r="Y141" s="5">
        <v>0</v>
      </c>
      <c r="Z141" s="5">
        <v>0</v>
      </c>
      <c r="AA141" s="5">
        <v>0</v>
      </c>
      <c r="AB141" s="5">
        <v>0</v>
      </c>
      <c r="AC141" s="5">
        <v>0</v>
      </c>
      <c r="AD141" s="5">
        <v>0</v>
      </c>
      <c r="AE141" s="5">
        <v>0</v>
      </c>
      <c r="AF141" s="5">
        <v>2</v>
      </c>
      <c r="AG141" s="40">
        <v>125.05</v>
      </c>
      <c r="AH141" s="5">
        <f t="shared" si="11"/>
        <v>6</v>
      </c>
      <c r="AI141" s="40">
        <f t="shared" si="12"/>
        <v>131.05000000000001</v>
      </c>
      <c r="AJ141" s="40">
        <f t="shared" si="13"/>
        <v>16.831594900597317</v>
      </c>
    </row>
    <row r="142" spans="1:36" ht="28.8" x14ac:dyDescent="0.3">
      <c r="A142" s="5">
        <v>13</v>
      </c>
      <c r="B142" s="16" t="s">
        <v>406</v>
      </c>
      <c r="C142" s="16">
        <v>2006</v>
      </c>
      <c r="D142" s="16">
        <v>2006</v>
      </c>
      <c r="E142" s="16">
        <v>2006</v>
      </c>
      <c r="F142" s="16">
        <v>1</v>
      </c>
      <c r="G142" s="16" t="s">
        <v>45</v>
      </c>
      <c r="H142" s="16" t="s">
        <v>46</v>
      </c>
      <c r="I142" s="16" t="s">
        <v>257</v>
      </c>
      <c r="J142" s="5">
        <v>0</v>
      </c>
      <c r="K142" s="5">
        <v>0</v>
      </c>
      <c r="L142" s="5">
        <v>0</v>
      </c>
      <c r="M142" s="5">
        <v>0</v>
      </c>
      <c r="N142" s="5">
        <v>0</v>
      </c>
      <c r="O142" s="5">
        <v>0</v>
      </c>
      <c r="P142" s="5">
        <v>0</v>
      </c>
      <c r="Q142" s="5">
        <v>0</v>
      </c>
      <c r="R142" s="5">
        <v>0</v>
      </c>
      <c r="S142" s="5">
        <v>0</v>
      </c>
      <c r="T142" s="5">
        <v>0</v>
      </c>
      <c r="U142" s="5">
        <v>2</v>
      </c>
      <c r="V142" s="5">
        <v>0</v>
      </c>
      <c r="W142" s="5">
        <v>0</v>
      </c>
      <c r="X142" s="5">
        <v>0</v>
      </c>
      <c r="Y142" s="5">
        <v>0</v>
      </c>
      <c r="Z142" s="5">
        <v>0</v>
      </c>
      <c r="AA142" s="5">
        <v>0</v>
      </c>
      <c r="AB142" s="5">
        <v>0</v>
      </c>
      <c r="AC142" s="5">
        <v>0</v>
      </c>
      <c r="AD142" s="5">
        <v>0</v>
      </c>
      <c r="AE142" s="5">
        <v>0</v>
      </c>
      <c r="AF142" s="5">
        <v>2</v>
      </c>
      <c r="AG142" s="40">
        <v>127.96</v>
      </c>
      <c r="AH142" s="5">
        <f t="shared" si="11"/>
        <v>4</v>
      </c>
      <c r="AI142" s="40">
        <f t="shared" si="12"/>
        <v>131.95999999999998</v>
      </c>
      <c r="AJ142" s="40">
        <f t="shared" si="13"/>
        <v>17.642863510742604</v>
      </c>
    </row>
    <row r="143" spans="1:36" ht="57.6" x14ac:dyDescent="0.3">
      <c r="A143" s="5">
        <v>14</v>
      </c>
      <c r="B143" s="16" t="s">
        <v>334</v>
      </c>
      <c r="C143" s="16">
        <v>2006</v>
      </c>
      <c r="D143" s="16">
        <v>2006</v>
      </c>
      <c r="E143" s="16">
        <v>2006</v>
      </c>
      <c r="F143" s="16" t="s">
        <v>11</v>
      </c>
      <c r="G143" s="16" t="s">
        <v>45</v>
      </c>
      <c r="H143" s="16" t="s">
        <v>77</v>
      </c>
      <c r="I143" s="16" t="s">
        <v>335</v>
      </c>
      <c r="J143" s="5">
        <v>0</v>
      </c>
      <c r="K143" s="5">
        <v>0</v>
      </c>
      <c r="L143" s="5">
        <v>0</v>
      </c>
      <c r="M143" s="5">
        <v>0</v>
      </c>
      <c r="N143" s="5">
        <v>0</v>
      </c>
      <c r="O143" s="5">
        <v>0</v>
      </c>
      <c r="P143" s="5">
        <v>0</v>
      </c>
      <c r="Q143" s="5">
        <v>2</v>
      </c>
      <c r="R143" s="5">
        <v>0</v>
      </c>
      <c r="S143" s="5">
        <v>0</v>
      </c>
      <c r="T143" s="5">
        <v>0</v>
      </c>
      <c r="U143" s="5">
        <v>0</v>
      </c>
      <c r="V143" s="5">
        <v>0</v>
      </c>
      <c r="W143" s="5">
        <v>0</v>
      </c>
      <c r="X143" s="5">
        <v>2</v>
      </c>
      <c r="Y143" s="5">
        <v>0</v>
      </c>
      <c r="Z143" s="5">
        <v>0</v>
      </c>
      <c r="AA143" s="5">
        <v>2</v>
      </c>
      <c r="AB143" s="5">
        <v>0</v>
      </c>
      <c r="AC143" s="5">
        <v>0</v>
      </c>
      <c r="AD143" s="5">
        <v>2</v>
      </c>
      <c r="AE143" s="5">
        <v>0</v>
      </c>
      <c r="AF143" s="5">
        <v>0</v>
      </c>
      <c r="AG143" s="40">
        <v>128.44999999999999</v>
      </c>
      <c r="AH143" s="5">
        <f t="shared" si="11"/>
        <v>8</v>
      </c>
      <c r="AI143" s="40">
        <f t="shared" si="12"/>
        <v>136.44999999999999</v>
      </c>
      <c r="AJ143" s="40">
        <f t="shared" si="13"/>
        <v>21.645716323437629</v>
      </c>
    </row>
    <row r="144" spans="1:36" ht="57.6" x14ac:dyDescent="0.3">
      <c r="A144" s="5">
        <v>15</v>
      </c>
      <c r="B144" s="16" t="s">
        <v>314</v>
      </c>
      <c r="C144" s="16">
        <v>2007</v>
      </c>
      <c r="D144" s="16">
        <v>2007</v>
      </c>
      <c r="E144" s="16">
        <v>2007</v>
      </c>
      <c r="F144" s="16" t="s">
        <v>11</v>
      </c>
      <c r="G144" s="16" t="s">
        <v>29</v>
      </c>
      <c r="H144" s="16" t="s">
        <v>30</v>
      </c>
      <c r="I144" s="16" t="s">
        <v>31</v>
      </c>
      <c r="J144" s="5">
        <v>0</v>
      </c>
      <c r="K144" s="5">
        <v>0</v>
      </c>
      <c r="L144" s="5">
        <v>0</v>
      </c>
      <c r="M144" s="5">
        <v>0</v>
      </c>
      <c r="N144" s="5">
        <v>0</v>
      </c>
      <c r="O144" s="5">
        <v>0</v>
      </c>
      <c r="P144" s="5">
        <v>2</v>
      </c>
      <c r="Q144" s="5">
        <v>0</v>
      </c>
      <c r="R144" s="5">
        <v>0</v>
      </c>
      <c r="S144" s="5">
        <v>0</v>
      </c>
      <c r="T144" s="5">
        <v>0</v>
      </c>
      <c r="U144" s="5">
        <v>0</v>
      </c>
      <c r="V144" s="5">
        <v>0</v>
      </c>
      <c r="W144" s="5">
        <v>0</v>
      </c>
      <c r="X144" s="5">
        <v>0</v>
      </c>
      <c r="Y144" s="5">
        <v>0</v>
      </c>
      <c r="Z144" s="5">
        <v>0</v>
      </c>
      <c r="AA144" s="5">
        <v>0</v>
      </c>
      <c r="AB144" s="5">
        <v>0</v>
      </c>
      <c r="AC144" s="5">
        <v>0</v>
      </c>
      <c r="AD144" s="5">
        <v>0</v>
      </c>
      <c r="AE144" s="5">
        <v>0</v>
      </c>
      <c r="AF144" s="5">
        <v>0</v>
      </c>
      <c r="AG144" s="40">
        <v>135.19</v>
      </c>
      <c r="AH144" s="5">
        <f t="shared" si="11"/>
        <v>2</v>
      </c>
      <c r="AI144" s="40">
        <f t="shared" si="12"/>
        <v>137.19</v>
      </c>
      <c r="AJ144" s="40">
        <f t="shared" si="13"/>
        <v>22.305429259160199</v>
      </c>
    </row>
    <row r="145" spans="1:36" ht="43.2" x14ac:dyDescent="0.3">
      <c r="A145" s="5">
        <v>16</v>
      </c>
      <c r="B145" s="16" t="s">
        <v>246</v>
      </c>
      <c r="C145" s="16">
        <v>2006</v>
      </c>
      <c r="D145" s="16">
        <v>2006</v>
      </c>
      <c r="E145" s="16">
        <v>2006</v>
      </c>
      <c r="F145" s="16" t="s">
        <v>11</v>
      </c>
      <c r="G145" s="16" t="s">
        <v>40</v>
      </c>
      <c r="H145" s="16" t="s">
        <v>41</v>
      </c>
      <c r="I145" s="16" t="s">
        <v>95</v>
      </c>
      <c r="J145" s="5">
        <v>0</v>
      </c>
      <c r="K145" s="5">
        <v>0</v>
      </c>
      <c r="L145" s="5">
        <v>0</v>
      </c>
      <c r="M145" s="5">
        <v>0</v>
      </c>
      <c r="N145" s="5">
        <v>0</v>
      </c>
      <c r="O145" s="5">
        <v>0</v>
      </c>
      <c r="P145" s="5">
        <v>0</v>
      </c>
      <c r="Q145" s="5">
        <v>0</v>
      </c>
      <c r="R145" s="5">
        <v>0</v>
      </c>
      <c r="S145" s="5">
        <v>0</v>
      </c>
      <c r="T145" s="5">
        <v>0</v>
      </c>
      <c r="U145" s="5">
        <v>2</v>
      </c>
      <c r="V145" s="5">
        <v>0</v>
      </c>
      <c r="W145" s="5">
        <v>0</v>
      </c>
      <c r="X145" s="5">
        <v>0</v>
      </c>
      <c r="Y145" s="5">
        <v>0</v>
      </c>
      <c r="Z145" s="5">
        <v>0</v>
      </c>
      <c r="AA145" s="5">
        <v>2</v>
      </c>
      <c r="AB145" s="5">
        <v>2</v>
      </c>
      <c r="AC145" s="5">
        <v>0</v>
      </c>
      <c r="AD145" s="5">
        <v>2</v>
      </c>
      <c r="AE145" s="5">
        <v>0</v>
      </c>
      <c r="AF145" s="5">
        <v>0</v>
      </c>
      <c r="AG145" s="40">
        <v>131.96</v>
      </c>
      <c r="AH145" s="5">
        <f t="shared" si="11"/>
        <v>8</v>
      </c>
      <c r="AI145" s="40">
        <f t="shared" si="12"/>
        <v>139.96</v>
      </c>
      <c r="AJ145" s="40">
        <f t="shared" si="13"/>
        <v>24.774895248283858</v>
      </c>
    </row>
    <row r="146" spans="1:36" ht="57.6" x14ac:dyDescent="0.3">
      <c r="A146" s="5">
        <v>17</v>
      </c>
      <c r="B146" s="16" t="s">
        <v>131</v>
      </c>
      <c r="C146" s="16">
        <v>2004</v>
      </c>
      <c r="D146" s="16">
        <v>2004</v>
      </c>
      <c r="E146" s="16">
        <v>2004</v>
      </c>
      <c r="F146" s="16">
        <v>1</v>
      </c>
      <c r="G146" s="16" t="s">
        <v>12</v>
      </c>
      <c r="H146" s="16" t="s">
        <v>13</v>
      </c>
      <c r="I146" s="16" t="s">
        <v>74</v>
      </c>
      <c r="J146" s="5">
        <v>0</v>
      </c>
      <c r="K146" s="5">
        <v>0</v>
      </c>
      <c r="L146" s="5">
        <v>0</v>
      </c>
      <c r="M146" s="5">
        <v>0</v>
      </c>
      <c r="N146" s="5">
        <v>0</v>
      </c>
      <c r="O146" s="5">
        <v>0</v>
      </c>
      <c r="P146" s="5">
        <v>2</v>
      </c>
      <c r="Q146" s="5">
        <v>2</v>
      </c>
      <c r="R146" s="5">
        <v>0</v>
      </c>
      <c r="S146" s="5">
        <v>0</v>
      </c>
      <c r="T146" s="5">
        <v>0</v>
      </c>
      <c r="U146" s="5">
        <v>0</v>
      </c>
      <c r="V146" s="5">
        <v>0</v>
      </c>
      <c r="W146" s="5">
        <v>2</v>
      </c>
      <c r="X146" s="5">
        <v>2</v>
      </c>
      <c r="Y146" s="5">
        <v>0</v>
      </c>
      <c r="Z146" s="5">
        <v>0</v>
      </c>
      <c r="AA146" s="5">
        <v>0</v>
      </c>
      <c r="AB146" s="5">
        <v>2</v>
      </c>
      <c r="AC146" s="5">
        <v>0</v>
      </c>
      <c r="AD146" s="5">
        <v>2</v>
      </c>
      <c r="AE146" s="5">
        <v>2</v>
      </c>
      <c r="AF146" s="5">
        <v>0</v>
      </c>
      <c r="AG146" s="40">
        <v>127.65</v>
      </c>
      <c r="AH146" s="5">
        <f t="shared" si="11"/>
        <v>14</v>
      </c>
      <c r="AI146" s="40">
        <f t="shared" si="12"/>
        <v>141.65</v>
      </c>
      <c r="AJ146" s="40">
        <f t="shared" si="13"/>
        <v>26.281536952839446</v>
      </c>
    </row>
    <row r="147" spans="1:36" ht="72" x14ac:dyDescent="0.3">
      <c r="A147" s="5">
        <v>18</v>
      </c>
      <c r="B147" s="16" t="s">
        <v>259</v>
      </c>
      <c r="C147" s="16">
        <v>2007</v>
      </c>
      <c r="D147" s="16">
        <v>2007</v>
      </c>
      <c r="E147" s="16">
        <v>2007</v>
      </c>
      <c r="F147" s="16">
        <v>1</v>
      </c>
      <c r="G147" s="16" t="s">
        <v>50</v>
      </c>
      <c r="H147" s="16" t="s">
        <v>51</v>
      </c>
      <c r="I147" s="16" t="s">
        <v>52</v>
      </c>
      <c r="J147" s="5">
        <v>0</v>
      </c>
      <c r="K147" s="5">
        <v>0</v>
      </c>
      <c r="L147" s="5">
        <v>0</v>
      </c>
      <c r="M147" s="5">
        <v>0</v>
      </c>
      <c r="N147" s="5">
        <v>0</v>
      </c>
      <c r="O147" s="5">
        <v>0</v>
      </c>
      <c r="P147" s="5">
        <v>0</v>
      </c>
      <c r="Q147" s="5">
        <v>0</v>
      </c>
      <c r="R147" s="5">
        <v>2</v>
      </c>
      <c r="S147" s="5">
        <v>0</v>
      </c>
      <c r="T147" s="5">
        <v>0</v>
      </c>
      <c r="U147" s="5">
        <v>0</v>
      </c>
      <c r="V147" s="5">
        <v>0</v>
      </c>
      <c r="W147" s="5">
        <v>0</v>
      </c>
      <c r="X147" s="5">
        <v>2</v>
      </c>
      <c r="Y147" s="5">
        <v>0</v>
      </c>
      <c r="Z147" s="5">
        <v>0</v>
      </c>
      <c r="AA147" s="5">
        <v>2</v>
      </c>
      <c r="AB147" s="5">
        <v>2</v>
      </c>
      <c r="AC147" s="5">
        <v>0</v>
      </c>
      <c r="AD147" s="5">
        <v>0</v>
      </c>
      <c r="AE147" s="5">
        <v>2</v>
      </c>
      <c r="AF147" s="5">
        <v>2</v>
      </c>
      <c r="AG147" s="40">
        <v>132.56</v>
      </c>
      <c r="AH147" s="5">
        <f t="shared" si="11"/>
        <v>12</v>
      </c>
      <c r="AI147" s="40">
        <f t="shared" si="12"/>
        <v>144.56</v>
      </c>
      <c r="AJ147" s="40">
        <f t="shared" si="13"/>
        <v>28.875813497370061</v>
      </c>
    </row>
    <row r="148" spans="1:36" ht="28.8" x14ac:dyDescent="0.3">
      <c r="A148" s="5">
        <v>19</v>
      </c>
      <c r="B148" s="16" t="s">
        <v>194</v>
      </c>
      <c r="C148" s="16">
        <v>2004</v>
      </c>
      <c r="D148" s="16">
        <v>2004</v>
      </c>
      <c r="E148" s="16">
        <v>2004</v>
      </c>
      <c r="F148" s="16" t="s">
        <v>11</v>
      </c>
      <c r="G148" s="16" t="s">
        <v>12</v>
      </c>
      <c r="H148" s="16" t="s">
        <v>13</v>
      </c>
      <c r="I148" s="16" t="s">
        <v>129</v>
      </c>
      <c r="J148" s="5">
        <v>0</v>
      </c>
      <c r="K148" s="5">
        <v>0</v>
      </c>
      <c r="L148" s="5">
        <v>0</v>
      </c>
      <c r="M148" s="5">
        <v>0</v>
      </c>
      <c r="N148" s="5">
        <v>0</v>
      </c>
      <c r="O148" s="5">
        <v>0</v>
      </c>
      <c r="P148" s="5">
        <v>0</v>
      </c>
      <c r="Q148" s="5">
        <v>2</v>
      </c>
      <c r="R148" s="5">
        <v>0</v>
      </c>
      <c r="S148" s="5">
        <v>0</v>
      </c>
      <c r="T148" s="5">
        <v>2</v>
      </c>
      <c r="U148" s="5">
        <v>0</v>
      </c>
      <c r="V148" s="5">
        <v>0</v>
      </c>
      <c r="W148" s="5">
        <v>2</v>
      </c>
      <c r="X148" s="5">
        <v>0</v>
      </c>
      <c r="Y148" s="5">
        <v>0</v>
      </c>
      <c r="Z148" s="5">
        <v>2</v>
      </c>
      <c r="AA148" s="5">
        <v>2</v>
      </c>
      <c r="AB148" s="5">
        <v>0</v>
      </c>
      <c r="AC148" s="5">
        <v>0</v>
      </c>
      <c r="AD148" s="5">
        <v>0</v>
      </c>
      <c r="AE148" s="5">
        <v>2</v>
      </c>
      <c r="AF148" s="5">
        <v>2</v>
      </c>
      <c r="AG148" s="40">
        <v>133.52000000000001</v>
      </c>
      <c r="AH148" s="5">
        <f t="shared" si="11"/>
        <v>14</v>
      </c>
      <c r="AI148" s="40">
        <f t="shared" si="12"/>
        <v>147.52000000000001</v>
      </c>
      <c r="AJ148" s="40">
        <f t="shared" si="13"/>
        <v>31.514665240260324</v>
      </c>
    </row>
    <row r="149" spans="1:36" ht="57.6" x14ac:dyDescent="0.3">
      <c r="A149" s="5">
        <v>20</v>
      </c>
      <c r="B149" s="16" t="s">
        <v>308</v>
      </c>
      <c r="C149" s="16">
        <v>2009</v>
      </c>
      <c r="D149" s="16">
        <v>2009</v>
      </c>
      <c r="E149" s="16">
        <v>2009</v>
      </c>
      <c r="F149" s="16">
        <v>1</v>
      </c>
      <c r="G149" s="16" t="s">
        <v>12</v>
      </c>
      <c r="H149" s="16" t="s">
        <v>13</v>
      </c>
      <c r="I149" s="16" t="s">
        <v>155</v>
      </c>
      <c r="J149" s="5">
        <v>0</v>
      </c>
      <c r="K149" s="5">
        <v>0</v>
      </c>
      <c r="L149" s="5">
        <v>0</v>
      </c>
      <c r="M149" s="5">
        <v>0</v>
      </c>
      <c r="N149" s="5">
        <v>0</v>
      </c>
      <c r="O149" s="5">
        <v>0</v>
      </c>
      <c r="P149" s="5">
        <v>2</v>
      </c>
      <c r="Q149" s="5">
        <v>0</v>
      </c>
      <c r="R149" s="5">
        <v>0</v>
      </c>
      <c r="S149" s="5">
        <v>0</v>
      </c>
      <c r="T149" s="5">
        <v>0</v>
      </c>
      <c r="U149" s="5">
        <v>0</v>
      </c>
      <c r="V149" s="5">
        <v>0</v>
      </c>
      <c r="W149" s="5">
        <v>2</v>
      </c>
      <c r="X149" s="5">
        <v>0</v>
      </c>
      <c r="Y149" s="5">
        <v>0</v>
      </c>
      <c r="Z149" s="5">
        <v>0</v>
      </c>
      <c r="AA149" s="5">
        <v>0</v>
      </c>
      <c r="AB149" s="5">
        <v>0</v>
      </c>
      <c r="AC149" s="5">
        <v>0</v>
      </c>
      <c r="AD149" s="5">
        <v>0</v>
      </c>
      <c r="AE149" s="5">
        <v>0</v>
      </c>
      <c r="AF149" s="5">
        <v>0</v>
      </c>
      <c r="AG149" s="40">
        <v>146.19</v>
      </c>
      <c r="AH149" s="5">
        <f t="shared" si="11"/>
        <v>4</v>
      </c>
      <c r="AI149" s="40">
        <f t="shared" si="12"/>
        <v>150.19</v>
      </c>
      <c r="AJ149" s="40">
        <f t="shared" si="13"/>
        <v>33.8949808326647</v>
      </c>
    </row>
    <row r="150" spans="1:36" ht="43.2" x14ac:dyDescent="0.3">
      <c r="A150" s="5">
        <v>21</v>
      </c>
      <c r="B150" s="16" t="s">
        <v>209</v>
      </c>
      <c r="C150" s="16">
        <v>2007</v>
      </c>
      <c r="D150" s="16">
        <v>2007</v>
      </c>
      <c r="E150" s="16">
        <v>2007</v>
      </c>
      <c r="F150" s="16">
        <v>1</v>
      </c>
      <c r="G150" s="16" t="s">
        <v>56</v>
      </c>
      <c r="H150" s="16" t="s">
        <v>57</v>
      </c>
      <c r="I150" s="16" t="s">
        <v>58</v>
      </c>
      <c r="J150" s="5">
        <v>0</v>
      </c>
      <c r="K150" s="5">
        <v>0</v>
      </c>
      <c r="L150" s="5">
        <v>0</v>
      </c>
      <c r="M150" s="5">
        <v>0</v>
      </c>
      <c r="N150" s="5">
        <v>0</v>
      </c>
      <c r="O150" s="5">
        <v>0</v>
      </c>
      <c r="P150" s="5">
        <v>0</v>
      </c>
      <c r="Q150" s="5">
        <v>0</v>
      </c>
      <c r="R150" s="5">
        <v>0</v>
      </c>
      <c r="S150" s="5">
        <v>0</v>
      </c>
      <c r="T150" s="5">
        <v>0</v>
      </c>
      <c r="U150" s="5">
        <v>0</v>
      </c>
      <c r="V150" s="5">
        <v>0</v>
      </c>
      <c r="W150" s="5">
        <v>0</v>
      </c>
      <c r="X150" s="5">
        <v>0</v>
      </c>
      <c r="Y150" s="5">
        <v>2</v>
      </c>
      <c r="Z150" s="5">
        <v>0</v>
      </c>
      <c r="AA150" s="5">
        <v>2</v>
      </c>
      <c r="AB150" s="5">
        <v>2</v>
      </c>
      <c r="AC150" s="5">
        <v>2</v>
      </c>
      <c r="AD150" s="5">
        <v>0</v>
      </c>
      <c r="AE150" s="5">
        <v>0</v>
      </c>
      <c r="AF150" s="5">
        <v>2</v>
      </c>
      <c r="AG150" s="40">
        <v>140.46</v>
      </c>
      <c r="AH150" s="5">
        <f t="shared" si="11"/>
        <v>10</v>
      </c>
      <c r="AI150" s="40">
        <f t="shared" si="12"/>
        <v>150.46</v>
      </c>
      <c r="AJ150" s="40">
        <f t="shared" si="13"/>
        <v>34.135686903806729</v>
      </c>
    </row>
    <row r="151" spans="1:36" ht="28.8" x14ac:dyDescent="0.3">
      <c r="A151" s="5">
        <v>22</v>
      </c>
      <c r="B151" s="16" t="s">
        <v>365</v>
      </c>
      <c r="C151" s="16">
        <v>2008</v>
      </c>
      <c r="D151" s="16">
        <v>2008</v>
      </c>
      <c r="E151" s="16">
        <v>2008</v>
      </c>
      <c r="F151" s="16">
        <v>1</v>
      </c>
      <c r="G151" s="16" t="s">
        <v>98</v>
      </c>
      <c r="H151" s="16" t="s">
        <v>99</v>
      </c>
      <c r="I151" s="16" t="s">
        <v>100</v>
      </c>
      <c r="J151" s="5">
        <v>0</v>
      </c>
      <c r="K151" s="5">
        <v>0</v>
      </c>
      <c r="L151" s="5">
        <v>0</v>
      </c>
      <c r="M151" s="5">
        <v>0</v>
      </c>
      <c r="N151" s="5">
        <v>0</v>
      </c>
      <c r="O151" s="5">
        <v>2</v>
      </c>
      <c r="P151" s="5">
        <v>0</v>
      </c>
      <c r="Q151" s="5">
        <v>0</v>
      </c>
      <c r="R151" s="5">
        <v>0</v>
      </c>
      <c r="S151" s="5">
        <v>2</v>
      </c>
      <c r="T151" s="5">
        <v>0</v>
      </c>
      <c r="U151" s="5">
        <v>0</v>
      </c>
      <c r="V151" s="5">
        <v>0</v>
      </c>
      <c r="W151" s="5">
        <v>0</v>
      </c>
      <c r="X151" s="5">
        <v>2</v>
      </c>
      <c r="Y151" s="5">
        <v>2</v>
      </c>
      <c r="Z151" s="5">
        <v>0</v>
      </c>
      <c r="AA151" s="5">
        <v>0</v>
      </c>
      <c r="AB151" s="5">
        <v>0</v>
      </c>
      <c r="AC151" s="5">
        <v>0</v>
      </c>
      <c r="AD151" s="5">
        <v>0</v>
      </c>
      <c r="AE151" s="5">
        <v>2</v>
      </c>
      <c r="AF151" s="5">
        <v>0</v>
      </c>
      <c r="AG151" s="40">
        <v>143.72</v>
      </c>
      <c r="AH151" s="5">
        <f t="shared" si="11"/>
        <v>10</v>
      </c>
      <c r="AI151" s="40">
        <f t="shared" si="12"/>
        <v>153.72</v>
      </c>
      <c r="AJ151" s="40">
        <f t="shared" si="13"/>
        <v>37.041989836854775</v>
      </c>
    </row>
    <row r="152" spans="1:36" ht="86.4" x14ac:dyDescent="0.3">
      <c r="A152" s="5">
        <v>23</v>
      </c>
      <c r="B152" s="16" t="s">
        <v>224</v>
      </c>
      <c r="C152" s="16">
        <v>2007</v>
      </c>
      <c r="D152" s="16">
        <v>2007</v>
      </c>
      <c r="E152" s="16">
        <v>2007</v>
      </c>
      <c r="F152" s="16">
        <v>1</v>
      </c>
      <c r="G152" s="16" t="s">
        <v>225</v>
      </c>
      <c r="H152" s="16" t="s">
        <v>226</v>
      </c>
      <c r="I152" s="16" t="s">
        <v>227</v>
      </c>
      <c r="J152" s="5">
        <v>0</v>
      </c>
      <c r="K152" s="5">
        <v>0</v>
      </c>
      <c r="L152" s="5">
        <v>2</v>
      </c>
      <c r="M152" s="5">
        <v>0</v>
      </c>
      <c r="N152" s="5">
        <v>0</v>
      </c>
      <c r="O152" s="5">
        <v>0</v>
      </c>
      <c r="P152" s="5">
        <v>0</v>
      </c>
      <c r="Q152" s="5">
        <v>2</v>
      </c>
      <c r="R152" s="5">
        <v>0</v>
      </c>
      <c r="S152" s="5">
        <v>0</v>
      </c>
      <c r="T152" s="5">
        <v>0</v>
      </c>
      <c r="U152" s="5">
        <v>0</v>
      </c>
      <c r="V152" s="5">
        <v>2</v>
      </c>
      <c r="W152" s="5">
        <v>0</v>
      </c>
      <c r="X152" s="5">
        <v>2</v>
      </c>
      <c r="Y152" s="5">
        <v>0</v>
      </c>
      <c r="Z152" s="5">
        <v>0</v>
      </c>
      <c r="AA152" s="5">
        <v>2</v>
      </c>
      <c r="AB152" s="5">
        <v>2</v>
      </c>
      <c r="AC152" s="5">
        <v>0</v>
      </c>
      <c r="AD152" s="5">
        <v>0</v>
      </c>
      <c r="AE152" s="5">
        <v>2</v>
      </c>
      <c r="AF152" s="5">
        <v>0</v>
      </c>
      <c r="AG152" s="40">
        <v>144.52000000000001</v>
      </c>
      <c r="AH152" s="5">
        <f t="shared" si="11"/>
        <v>14</v>
      </c>
      <c r="AI152" s="40">
        <f t="shared" si="12"/>
        <v>158.52000000000001</v>
      </c>
      <c r="AJ152" s="40">
        <f t="shared" si="13"/>
        <v>41.321208879379526</v>
      </c>
    </row>
    <row r="153" spans="1:36" ht="28.8" x14ac:dyDescent="0.3">
      <c r="A153" s="5">
        <v>24</v>
      </c>
      <c r="B153" s="16" t="s">
        <v>263</v>
      </c>
      <c r="C153" s="16">
        <v>2008</v>
      </c>
      <c r="D153" s="16">
        <v>2008</v>
      </c>
      <c r="E153" s="16">
        <v>2008</v>
      </c>
      <c r="F153" s="16">
        <v>1</v>
      </c>
      <c r="G153" s="16" t="s">
        <v>242</v>
      </c>
      <c r="H153" s="16" t="s">
        <v>243</v>
      </c>
      <c r="I153" s="16" t="s">
        <v>244</v>
      </c>
      <c r="J153" s="5">
        <v>2</v>
      </c>
      <c r="K153" s="5">
        <v>0</v>
      </c>
      <c r="L153" s="5">
        <v>0</v>
      </c>
      <c r="M153" s="5">
        <v>0</v>
      </c>
      <c r="N153" s="5">
        <v>0</v>
      </c>
      <c r="O153" s="5">
        <v>0</v>
      </c>
      <c r="P153" s="5">
        <v>0</v>
      </c>
      <c r="Q153" s="5">
        <v>2</v>
      </c>
      <c r="R153" s="5">
        <v>0</v>
      </c>
      <c r="S153" s="5">
        <v>0</v>
      </c>
      <c r="T153" s="5">
        <v>2</v>
      </c>
      <c r="U153" s="5">
        <v>2</v>
      </c>
      <c r="V153" s="5">
        <v>0</v>
      </c>
      <c r="W153" s="5">
        <v>2</v>
      </c>
      <c r="X153" s="5">
        <v>2</v>
      </c>
      <c r="Y153" s="5">
        <v>2</v>
      </c>
      <c r="Z153" s="5">
        <v>0</v>
      </c>
      <c r="AA153" s="5">
        <v>2</v>
      </c>
      <c r="AB153" s="5">
        <v>0</v>
      </c>
      <c r="AC153" s="5">
        <v>2</v>
      </c>
      <c r="AD153" s="5">
        <v>0</v>
      </c>
      <c r="AE153" s="5">
        <v>2</v>
      </c>
      <c r="AF153" s="5">
        <v>0</v>
      </c>
      <c r="AG153" s="40">
        <v>141.27000000000001</v>
      </c>
      <c r="AH153" s="5">
        <f t="shared" si="11"/>
        <v>20</v>
      </c>
      <c r="AI153" s="40">
        <f t="shared" si="12"/>
        <v>161.27000000000001</v>
      </c>
      <c r="AJ153" s="40">
        <f t="shared" si="13"/>
        <v>43.772844789159322</v>
      </c>
    </row>
    <row r="154" spans="1:36" ht="43.2" x14ac:dyDescent="0.3">
      <c r="A154" s="5">
        <v>25</v>
      </c>
      <c r="B154" s="16" t="s">
        <v>125</v>
      </c>
      <c r="C154" s="16">
        <v>2007</v>
      </c>
      <c r="D154" s="16">
        <v>2007</v>
      </c>
      <c r="E154" s="16">
        <v>2007</v>
      </c>
      <c r="F154" s="16">
        <v>1</v>
      </c>
      <c r="G154" s="16" t="s">
        <v>40</v>
      </c>
      <c r="H154" s="16" t="s">
        <v>41</v>
      </c>
      <c r="I154" s="16" t="s">
        <v>126</v>
      </c>
      <c r="J154" s="5">
        <v>0</v>
      </c>
      <c r="K154" s="5">
        <v>0</v>
      </c>
      <c r="L154" s="5">
        <v>0</v>
      </c>
      <c r="M154" s="5">
        <v>0</v>
      </c>
      <c r="N154" s="5">
        <v>0</v>
      </c>
      <c r="O154" s="5">
        <v>0</v>
      </c>
      <c r="P154" s="5">
        <v>0</v>
      </c>
      <c r="Q154" s="5">
        <v>2</v>
      </c>
      <c r="R154" s="5">
        <v>0</v>
      </c>
      <c r="S154" s="5">
        <v>0</v>
      </c>
      <c r="T154" s="5">
        <v>0</v>
      </c>
      <c r="U154" s="5">
        <v>2</v>
      </c>
      <c r="V154" s="5">
        <v>0</v>
      </c>
      <c r="W154" s="5">
        <v>2</v>
      </c>
      <c r="X154" s="5">
        <v>0</v>
      </c>
      <c r="Y154" s="5">
        <v>0</v>
      </c>
      <c r="Z154" s="5">
        <v>0</v>
      </c>
      <c r="AA154" s="5">
        <v>0</v>
      </c>
      <c r="AB154" s="5">
        <v>0</v>
      </c>
      <c r="AC154" s="5">
        <v>0</v>
      </c>
      <c r="AD154" s="5">
        <v>2</v>
      </c>
      <c r="AE154" s="5">
        <v>2</v>
      </c>
      <c r="AF154" s="5">
        <v>2</v>
      </c>
      <c r="AG154" s="40">
        <v>150.75</v>
      </c>
      <c r="AH154" s="5">
        <f t="shared" si="11"/>
        <v>12</v>
      </c>
      <c r="AI154" s="40">
        <f t="shared" si="12"/>
        <v>162.75</v>
      </c>
      <c r="AJ154" s="40">
        <f t="shared" si="13"/>
        <v>45.092270660604441</v>
      </c>
    </row>
    <row r="155" spans="1:36" ht="28.8" x14ac:dyDescent="0.3">
      <c r="A155" s="5">
        <v>26</v>
      </c>
      <c r="B155" s="16" t="s">
        <v>286</v>
      </c>
      <c r="C155" s="16">
        <v>2007</v>
      </c>
      <c r="D155" s="16">
        <v>2007</v>
      </c>
      <c r="E155" s="16">
        <v>2007</v>
      </c>
      <c r="F155" s="16">
        <v>1</v>
      </c>
      <c r="G155" s="16" t="s">
        <v>45</v>
      </c>
      <c r="H155" s="16" t="s">
        <v>46</v>
      </c>
      <c r="I155" s="16" t="s">
        <v>47</v>
      </c>
      <c r="J155" s="5">
        <v>2</v>
      </c>
      <c r="K155" s="5">
        <v>0</v>
      </c>
      <c r="L155" s="5">
        <v>0</v>
      </c>
      <c r="M155" s="5">
        <v>0</v>
      </c>
      <c r="N155" s="5">
        <v>0</v>
      </c>
      <c r="O155" s="5">
        <v>0</v>
      </c>
      <c r="P155" s="5">
        <v>2</v>
      </c>
      <c r="Q155" s="5">
        <v>2</v>
      </c>
      <c r="R155" s="5">
        <v>0</v>
      </c>
      <c r="S155" s="5">
        <v>2</v>
      </c>
      <c r="T155" s="5">
        <v>0</v>
      </c>
      <c r="U155" s="5">
        <v>0</v>
      </c>
      <c r="V155" s="5">
        <v>0</v>
      </c>
      <c r="W155" s="5">
        <v>0</v>
      </c>
      <c r="X155" s="5">
        <v>0</v>
      </c>
      <c r="Y155" s="5">
        <v>2</v>
      </c>
      <c r="Z155" s="5">
        <v>0</v>
      </c>
      <c r="AA155" s="5">
        <v>0</v>
      </c>
      <c r="AB155" s="5">
        <v>0</v>
      </c>
      <c r="AC155" s="5">
        <v>0</v>
      </c>
      <c r="AD155" s="5">
        <v>0</v>
      </c>
      <c r="AE155" s="5">
        <v>2</v>
      </c>
      <c r="AF155" s="5">
        <v>0</v>
      </c>
      <c r="AG155" s="40">
        <v>151.24</v>
      </c>
      <c r="AH155" s="5">
        <f t="shared" si="11"/>
        <v>12</v>
      </c>
      <c r="AI155" s="40">
        <f t="shared" si="12"/>
        <v>163.24</v>
      </c>
      <c r="AJ155" s="40">
        <f t="shared" si="13"/>
        <v>45.529107604528846</v>
      </c>
    </row>
    <row r="156" spans="1:36" ht="28.8" x14ac:dyDescent="0.3">
      <c r="A156" s="5">
        <v>27</v>
      </c>
      <c r="B156" s="16" t="s">
        <v>204</v>
      </c>
      <c r="C156" s="16">
        <v>2007</v>
      </c>
      <c r="D156" s="16">
        <v>2007</v>
      </c>
      <c r="E156" s="16">
        <v>2007</v>
      </c>
      <c r="F156" s="16">
        <v>1</v>
      </c>
      <c r="G156" s="16" t="s">
        <v>12</v>
      </c>
      <c r="H156" s="16" t="s">
        <v>13</v>
      </c>
      <c r="I156" s="16" t="s">
        <v>205</v>
      </c>
      <c r="J156" s="5">
        <v>0</v>
      </c>
      <c r="K156" s="5">
        <v>0</v>
      </c>
      <c r="L156" s="5">
        <v>0</v>
      </c>
      <c r="M156" s="5">
        <v>0</v>
      </c>
      <c r="N156" s="5">
        <v>0</v>
      </c>
      <c r="O156" s="5">
        <v>2</v>
      </c>
      <c r="P156" s="5">
        <v>0</v>
      </c>
      <c r="Q156" s="5">
        <v>2</v>
      </c>
      <c r="R156" s="5">
        <v>0</v>
      </c>
      <c r="S156" s="5">
        <v>2</v>
      </c>
      <c r="T156" s="5">
        <v>0</v>
      </c>
      <c r="U156" s="5">
        <v>0</v>
      </c>
      <c r="V156" s="5">
        <v>0</v>
      </c>
      <c r="W156" s="5">
        <v>0</v>
      </c>
      <c r="X156" s="5">
        <v>0</v>
      </c>
      <c r="Y156" s="5">
        <v>0</v>
      </c>
      <c r="Z156" s="5">
        <v>0</v>
      </c>
      <c r="AA156" s="5">
        <v>2</v>
      </c>
      <c r="AB156" s="5">
        <v>0</v>
      </c>
      <c r="AC156" s="5">
        <v>0</v>
      </c>
      <c r="AD156" s="5">
        <v>0</v>
      </c>
      <c r="AE156" s="5">
        <v>0</v>
      </c>
      <c r="AF156" s="5">
        <v>0</v>
      </c>
      <c r="AG156" s="40">
        <v>160.72999999999999</v>
      </c>
      <c r="AH156" s="5">
        <f t="shared" si="11"/>
        <v>8</v>
      </c>
      <c r="AI156" s="40">
        <f t="shared" si="12"/>
        <v>168.73</v>
      </c>
      <c r="AJ156" s="40">
        <f t="shared" si="13"/>
        <v>50.423464384416491</v>
      </c>
    </row>
    <row r="157" spans="1:36" ht="57.6" x14ac:dyDescent="0.3">
      <c r="A157" s="5">
        <v>28</v>
      </c>
      <c r="B157" s="16" t="s">
        <v>402</v>
      </c>
      <c r="C157" s="16">
        <v>2007</v>
      </c>
      <c r="D157" s="16">
        <v>2007</v>
      </c>
      <c r="E157" s="16">
        <v>2007</v>
      </c>
      <c r="F157" s="16" t="s">
        <v>11</v>
      </c>
      <c r="G157" s="16" t="s">
        <v>105</v>
      </c>
      <c r="H157" s="16" t="s">
        <v>106</v>
      </c>
      <c r="I157" s="16" t="s">
        <v>163</v>
      </c>
      <c r="J157" s="5">
        <v>0</v>
      </c>
      <c r="K157" s="5">
        <v>0</v>
      </c>
      <c r="L157" s="5">
        <v>0</v>
      </c>
      <c r="M157" s="5">
        <v>0</v>
      </c>
      <c r="N157" s="5">
        <v>0</v>
      </c>
      <c r="O157" s="5">
        <v>0</v>
      </c>
      <c r="P157" s="5">
        <v>0</v>
      </c>
      <c r="Q157" s="5">
        <v>0</v>
      </c>
      <c r="R157" s="5">
        <v>0</v>
      </c>
      <c r="S157" s="5">
        <v>0</v>
      </c>
      <c r="T157" s="5">
        <v>0</v>
      </c>
      <c r="U157" s="5">
        <v>2</v>
      </c>
      <c r="V157" s="5">
        <v>0</v>
      </c>
      <c r="W157" s="5">
        <v>0</v>
      </c>
      <c r="X157" s="5">
        <v>2</v>
      </c>
      <c r="Y157" s="5">
        <v>0</v>
      </c>
      <c r="Z157" s="5">
        <v>0</v>
      </c>
      <c r="AA157" s="5">
        <v>2</v>
      </c>
      <c r="AB157" s="5">
        <v>0</v>
      </c>
      <c r="AC157" s="5">
        <v>0</v>
      </c>
      <c r="AD157" s="5">
        <v>2</v>
      </c>
      <c r="AE157" s="5">
        <v>2</v>
      </c>
      <c r="AF157" s="5">
        <v>0</v>
      </c>
      <c r="AG157" s="40">
        <v>161.15</v>
      </c>
      <c r="AH157" s="5">
        <f t="shared" si="11"/>
        <v>10</v>
      </c>
      <c r="AI157" s="40">
        <f t="shared" si="12"/>
        <v>171.15</v>
      </c>
      <c r="AJ157" s="40">
        <f t="shared" si="13"/>
        <v>52.580903985022729</v>
      </c>
    </row>
    <row r="158" spans="1:36" ht="57.6" x14ac:dyDescent="0.3">
      <c r="A158" s="5">
        <v>29</v>
      </c>
      <c r="B158" s="16" t="s">
        <v>196</v>
      </c>
      <c r="C158" s="16">
        <v>2007</v>
      </c>
      <c r="D158" s="16">
        <v>2007</v>
      </c>
      <c r="E158" s="16">
        <v>2007</v>
      </c>
      <c r="F158" s="16" t="s">
        <v>11</v>
      </c>
      <c r="G158" s="16" t="s">
        <v>29</v>
      </c>
      <c r="H158" s="16" t="s">
        <v>30</v>
      </c>
      <c r="I158" s="16" t="s">
        <v>31</v>
      </c>
      <c r="J158" s="5">
        <v>2</v>
      </c>
      <c r="K158" s="5">
        <v>0</v>
      </c>
      <c r="L158" s="5">
        <v>0</v>
      </c>
      <c r="M158" s="5">
        <v>0</v>
      </c>
      <c r="N158" s="5">
        <v>0</v>
      </c>
      <c r="O158" s="5">
        <v>0</v>
      </c>
      <c r="P158" s="5">
        <v>0</v>
      </c>
      <c r="Q158" s="5">
        <v>0</v>
      </c>
      <c r="R158" s="5">
        <v>0</v>
      </c>
      <c r="S158" s="5">
        <v>0</v>
      </c>
      <c r="T158" s="5">
        <v>0</v>
      </c>
      <c r="U158" s="5">
        <v>0</v>
      </c>
      <c r="V158" s="5">
        <v>0</v>
      </c>
      <c r="W158" s="5">
        <v>2</v>
      </c>
      <c r="X158" s="5">
        <v>0</v>
      </c>
      <c r="Y158" s="5">
        <v>0</v>
      </c>
      <c r="Z158" s="5">
        <v>0</v>
      </c>
      <c r="AA158" s="5">
        <v>2</v>
      </c>
      <c r="AB158" s="5">
        <v>0</v>
      </c>
      <c r="AC158" s="5">
        <v>0</v>
      </c>
      <c r="AD158" s="5">
        <v>2</v>
      </c>
      <c r="AE158" s="5">
        <v>0</v>
      </c>
      <c r="AF158" s="5">
        <v>2</v>
      </c>
      <c r="AG158" s="40">
        <v>172.24</v>
      </c>
      <c r="AH158" s="5">
        <f t="shared" si="11"/>
        <v>10</v>
      </c>
      <c r="AI158" s="40">
        <f t="shared" si="12"/>
        <v>182.24</v>
      </c>
      <c r="AJ158" s="40">
        <f t="shared" si="13"/>
        <v>62.467682981189277</v>
      </c>
    </row>
    <row r="159" spans="1:36" ht="86.4" x14ac:dyDescent="0.3">
      <c r="A159" s="5">
        <v>30</v>
      </c>
      <c r="B159" s="16" t="s">
        <v>363</v>
      </c>
      <c r="C159" s="16">
        <v>2007</v>
      </c>
      <c r="D159" s="16">
        <v>2007</v>
      </c>
      <c r="E159" s="16">
        <v>2007</v>
      </c>
      <c r="F159" s="16">
        <v>1</v>
      </c>
      <c r="G159" s="16" t="s">
        <v>225</v>
      </c>
      <c r="H159" s="16" t="s">
        <v>226</v>
      </c>
      <c r="I159" s="16" t="s">
        <v>227</v>
      </c>
      <c r="J159" s="5">
        <v>2</v>
      </c>
      <c r="K159" s="5">
        <v>0</v>
      </c>
      <c r="L159" s="5">
        <v>2</v>
      </c>
      <c r="M159" s="5">
        <v>2</v>
      </c>
      <c r="N159" s="5">
        <v>0</v>
      </c>
      <c r="O159" s="5">
        <v>0</v>
      </c>
      <c r="P159" s="5">
        <v>0</v>
      </c>
      <c r="Q159" s="5">
        <v>0</v>
      </c>
      <c r="R159" s="5">
        <v>0</v>
      </c>
      <c r="S159" s="5">
        <v>0</v>
      </c>
      <c r="T159" s="5">
        <v>2</v>
      </c>
      <c r="U159" s="5">
        <v>0</v>
      </c>
      <c r="V159" s="5">
        <v>2</v>
      </c>
      <c r="W159" s="5">
        <v>0</v>
      </c>
      <c r="X159" s="5">
        <v>0</v>
      </c>
      <c r="Y159" s="5">
        <v>0</v>
      </c>
      <c r="Z159" s="5">
        <v>2</v>
      </c>
      <c r="AA159" s="5">
        <v>2</v>
      </c>
      <c r="AB159" s="5">
        <v>2</v>
      </c>
      <c r="AC159" s="5">
        <v>0</v>
      </c>
      <c r="AD159" s="5">
        <v>0</v>
      </c>
      <c r="AE159" s="5">
        <v>0</v>
      </c>
      <c r="AF159" s="5">
        <v>0</v>
      </c>
      <c r="AG159" s="40">
        <v>169.99</v>
      </c>
      <c r="AH159" s="5">
        <f t="shared" si="11"/>
        <v>16</v>
      </c>
      <c r="AI159" s="40">
        <f t="shared" si="12"/>
        <v>185.99</v>
      </c>
      <c r="AJ159" s="40">
        <f t="shared" si="13"/>
        <v>65.810822858161728</v>
      </c>
    </row>
    <row r="160" spans="1:36" ht="28.8" x14ac:dyDescent="0.3">
      <c r="A160" s="5">
        <v>31</v>
      </c>
      <c r="B160" s="16" t="s">
        <v>386</v>
      </c>
      <c r="C160" s="16">
        <v>2007</v>
      </c>
      <c r="D160" s="16">
        <v>2007</v>
      </c>
      <c r="E160" s="16">
        <v>2007</v>
      </c>
      <c r="F160" s="16">
        <v>1</v>
      </c>
      <c r="G160" s="16" t="s">
        <v>98</v>
      </c>
      <c r="H160" s="16" t="s">
        <v>99</v>
      </c>
      <c r="I160" s="16" t="s">
        <v>100</v>
      </c>
      <c r="J160" s="5">
        <v>2</v>
      </c>
      <c r="K160" s="5">
        <v>0</v>
      </c>
      <c r="L160" s="5">
        <v>0</v>
      </c>
      <c r="M160" s="5">
        <v>0</v>
      </c>
      <c r="N160" s="5">
        <v>0</v>
      </c>
      <c r="O160" s="5">
        <v>0</v>
      </c>
      <c r="P160" s="5">
        <v>2</v>
      </c>
      <c r="Q160" s="5">
        <v>2</v>
      </c>
      <c r="R160" s="5">
        <v>0</v>
      </c>
      <c r="S160" s="5">
        <v>2</v>
      </c>
      <c r="T160" s="5">
        <v>0</v>
      </c>
      <c r="U160" s="5">
        <v>0</v>
      </c>
      <c r="V160" s="5">
        <v>2</v>
      </c>
      <c r="W160" s="5">
        <v>0</v>
      </c>
      <c r="X160" s="5">
        <v>2</v>
      </c>
      <c r="Y160" s="5">
        <v>0</v>
      </c>
      <c r="Z160" s="5">
        <v>0</v>
      </c>
      <c r="AA160" s="5">
        <v>0</v>
      </c>
      <c r="AB160" s="5">
        <v>2</v>
      </c>
      <c r="AC160" s="5">
        <v>0</v>
      </c>
      <c r="AD160" s="5">
        <v>0</v>
      </c>
      <c r="AE160" s="5">
        <v>0</v>
      </c>
      <c r="AF160" s="5">
        <v>2</v>
      </c>
      <c r="AG160" s="40">
        <v>170.63</v>
      </c>
      <c r="AH160" s="5">
        <f t="shared" si="11"/>
        <v>16</v>
      </c>
      <c r="AI160" s="40">
        <f t="shared" si="12"/>
        <v>186.63</v>
      </c>
      <c r="AJ160" s="40">
        <f t="shared" si="13"/>
        <v>66.381385397165019</v>
      </c>
    </row>
    <row r="161" spans="1:36" ht="28.8" x14ac:dyDescent="0.3">
      <c r="A161" s="5">
        <v>32</v>
      </c>
      <c r="B161" s="16" t="s">
        <v>207</v>
      </c>
      <c r="C161" s="16">
        <v>2008</v>
      </c>
      <c r="D161" s="16">
        <v>2008</v>
      </c>
      <c r="E161" s="16">
        <v>2008</v>
      </c>
      <c r="F161" s="16">
        <v>1</v>
      </c>
      <c r="G161" s="16" t="s">
        <v>61</v>
      </c>
      <c r="H161" s="16" t="s">
        <v>189</v>
      </c>
      <c r="I161" s="16" t="s">
        <v>190</v>
      </c>
      <c r="J161" s="5">
        <v>2</v>
      </c>
      <c r="K161" s="5">
        <v>0</v>
      </c>
      <c r="L161" s="5">
        <v>0</v>
      </c>
      <c r="M161" s="5">
        <v>2</v>
      </c>
      <c r="N161" s="5">
        <v>0</v>
      </c>
      <c r="O161" s="5">
        <v>0</v>
      </c>
      <c r="P161" s="5">
        <v>0</v>
      </c>
      <c r="Q161" s="5">
        <v>2</v>
      </c>
      <c r="R161" s="5">
        <v>0</v>
      </c>
      <c r="S161" s="5">
        <v>0</v>
      </c>
      <c r="T161" s="5">
        <v>2</v>
      </c>
      <c r="U161" s="5">
        <v>2</v>
      </c>
      <c r="V161" s="5">
        <v>0</v>
      </c>
      <c r="W161" s="5">
        <v>0</v>
      </c>
      <c r="X161" s="5">
        <v>2</v>
      </c>
      <c r="Y161" s="5">
        <v>2</v>
      </c>
      <c r="Z161" s="5">
        <v>0</v>
      </c>
      <c r="AA161" s="5">
        <v>2</v>
      </c>
      <c r="AB161" s="5">
        <v>0</v>
      </c>
      <c r="AC161" s="5">
        <v>2</v>
      </c>
      <c r="AD161" s="5">
        <v>0</v>
      </c>
      <c r="AE161" s="5">
        <v>2</v>
      </c>
      <c r="AF161" s="5">
        <v>0</v>
      </c>
      <c r="AG161" s="40">
        <v>166.67</v>
      </c>
      <c r="AH161" s="5">
        <f t="shared" si="11"/>
        <v>20</v>
      </c>
      <c r="AI161" s="40">
        <f t="shared" si="12"/>
        <v>186.67</v>
      </c>
      <c r="AJ161" s="40">
        <f t="shared" si="13"/>
        <v>66.41704555585271</v>
      </c>
    </row>
    <row r="162" spans="1:36" ht="28.8" x14ac:dyDescent="0.3">
      <c r="A162" s="5">
        <v>33</v>
      </c>
      <c r="B162" s="16" t="s">
        <v>354</v>
      </c>
      <c r="C162" s="16">
        <v>2005</v>
      </c>
      <c r="D162" s="16">
        <v>2005</v>
      </c>
      <c r="E162" s="16">
        <v>2005</v>
      </c>
      <c r="F162" s="16" t="s">
        <v>11</v>
      </c>
      <c r="G162" s="16" t="s">
        <v>35</v>
      </c>
      <c r="H162" s="16" t="s">
        <v>36</v>
      </c>
      <c r="I162" s="16" t="s">
        <v>181</v>
      </c>
      <c r="J162" s="5">
        <v>2</v>
      </c>
      <c r="K162" s="5">
        <v>0</v>
      </c>
      <c r="L162" s="5">
        <v>2</v>
      </c>
      <c r="M162" s="5">
        <v>0</v>
      </c>
      <c r="N162" s="5">
        <v>0</v>
      </c>
      <c r="O162" s="5">
        <v>0</v>
      </c>
      <c r="P162" s="5">
        <v>0</v>
      </c>
      <c r="Q162" s="5">
        <v>0</v>
      </c>
      <c r="R162" s="5">
        <v>0</v>
      </c>
      <c r="S162" s="5">
        <v>0</v>
      </c>
      <c r="T162" s="5">
        <v>0</v>
      </c>
      <c r="U162" s="5">
        <v>0</v>
      </c>
      <c r="V162" s="5">
        <v>0</v>
      </c>
      <c r="W162" s="5">
        <v>0</v>
      </c>
      <c r="X162" s="5">
        <v>0</v>
      </c>
      <c r="Y162" s="5">
        <v>2</v>
      </c>
      <c r="Z162" s="5">
        <v>0</v>
      </c>
      <c r="AA162" s="5">
        <v>2</v>
      </c>
      <c r="AB162" s="5">
        <v>0</v>
      </c>
      <c r="AC162" s="5">
        <v>0</v>
      </c>
      <c r="AD162" s="5">
        <v>0</v>
      </c>
      <c r="AE162" s="5">
        <v>0</v>
      </c>
      <c r="AF162" s="5">
        <v>0</v>
      </c>
      <c r="AG162" s="40">
        <v>181.07</v>
      </c>
      <c r="AH162" s="5">
        <f t="shared" ref="AH162:AH178" si="14">SUM(J162:AF162)</f>
        <v>8</v>
      </c>
      <c r="AI162" s="40">
        <f t="shared" ref="AI162:AI193" si="15">AG162+AH162</f>
        <v>189.07</v>
      </c>
      <c r="AJ162" s="40">
        <f t="shared" ref="AJ162:AJ193" si="16">IF( AND(ISNUMBER(AI$130),ISNUMBER(AI162)),(AI162-AI$130)/AI$130*100,"")</f>
        <v>68.556655077115082</v>
      </c>
    </row>
    <row r="163" spans="1:36" ht="43.2" x14ac:dyDescent="0.3">
      <c r="A163" s="5">
        <v>34</v>
      </c>
      <c r="B163" s="16" t="s">
        <v>422</v>
      </c>
      <c r="C163" s="16">
        <v>2007</v>
      </c>
      <c r="D163" s="16">
        <v>2007</v>
      </c>
      <c r="E163" s="16">
        <v>2007</v>
      </c>
      <c r="F163" s="16">
        <v>1</v>
      </c>
      <c r="G163" s="16" t="s">
        <v>323</v>
      </c>
      <c r="H163" s="16" t="s">
        <v>423</v>
      </c>
      <c r="I163" s="16" t="s">
        <v>424</v>
      </c>
      <c r="J163" s="5">
        <v>0</v>
      </c>
      <c r="K163" s="5">
        <v>0</v>
      </c>
      <c r="L163" s="5">
        <v>2</v>
      </c>
      <c r="M163" s="5">
        <v>0</v>
      </c>
      <c r="N163" s="5">
        <v>0</v>
      </c>
      <c r="O163" s="5">
        <v>0</v>
      </c>
      <c r="P163" s="5">
        <v>0</v>
      </c>
      <c r="Q163" s="5">
        <v>0</v>
      </c>
      <c r="R163" s="5">
        <v>0</v>
      </c>
      <c r="S163" s="5">
        <v>0</v>
      </c>
      <c r="T163" s="5">
        <v>0</v>
      </c>
      <c r="U163" s="5">
        <v>0</v>
      </c>
      <c r="V163" s="5">
        <v>0</v>
      </c>
      <c r="W163" s="5">
        <v>0</v>
      </c>
      <c r="X163" s="5">
        <v>2</v>
      </c>
      <c r="Y163" s="5">
        <v>2</v>
      </c>
      <c r="Z163" s="5">
        <v>50</v>
      </c>
      <c r="AA163" s="5">
        <v>2</v>
      </c>
      <c r="AB163" s="5">
        <v>2</v>
      </c>
      <c r="AC163" s="5">
        <v>2</v>
      </c>
      <c r="AD163" s="5">
        <v>0</v>
      </c>
      <c r="AE163" s="5">
        <v>0</v>
      </c>
      <c r="AF163" s="5">
        <v>0</v>
      </c>
      <c r="AG163" s="40">
        <v>128.88</v>
      </c>
      <c r="AH163" s="5">
        <f t="shared" si="14"/>
        <v>62</v>
      </c>
      <c r="AI163" s="40">
        <f t="shared" si="15"/>
        <v>190.88</v>
      </c>
      <c r="AJ163" s="40">
        <f t="shared" si="16"/>
        <v>70.170277257733787</v>
      </c>
    </row>
    <row r="164" spans="1:36" ht="57.6" x14ac:dyDescent="0.3">
      <c r="A164" s="5">
        <v>35</v>
      </c>
      <c r="B164" s="16" t="s">
        <v>162</v>
      </c>
      <c r="C164" s="16">
        <v>2006</v>
      </c>
      <c r="D164" s="16">
        <v>2006</v>
      </c>
      <c r="E164" s="16">
        <v>2006</v>
      </c>
      <c r="F164" s="16">
        <v>1</v>
      </c>
      <c r="G164" s="16" t="s">
        <v>105</v>
      </c>
      <c r="H164" s="16" t="s">
        <v>106</v>
      </c>
      <c r="I164" s="16" t="s">
        <v>163</v>
      </c>
      <c r="J164" s="5">
        <v>0</v>
      </c>
      <c r="K164" s="5">
        <v>0</v>
      </c>
      <c r="L164" s="5">
        <v>0</v>
      </c>
      <c r="M164" s="5">
        <v>0</v>
      </c>
      <c r="N164" s="5">
        <v>0</v>
      </c>
      <c r="O164" s="5">
        <v>2</v>
      </c>
      <c r="P164" s="5">
        <v>0</v>
      </c>
      <c r="Q164" s="5">
        <v>2</v>
      </c>
      <c r="R164" s="5">
        <v>0</v>
      </c>
      <c r="S164" s="5">
        <v>0</v>
      </c>
      <c r="T164" s="5">
        <v>0</v>
      </c>
      <c r="U164" s="5">
        <v>0</v>
      </c>
      <c r="V164" s="5">
        <v>2</v>
      </c>
      <c r="W164" s="5">
        <v>2</v>
      </c>
      <c r="X164" s="5">
        <v>2</v>
      </c>
      <c r="Y164" s="5">
        <v>0</v>
      </c>
      <c r="Z164" s="5">
        <v>0</v>
      </c>
      <c r="AA164" s="5">
        <v>0</v>
      </c>
      <c r="AB164" s="5">
        <v>2</v>
      </c>
      <c r="AC164" s="5">
        <v>0</v>
      </c>
      <c r="AD164" s="5">
        <v>0</v>
      </c>
      <c r="AE164" s="5">
        <v>0</v>
      </c>
      <c r="AF164" s="5">
        <v>0</v>
      </c>
      <c r="AG164" s="40">
        <v>187.09</v>
      </c>
      <c r="AH164" s="5">
        <f t="shared" si="14"/>
        <v>12</v>
      </c>
      <c r="AI164" s="40">
        <f t="shared" si="15"/>
        <v>199.09</v>
      </c>
      <c r="AJ164" s="40">
        <f t="shared" si="16"/>
        <v>77.489524828385498</v>
      </c>
    </row>
    <row r="165" spans="1:36" ht="86.4" x14ac:dyDescent="0.3">
      <c r="A165" s="5">
        <v>36</v>
      </c>
      <c r="B165" s="16" t="s">
        <v>145</v>
      </c>
      <c r="C165" s="16">
        <v>2004</v>
      </c>
      <c r="D165" s="16">
        <v>2004</v>
      </c>
      <c r="E165" s="16">
        <v>2004</v>
      </c>
      <c r="F165" s="16" t="s">
        <v>11</v>
      </c>
      <c r="G165" s="16" t="s">
        <v>18</v>
      </c>
      <c r="H165" s="16" t="s">
        <v>146</v>
      </c>
      <c r="I165" s="16" t="s">
        <v>147</v>
      </c>
      <c r="J165" s="5">
        <v>0</v>
      </c>
      <c r="K165" s="5">
        <v>0</v>
      </c>
      <c r="L165" s="5">
        <v>0</v>
      </c>
      <c r="M165" s="5">
        <v>0</v>
      </c>
      <c r="N165" s="5">
        <v>0</v>
      </c>
      <c r="O165" s="5">
        <v>0</v>
      </c>
      <c r="P165" s="5">
        <v>2</v>
      </c>
      <c r="Q165" s="5">
        <v>0</v>
      </c>
      <c r="R165" s="5">
        <v>0</v>
      </c>
      <c r="S165" s="5">
        <v>0</v>
      </c>
      <c r="T165" s="5">
        <v>0</v>
      </c>
      <c r="U165" s="5">
        <v>0</v>
      </c>
      <c r="V165" s="5">
        <v>0</v>
      </c>
      <c r="W165" s="5">
        <v>2</v>
      </c>
      <c r="X165" s="5">
        <v>50</v>
      </c>
      <c r="Y165" s="5">
        <v>2</v>
      </c>
      <c r="Z165" s="5">
        <v>0</v>
      </c>
      <c r="AA165" s="5">
        <v>0</v>
      </c>
      <c r="AB165" s="5">
        <v>0</v>
      </c>
      <c r="AC165" s="5">
        <v>0</v>
      </c>
      <c r="AD165" s="5">
        <v>0</v>
      </c>
      <c r="AE165" s="5">
        <v>0</v>
      </c>
      <c r="AF165" s="5">
        <v>0</v>
      </c>
      <c r="AG165" s="40">
        <v>170.89</v>
      </c>
      <c r="AH165" s="5">
        <f t="shared" si="14"/>
        <v>56</v>
      </c>
      <c r="AI165" s="40">
        <f t="shared" si="15"/>
        <v>226.89</v>
      </c>
      <c r="AJ165" s="40">
        <f t="shared" si="16"/>
        <v>102.27333511634124</v>
      </c>
    </row>
    <row r="166" spans="1:36" ht="28.8" x14ac:dyDescent="0.3">
      <c r="A166" s="5">
        <v>37</v>
      </c>
      <c r="B166" s="16" t="s">
        <v>97</v>
      </c>
      <c r="C166" s="16">
        <v>2006</v>
      </c>
      <c r="D166" s="16">
        <v>2006</v>
      </c>
      <c r="E166" s="16">
        <v>2006</v>
      </c>
      <c r="F166" s="16">
        <v>1</v>
      </c>
      <c r="G166" s="16" t="s">
        <v>98</v>
      </c>
      <c r="H166" s="16" t="s">
        <v>99</v>
      </c>
      <c r="I166" s="16" t="s">
        <v>100</v>
      </c>
      <c r="J166" s="5">
        <v>50</v>
      </c>
      <c r="K166" s="5">
        <v>0</v>
      </c>
      <c r="L166" s="5">
        <v>2</v>
      </c>
      <c r="M166" s="5">
        <v>0</v>
      </c>
      <c r="N166" s="5">
        <v>0</v>
      </c>
      <c r="O166" s="5">
        <v>0</v>
      </c>
      <c r="P166" s="5">
        <v>0</v>
      </c>
      <c r="Q166" s="5">
        <v>0</v>
      </c>
      <c r="R166" s="5">
        <v>0</v>
      </c>
      <c r="S166" s="5">
        <v>0</v>
      </c>
      <c r="T166" s="5">
        <v>0</v>
      </c>
      <c r="U166" s="5">
        <v>0</v>
      </c>
      <c r="V166" s="5">
        <v>0</v>
      </c>
      <c r="W166" s="5">
        <v>0</v>
      </c>
      <c r="X166" s="5">
        <v>2</v>
      </c>
      <c r="Y166" s="5">
        <v>0</v>
      </c>
      <c r="Z166" s="5">
        <v>0</v>
      </c>
      <c r="AA166" s="5">
        <v>0</v>
      </c>
      <c r="AB166" s="5">
        <v>0</v>
      </c>
      <c r="AC166" s="5">
        <v>0</v>
      </c>
      <c r="AD166" s="5">
        <v>0</v>
      </c>
      <c r="AE166" s="5">
        <v>2</v>
      </c>
      <c r="AF166" s="5">
        <v>50</v>
      </c>
      <c r="AG166" s="40">
        <v>127.86</v>
      </c>
      <c r="AH166" s="5">
        <f t="shared" si="14"/>
        <v>106</v>
      </c>
      <c r="AI166" s="40">
        <f t="shared" si="15"/>
        <v>233.86</v>
      </c>
      <c r="AJ166" s="40">
        <f t="shared" si="16"/>
        <v>108.48711776767408</v>
      </c>
    </row>
    <row r="167" spans="1:36" ht="72" x14ac:dyDescent="0.3">
      <c r="A167" s="5">
        <v>38</v>
      </c>
      <c r="B167" s="16" t="s">
        <v>301</v>
      </c>
      <c r="C167" s="16">
        <v>2005</v>
      </c>
      <c r="D167" s="16">
        <v>2005</v>
      </c>
      <c r="E167" s="16">
        <v>2005</v>
      </c>
      <c r="F167" s="16" t="s">
        <v>11</v>
      </c>
      <c r="G167" s="16" t="s">
        <v>56</v>
      </c>
      <c r="H167" s="16" t="s">
        <v>302</v>
      </c>
      <c r="I167" s="16" t="s">
        <v>158</v>
      </c>
      <c r="J167" s="5">
        <v>0</v>
      </c>
      <c r="K167" s="5">
        <v>0</v>
      </c>
      <c r="L167" s="5">
        <v>0</v>
      </c>
      <c r="M167" s="5">
        <v>0</v>
      </c>
      <c r="N167" s="5">
        <v>0</v>
      </c>
      <c r="O167" s="5">
        <v>2</v>
      </c>
      <c r="P167" s="5">
        <v>0</v>
      </c>
      <c r="Q167" s="5">
        <v>0</v>
      </c>
      <c r="R167" s="5">
        <v>0</v>
      </c>
      <c r="S167" s="5">
        <v>0</v>
      </c>
      <c r="T167" s="5">
        <v>0</v>
      </c>
      <c r="U167" s="5">
        <v>0</v>
      </c>
      <c r="V167" s="5">
        <v>0</v>
      </c>
      <c r="W167" s="5">
        <v>0</v>
      </c>
      <c r="X167" s="5">
        <v>2</v>
      </c>
      <c r="Y167" s="5">
        <v>0</v>
      </c>
      <c r="Z167" s="5">
        <v>0</v>
      </c>
      <c r="AA167" s="5">
        <v>0</v>
      </c>
      <c r="AB167" s="5">
        <v>0</v>
      </c>
      <c r="AC167" s="5">
        <v>0</v>
      </c>
      <c r="AD167" s="5">
        <v>50</v>
      </c>
      <c r="AE167" s="5">
        <v>2</v>
      </c>
      <c r="AF167" s="5">
        <v>50</v>
      </c>
      <c r="AG167" s="40">
        <v>134.83000000000001</v>
      </c>
      <c r="AH167" s="5">
        <f t="shared" si="14"/>
        <v>106</v>
      </c>
      <c r="AI167" s="40">
        <f t="shared" si="15"/>
        <v>240.83</v>
      </c>
      <c r="AJ167" s="40">
        <f t="shared" si="16"/>
        <v>114.70090041900689</v>
      </c>
    </row>
    <row r="168" spans="1:36" ht="28.8" x14ac:dyDescent="0.3">
      <c r="A168" s="5">
        <v>39</v>
      </c>
      <c r="B168" s="16" t="s">
        <v>140</v>
      </c>
      <c r="C168" s="16">
        <v>2009</v>
      </c>
      <c r="D168" s="16">
        <v>2009</v>
      </c>
      <c r="E168" s="16">
        <v>2009</v>
      </c>
      <c r="F168" s="16">
        <v>1</v>
      </c>
      <c r="G168" s="16" t="s">
        <v>141</v>
      </c>
      <c r="H168" s="16" t="s">
        <v>142</v>
      </c>
      <c r="I168" s="16" t="s">
        <v>143</v>
      </c>
      <c r="J168" s="5">
        <v>0</v>
      </c>
      <c r="K168" s="5">
        <v>0</v>
      </c>
      <c r="L168" s="5">
        <v>0</v>
      </c>
      <c r="M168" s="5">
        <v>0</v>
      </c>
      <c r="N168" s="5">
        <v>0</v>
      </c>
      <c r="O168" s="5">
        <v>0</v>
      </c>
      <c r="P168" s="5">
        <v>2</v>
      </c>
      <c r="Q168" s="5">
        <v>0</v>
      </c>
      <c r="R168" s="5">
        <v>0</v>
      </c>
      <c r="S168" s="5">
        <v>0</v>
      </c>
      <c r="T168" s="5">
        <v>2</v>
      </c>
      <c r="U168" s="5">
        <v>0</v>
      </c>
      <c r="V168" s="5">
        <v>2</v>
      </c>
      <c r="W168" s="5">
        <v>2</v>
      </c>
      <c r="X168" s="5">
        <v>2</v>
      </c>
      <c r="Y168" s="5">
        <v>2</v>
      </c>
      <c r="Z168" s="5">
        <v>0</v>
      </c>
      <c r="AA168" s="5">
        <v>2</v>
      </c>
      <c r="AB168" s="5">
        <v>0</v>
      </c>
      <c r="AC168" s="5">
        <v>0</v>
      </c>
      <c r="AD168" s="5">
        <v>0</v>
      </c>
      <c r="AE168" s="5">
        <v>0</v>
      </c>
      <c r="AF168" s="5">
        <v>0</v>
      </c>
      <c r="AG168" s="40">
        <v>246.98</v>
      </c>
      <c r="AH168" s="5">
        <f t="shared" si="14"/>
        <v>14</v>
      </c>
      <c r="AI168" s="40">
        <f t="shared" si="15"/>
        <v>260.98</v>
      </c>
      <c r="AJ168" s="40">
        <f t="shared" si="16"/>
        <v>132.66470535793883</v>
      </c>
    </row>
    <row r="169" spans="1:36" ht="28.8" x14ac:dyDescent="0.3">
      <c r="A169" s="5">
        <v>40</v>
      </c>
      <c r="B169" s="16" t="s">
        <v>404</v>
      </c>
      <c r="C169" s="16">
        <v>2008</v>
      </c>
      <c r="D169" s="16">
        <v>2008</v>
      </c>
      <c r="E169" s="16">
        <v>2008</v>
      </c>
      <c r="F169" s="16">
        <v>3</v>
      </c>
      <c r="G169" s="16" t="s">
        <v>242</v>
      </c>
      <c r="H169" s="16" t="s">
        <v>243</v>
      </c>
      <c r="I169" s="16" t="s">
        <v>244</v>
      </c>
      <c r="J169" s="5">
        <v>2</v>
      </c>
      <c r="K169" s="5">
        <v>2</v>
      </c>
      <c r="L169" s="5">
        <v>0</v>
      </c>
      <c r="M169" s="5">
        <v>0</v>
      </c>
      <c r="N169" s="5">
        <v>0</v>
      </c>
      <c r="O169" s="5">
        <v>0</v>
      </c>
      <c r="P169" s="5">
        <v>0</v>
      </c>
      <c r="Q169" s="5">
        <v>2</v>
      </c>
      <c r="R169" s="5">
        <v>0</v>
      </c>
      <c r="S169" s="5">
        <v>0</v>
      </c>
      <c r="T169" s="5">
        <v>50</v>
      </c>
      <c r="U169" s="5">
        <v>0</v>
      </c>
      <c r="V169" s="5">
        <v>2</v>
      </c>
      <c r="W169" s="5">
        <v>2</v>
      </c>
      <c r="X169" s="5">
        <v>2</v>
      </c>
      <c r="Y169" s="5">
        <v>2</v>
      </c>
      <c r="Z169" s="5">
        <v>0</v>
      </c>
      <c r="AA169" s="5">
        <v>0</v>
      </c>
      <c r="AB169" s="5">
        <v>0</v>
      </c>
      <c r="AC169" s="5">
        <v>2</v>
      </c>
      <c r="AD169" s="5">
        <v>0</v>
      </c>
      <c r="AE169" s="5">
        <v>0</v>
      </c>
      <c r="AF169" s="5">
        <v>2</v>
      </c>
      <c r="AG169" s="40">
        <v>211.83</v>
      </c>
      <c r="AH169" s="5">
        <f t="shared" si="14"/>
        <v>68</v>
      </c>
      <c r="AI169" s="40">
        <f t="shared" si="15"/>
        <v>279.83000000000004</v>
      </c>
      <c r="AJ169" s="40">
        <f t="shared" si="16"/>
        <v>149.46955513952039</v>
      </c>
    </row>
    <row r="170" spans="1:36" ht="28.8" x14ac:dyDescent="0.3">
      <c r="A170" s="5">
        <v>41</v>
      </c>
      <c r="B170" s="16" t="s">
        <v>188</v>
      </c>
      <c r="C170" s="16">
        <v>2007</v>
      </c>
      <c r="D170" s="16">
        <v>2007</v>
      </c>
      <c r="E170" s="16">
        <v>2007</v>
      </c>
      <c r="F170" s="16">
        <v>3</v>
      </c>
      <c r="G170" s="16" t="s">
        <v>61</v>
      </c>
      <c r="H170" s="16" t="s">
        <v>189</v>
      </c>
      <c r="I170" s="16" t="s">
        <v>190</v>
      </c>
      <c r="J170" s="5">
        <v>0</v>
      </c>
      <c r="K170" s="5">
        <v>0</v>
      </c>
      <c r="L170" s="5">
        <v>0</v>
      </c>
      <c r="M170" s="5">
        <v>0</v>
      </c>
      <c r="N170" s="5">
        <v>0</v>
      </c>
      <c r="O170" s="5">
        <v>0</v>
      </c>
      <c r="P170" s="5">
        <v>2</v>
      </c>
      <c r="Q170" s="5">
        <v>2</v>
      </c>
      <c r="R170" s="5">
        <v>0</v>
      </c>
      <c r="S170" s="5">
        <v>0</v>
      </c>
      <c r="T170" s="5">
        <v>0</v>
      </c>
      <c r="U170" s="5">
        <v>0</v>
      </c>
      <c r="V170" s="5">
        <v>0</v>
      </c>
      <c r="W170" s="5">
        <v>2</v>
      </c>
      <c r="X170" s="5">
        <v>0</v>
      </c>
      <c r="Y170" s="5">
        <v>50</v>
      </c>
      <c r="Z170" s="5">
        <v>0</v>
      </c>
      <c r="AA170" s="5">
        <v>2</v>
      </c>
      <c r="AB170" s="5">
        <v>0</v>
      </c>
      <c r="AC170" s="5">
        <v>0</v>
      </c>
      <c r="AD170" s="5">
        <v>0</v>
      </c>
      <c r="AE170" s="5">
        <v>2</v>
      </c>
      <c r="AF170" s="5">
        <v>2</v>
      </c>
      <c r="AG170" s="40">
        <v>254.47</v>
      </c>
      <c r="AH170" s="5">
        <f t="shared" si="14"/>
        <v>62</v>
      </c>
      <c r="AI170" s="40">
        <f t="shared" si="15"/>
        <v>316.47000000000003</v>
      </c>
      <c r="AJ170" s="40">
        <f t="shared" si="16"/>
        <v>182.13426049745922</v>
      </c>
    </row>
    <row r="171" spans="1:36" ht="28.8" x14ac:dyDescent="0.3">
      <c r="A171" s="5">
        <v>42</v>
      </c>
      <c r="B171" s="16" t="s">
        <v>211</v>
      </c>
      <c r="C171" s="16">
        <v>2007</v>
      </c>
      <c r="D171" s="16">
        <v>2007</v>
      </c>
      <c r="E171" s="16">
        <v>2007</v>
      </c>
      <c r="F171" s="16">
        <v>1</v>
      </c>
      <c r="G171" s="16" t="s">
        <v>61</v>
      </c>
      <c r="H171" s="16" t="s">
        <v>189</v>
      </c>
      <c r="I171" s="16" t="s">
        <v>190</v>
      </c>
      <c r="J171" s="5">
        <v>2</v>
      </c>
      <c r="K171" s="5">
        <v>0</v>
      </c>
      <c r="L171" s="5">
        <v>2</v>
      </c>
      <c r="M171" s="5">
        <v>2</v>
      </c>
      <c r="N171" s="5">
        <v>0</v>
      </c>
      <c r="O171" s="5">
        <v>0</v>
      </c>
      <c r="P171" s="5">
        <v>2</v>
      </c>
      <c r="Q171" s="5">
        <v>2</v>
      </c>
      <c r="R171" s="5">
        <v>0</v>
      </c>
      <c r="S171" s="5">
        <v>0</v>
      </c>
      <c r="T171" s="5">
        <v>0</v>
      </c>
      <c r="U171" s="5">
        <v>2</v>
      </c>
      <c r="V171" s="5">
        <v>0</v>
      </c>
      <c r="W171" s="5">
        <v>50</v>
      </c>
      <c r="X171" s="5">
        <v>50</v>
      </c>
      <c r="Y171" s="5">
        <v>2</v>
      </c>
      <c r="Z171" s="5">
        <v>0</v>
      </c>
      <c r="AA171" s="5">
        <v>2</v>
      </c>
      <c r="AB171" s="5">
        <v>0</v>
      </c>
      <c r="AC171" s="5">
        <v>2</v>
      </c>
      <c r="AD171" s="5">
        <v>2</v>
      </c>
      <c r="AE171" s="5">
        <v>2</v>
      </c>
      <c r="AF171" s="5">
        <v>0</v>
      </c>
      <c r="AG171" s="40">
        <v>227.24</v>
      </c>
      <c r="AH171" s="5">
        <f t="shared" si="14"/>
        <v>122</v>
      </c>
      <c r="AI171" s="40">
        <f t="shared" si="15"/>
        <v>349.24</v>
      </c>
      <c r="AJ171" s="40">
        <f t="shared" si="16"/>
        <v>211.34884550236248</v>
      </c>
    </row>
    <row r="172" spans="1:36" ht="57.6" x14ac:dyDescent="0.3">
      <c r="A172" s="5">
        <v>43</v>
      </c>
      <c r="B172" s="16" t="s">
        <v>218</v>
      </c>
      <c r="C172" s="16">
        <v>2005</v>
      </c>
      <c r="D172" s="16">
        <v>2005</v>
      </c>
      <c r="E172" s="16">
        <v>2005</v>
      </c>
      <c r="F172" s="16" t="s">
        <v>11</v>
      </c>
      <c r="G172" s="16" t="s">
        <v>12</v>
      </c>
      <c r="H172" s="16" t="s">
        <v>13</v>
      </c>
      <c r="I172" s="16" t="s">
        <v>219</v>
      </c>
      <c r="J172" s="5">
        <v>0</v>
      </c>
      <c r="K172" s="5">
        <v>0</v>
      </c>
      <c r="L172" s="5">
        <v>2</v>
      </c>
      <c r="M172" s="5">
        <v>0</v>
      </c>
      <c r="N172" s="5">
        <v>0</v>
      </c>
      <c r="O172" s="5">
        <v>0</v>
      </c>
      <c r="P172" s="5">
        <v>0</v>
      </c>
      <c r="Q172" s="5">
        <v>2</v>
      </c>
      <c r="R172" s="5">
        <v>0</v>
      </c>
      <c r="S172" s="5">
        <v>0</v>
      </c>
      <c r="T172" s="5">
        <v>2</v>
      </c>
      <c r="U172" s="5">
        <v>2</v>
      </c>
      <c r="V172" s="5">
        <v>0</v>
      </c>
      <c r="W172" s="5">
        <v>50</v>
      </c>
      <c r="X172" s="5">
        <v>2</v>
      </c>
      <c r="Y172" s="5">
        <v>2</v>
      </c>
      <c r="Z172" s="5">
        <v>50</v>
      </c>
      <c r="AA172" s="5">
        <v>50</v>
      </c>
      <c r="AB172" s="5">
        <v>50</v>
      </c>
      <c r="AC172" s="5">
        <v>50</v>
      </c>
      <c r="AD172" s="5">
        <v>0</v>
      </c>
      <c r="AE172" s="5">
        <v>0</v>
      </c>
      <c r="AF172" s="5">
        <v>0</v>
      </c>
      <c r="AG172" s="40">
        <v>140.91</v>
      </c>
      <c r="AH172" s="5">
        <f t="shared" si="14"/>
        <v>262</v>
      </c>
      <c r="AI172" s="40">
        <f t="shared" si="15"/>
        <v>402.90999999999997</v>
      </c>
      <c r="AJ172" s="40">
        <f t="shared" si="16"/>
        <v>259.19586342159221</v>
      </c>
    </row>
    <row r="173" spans="1:36" ht="28.8" x14ac:dyDescent="0.3">
      <c r="A173" s="5"/>
      <c r="B173" s="16" t="s">
        <v>241</v>
      </c>
      <c r="C173" s="16">
        <v>2007</v>
      </c>
      <c r="D173" s="16">
        <v>2007</v>
      </c>
      <c r="E173" s="16">
        <v>2007</v>
      </c>
      <c r="F173" s="16" t="s">
        <v>11</v>
      </c>
      <c r="G173" s="16" t="s">
        <v>242</v>
      </c>
      <c r="H173" s="16" t="s">
        <v>243</v>
      </c>
      <c r="I173" s="16" t="s">
        <v>244</v>
      </c>
      <c r="J173" s="5">
        <v>0</v>
      </c>
      <c r="K173" s="5">
        <v>0</v>
      </c>
      <c r="L173" s="5">
        <v>2</v>
      </c>
      <c r="M173" s="5">
        <v>2</v>
      </c>
      <c r="N173" s="5">
        <v>0</v>
      </c>
      <c r="O173" s="5">
        <v>0</v>
      </c>
      <c r="P173" s="5">
        <v>2</v>
      </c>
      <c r="Q173" s="5">
        <v>0</v>
      </c>
      <c r="R173" s="5">
        <v>0</v>
      </c>
      <c r="S173" s="5">
        <v>0</v>
      </c>
      <c r="T173" s="5">
        <v>0</v>
      </c>
      <c r="U173" s="5">
        <v>2</v>
      </c>
      <c r="V173" s="5">
        <v>0</v>
      </c>
      <c r="W173" s="5">
        <v>0</v>
      </c>
      <c r="X173" s="5">
        <v>2</v>
      </c>
      <c r="Y173" s="5">
        <v>0</v>
      </c>
      <c r="Z173" s="5">
        <v>0</v>
      </c>
      <c r="AA173" s="5">
        <v>2</v>
      </c>
      <c r="AB173" s="5">
        <v>0</v>
      </c>
      <c r="AC173" s="5">
        <v>2</v>
      </c>
      <c r="AD173" s="5"/>
      <c r="AE173" s="5"/>
      <c r="AF173" s="5"/>
      <c r="AG173" s="40"/>
      <c r="AH173" s="5">
        <f t="shared" si="14"/>
        <v>14</v>
      </c>
      <c r="AI173" s="40" t="s">
        <v>782</v>
      </c>
      <c r="AJ173" s="40" t="str">
        <f t="shared" si="16"/>
        <v/>
      </c>
    </row>
    <row r="174" spans="1:36" ht="28.8" x14ac:dyDescent="0.3">
      <c r="A174" s="5"/>
      <c r="B174" s="16" t="s">
        <v>318</v>
      </c>
      <c r="C174" s="16">
        <v>2009</v>
      </c>
      <c r="D174" s="16">
        <v>2009</v>
      </c>
      <c r="E174" s="16">
        <v>2009</v>
      </c>
      <c r="F174" s="16">
        <v>1</v>
      </c>
      <c r="G174" s="16" t="s">
        <v>141</v>
      </c>
      <c r="H174" s="16" t="s">
        <v>142</v>
      </c>
      <c r="I174" s="16" t="s">
        <v>143</v>
      </c>
      <c r="J174" s="5"/>
      <c r="K174" s="5"/>
      <c r="L174" s="5"/>
      <c r="M174" s="5"/>
      <c r="N174" s="5"/>
      <c r="O174" s="5"/>
      <c r="P174" s="5"/>
      <c r="Q174" s="5"/>
      <c r="R174" s="5"/>
      <c r="S174" s="5"/>
      <c r="T174" s="5"/>
      <c r="U174" s="5"/>
      <c r="V174" s="5"/>
      <c r="W174" s="5"/>
      <c r="X174" s="5"/>
      <c r="Y174" s="5"/>
      <c r="Z174" s="5"/>
      <c r="AA174" s="5"/>
      <c r="AB174" s="5"/>
      <c r="AC174" s="5"/>
      <c r="AD174" s="5"/>
      <c r="AE174" s="5"/>
      <c r="AF174" s="5"/>
      <c r="AG174" s="40"/>
      <c r="AH174" s="5">
        <f t="shared" si="14"/>
        <v>0</v>
      </c>
      <c r="AI174" s="40" t="s">
        <v>783</v>
      </c>
      <c r="AJ174" s="40" t="str">
        <f t="shared" si="16"/>
        <v/>
      </c>
    </row>
    <row r="175" spans="1:36" ht="28.8" x14ac:dyDescent="0.3">
      <c r="A175" s="5"/>
      <c r="B175" s="16" t="s">
        <v>337</v>
      </c>
      <c r="C175" s="16">
        <v>2008</v>
      </c>
      <c r="D175" s="16">
        <v>2008</v>
      </c>
      <c r="E175" s="16">
        <v>2008</v>
      </c>
      <c r="F175" s="16">
        <v>2</v>
      </c>
      <c r="G175" s="16" t="s">
        <v>242</v>
      </c>
      <c r="H175" s="16" t="s">
        <v>243</v>
      </c>
      <c r="I175" s="16" t="s">
        <v>244</v>
      </c>
      <c r="J175" s="5"/>
      <c r="K175" s="5"/>
      <c r="L175" s="5"/>
      <c r="M175" s="5"/>
      <c r="N175" s="5"/>
      <c r="O175" s="5"/>
      <c r="P175" s="5"/>
      <c r="Q175" s="5"/>
      <c r="R175" s="5"/>
      <c r="S175" s="5"/>
      <c r="T175" s="5"/>
      <c r="U175" s="5"/>
      <c r="V175" s="5"/>
      <c r="W175" s="5"/>
      <c r="X175" s="5"/>
      <c r="Y175" s="5"/>
      <c r="Z175" s="5"/>
      <c r="AA175" s="5"/>
      <c r="AB175" s="5"/>
      <c r="AC175" s="5"/>
      <c r="AD175" s="5"/>
      <c r="AE175" s="5"/>
      <c r="AF175" s="5"/>
      <c r="AG175" s="40"/>
      <c r="AH175" s="5">
        <f t="shared" si="14"/>
        <v>0</v>
      </c>
      <c r="AI175" s="40" t="s">
        <v>783</v>
      </c>
      <c r="AJ175" s="40" t="str">
        <f t="shared" si="16"/>
        <v/>
      </c>
    </row>
    <row r="176" spans="1:36" ht="72" x14ac:dyDescent="0.3">
      <c r="A176" s="5"/>
      <c r="B176" s="16" t="s">
        <v>275</v>
      </c>
      <c r="C176" s="16">
        <v>2008</v>
      </c>
      <c r="D176" s="16">
        <v>2008</v>
      </c>
      <c r="E176" s="16">
        <v>2008</v>
      </c>
      <c r="F176" s="16">
        <v>3</v>
      </c>
      <c r="G176" s="16" t="s">
        <v>24</v>
      </c>
      <c r="H176" s="16" t="s">
        <v>25</v>
      </c>
      <c r="I176" s="16" t="s">
        <v>26</v>
      </c>
      <c r="J176" s="5"/>
      <c r="K176" s="5"/>
      <c r="L176" s="5"/>
      <c r="M176" s="5"/>
      <c r="N176" s="5"/>
      <c r="O176" s="5"/>
      <c r="P176" s="5"/>
      <c r="Q176" s="5"/>
      <c r="R176" s="5"/>
      <c r="S176" s="5"/>
      <c r="T176" s="5"/>
      <c r="U176" s="5"/>
      <c r="V176" s="5"/>
      <c r="W176" s="5"/>
      <c r="X176" s="5"/>
      <c r="Y176" s="5"/>
      <c r="Z176" s="5"/>
      <c r="AA176" s="5"/>
      <c r="AB176" s="5"/>
      <c r="AC176" s="5"/>
      <c r="AD176" s="5"/>
      <c r="AE176" s="5"/>
      <c r="AF176" s="5"/>
      <c r="AG176" s="40"/>
      <c r="AH176" s="5">
        <f t="shared" si="14"/>
        <v>0</v>
      </c>
      <c r="AI176" s="40" t="s">
        <v>783</v>
      </c>
      <c r="AJ176" s="40" t="str">
        <f t="shared" si="16"/>
        <v/>
      </c>
    </row>
    <row r="177" spans="1:36" ht="57.6" x14ac:dyDescent="0.3">
      <c r="A177" s="5"/>
      <c r="B177" s="16" t="s">
        <v>90</v>
      </c>
      <c r="C177" s="16">
        <v>2008</v>
      </c>
      <c r="D177" s="16">
        <v>2008</v>
      </c>
      <c r="E177" s="16">
        <v>2008</v>
      </c>
      <c r="F177" s="16">
        <v>1</v>
      </c>
      <c r="G177" s="16" t="s">
        <v>12</v>
      </c>
      <c r="H177" s="16" t="s">
        <v>13</v>
      </c>
      <c r="I177" s="16" t="s">
        <v>91</v>
      </c>
      <c r="J177" s="5"/>
      <c r="K177" s="5"/>
      <c r="L177" s="5"/>
      <c r="M177" s="5"/>
      <c r="N177" s="5"/>
      <c r="O177" s="5"/>
      <c r="P177" s="5"/>
      <c r="Q177" s="5"/>
      <c r="R177" s="5"/>
      <c r="S177" s="5"/>
      <c r="T177" s="5"/>
      <c r="U177" s="5"/>
      <c r="V177" s="5"/>
      <c r="W177" s="5"/>
      <c r="X177" s="5"/>
      <c r="Y177" s="5"/>
      <c r="Z177" s="5"/>
      <c r="AA177" s="5"/>
      <c r="AB177" s="5"/>
      <c r="AC177" s="5"/>
      <c r="AD177" s="5"/>
      <c r="AE177" s="5"/>
      <c r="AF177" s="5"/>
      <c r="AG177" s="40"/>
      <c r="AH177" s="5">
        <f t="shared" si="14"/>
        <v>0</v>
      </c>
      <c r="AI177" s="40" t="s">
        <v>783</v>
      </c>
      <c r="AJ177" s="40" t="str">
        <f t="shared" si="16"/>
        <v/>
      </c>
    </row>
    <row r="178" spans="1:36" ht="72" x14ac:dyDescent="0.3">
      <c r="A178" s="5"/>
      <c r="B178" s="16" t="s">
        <v>418</v>
      </c>
      <c r="C178" s="16">
        <v>2008</v>
      </c>
      <c r="D178" s="16">
        <v>2008</v>
      </c>
      <c r="E178" s="16">
        <v>2008</v>
      </c>
      <c r="F178" s="16">
        <v>3</v>
      </c>
      <c r="G178" s="16" t="s">
        <v>24</v>
      </c>
      <c r="H178" s="16" t="s">
        <v>25</v>
      </c>
      <c r="I178" s="16" t="s">
        <v>26</v>
      </c>
      <c r="J178" s="5"/>
      <c r="K178" s="5"/>
      <c r="L178" s="5"/>
      <c r="M178" s="5"/>
      <c r="N178" s="5"/>
      <c r="O178" s="5"/>
      <c r="P178" s="5"/>
      <c r="Q178" s="5"/>
      <c r="R178" s="5"/>
      <c r="S178" s="5"/>
      <c r="T178" s="5"/>
      <c r="U178" s="5"/>
      <c r="V178" s="5"/>
      <c r="W178" s="5"/>
      <c r="X178" s="5"/>
      <c r="Y178" s="5"/>
      <c r="Z178" s="5"/>
      <c r="AA178" s="5"/>
      <c r="AB178" s="5"/>
      <c r="AC178" s="5"/>
      <c r="AD178" s="5"/>
      <c r="AE178" s="5"/>
      <c r="AF178" s="5"/>
      <c r="AG178" s="40"/>
      <c r="AH178" s="5">
        <f t="shared" si="14"/>
        <v>0</v>
      </c>
      <c r="AI178" s="40" t="s">
        <v>783</v>
      </c>
      <c r="AJ178" s="40" t="str">
        <f t="shared" si="16"/>
        <v/>
      </c>
    </row>
    <row r="180" spans="1:36" ht="18" x14ac:dyDescent="0.3">
      <c r="A180" s="20" t="s">
        <v>824</v>
      </c>
      <c r="B180" s="20"/>
      <c r="C180" s="20"/>
      <c r="D180" s="20"/>
      <c r="E180" s="20"/>
      <c r="F180" s="20"/>
      <c r="G180" s="20"/>
      <c r="H180" s="20"/>
      <c r="I180" s="20"/>
      <c r="J180" s="20"/>
    </row>
    <row r="181" spans="1:36" x14ac:dyDescent="0.3">
      <c r="A181" s="27" t="s">
        <v>773</v>
      </c>
      <c r="B181" s="27" t="s">
        <v>1</v>
      </c>
      <c r="C181" s="27" t="s">
        <v>2</v>
      </c>
      <c r="D181" s="27" t="s">
        <v>441</v>
      </c>
      <c r="E181" s="27" t="s">
        <v>442</v>
      </c>
      <c r="F181" s="27" t="s">
        <v>3</v>
      </c>
      <c r="G181" s="27" t="s">
        <v>4</v>
      </c>
      <c r="H181" s="27" t="s">
        <v>5</v>
      </c>
      <c r="I181" s="27" t="s">
        <v>6</v>
      </c>
      <c r="J181" s="27">
        <v>1</v>
      </c>
      <c r="K181" s="27">
        <v>2</v>
      </c>
      <c r="L181" s="27">
        <v>3</v>
      </c>
      <c r="M181" s="27">
        <v>4</v>
      </c>
      <c r="N181" s="27">
        <v>5</v>
      </c>
      <c r="O181" s="27">
        <v>6</v>
      </c>
      <c r="P181" s="27">
        <v>7</v>
      </c>
      <c r="Q181" s="27">
        <v>8</v>
      </c>
      <c r="R181" s="27">
        <v>9</v>
      </c>
      <c r="S181" s="27">
        <v>10</v>
      </c>
      <c r="T181" s="27">
        <v>11</v>
      </c>
      <c r="U181" s="27">
        <v>12</v>
      </c>
      <c r="V181" s="27">
        <v>13</v>
      </c>
      <c r="W181" s="27">
        <v>14</v>
      </c>
      <c r="X181" s="27">
        <v>15</v>
      </c>
      <c r="Y181" s="27">
        <v>16</v>
      </c>
      <c r="Z181" s="27">
        <v>17</v>
      </c>
      <c r="AA181" s="27">
        <v>18</v>
      </c>
      <c r="AB181" s="27">
        <v>19</v>
      </c>
      <c r="AC181" s="27">
        <v>20</v>
      </c>
      <c r="AD181" s="27">
        <v>21</v>
      </c>
      <c r="AE181" s="27">
        <v>22</v>
      </c>
      <c r="AF181" s="27">
        <v>23</v>
      </c>
      <c r="AG181" s="27" t="s">
        <v>776</v>
      </c>
      <c r="AH181" s="27" t="s">
        <v>777</v>
      </c>
      <c r="AI181" s="27" t="s">
        <v>778</v>
      </c>
      <c r="AJ181" s="27" t="s">
        <v>781</v>
      </c>
    </row>
    <row r="182" spans="1:36" x14ac:dyDescent="0.3">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28"/>
      <c r="AD182" s="28"/>
      <c r="AE182" s="28"/>
      <c r="AF182" s="28"/>
      <c r="AG182" s="28"/>
      <c r="AH182" s="28"/>
      <c r="AI182" s="28"/>
      <c r="AJ182" s="28"/>
    </row>
    <row r="183" spans="1:36" ht="43.2" x14ac:dyDescent="0.3">
      <c r="A183" s="37">
        <v>1</v>
      </c>
      <c r="B183" s="38" t="s">
        <v>233</v>
      </c>
      <c r="C183" s="38">
        <v>2005</v>
      </c>
      <c r="D183" s="38">
        <v>2005</v>
      </c>
      <c r="E183" s="38">
        <v>2005</v>
      </c>
      <c r="F183" s="38" t="s">
        <v>216</v>
      </c>
      <c r="G183" s="38" t="s">
        <v>12</v>
      </c>
      <c r="H183" s="38" t="s">
        <v>81</v>
      </c>
      <c r="I183" s="38" t="s">
        <v>234</v>
      </c>
      <c r="J183" s="37">
        <v>0</v>
      </c>
      <c r="K183" s="37">
        <v>0</v>
      </c>
      <c r="L183" s="37">
        <v>2</v>
      </c>
      <c r="M183" s="37">
        <v>0</v>
      </c>
      <c r="N183" s="37">
        <v>0</v>
      </c>
      <c r="O183" s="37">
        <v>0</v>
      </c>
      <c r="P183" s="37">
        <v>0</v>
      </c>
      <c r="Q183" s="37">
        <v>0</v>
      </c>
      <c r="R183" s="37">
        <v>0</v>
      </c>
      <c r="S183" s="37">
        <v>0</v>
      </c>
      <c r="T183" s="37">
        <v>2</v>
      </c>
      <c r="U183" s="37">
        <v>0</v>
      </c>
      <c r="V183" s="37">
        <v>0</v>
      </c>
      <c r="W183" s="37">
        <v>0</v>
      </c>
      <c r="X183" s="37">
        <v>0</v>
      </c>
      <c r="Y183" s="37">
        <v>0</v>
      </c>
      <c r="Z183" s="37">
        <v>0</v>
      </c>
      <c r="AA183" s="37">
        <v>0</v>
      </c>
      <c r="AB183" s="37">
        <v>0</v>
      </c>
      <c r="AC183" s="37">
        <v>0</v>
      </c>
      <c r="AD183" s="37">
        <v>0</v>
      </c>
      <c r="AE183" s="37">
        <v>0</v>
      </c>
      <c r="AF183" s="37">
        <v>0</v>
      </c>
      <c r="AG183" s="39">
        <v>109.13</v>
      </c>
      <c r="AH183" s="37">
        <f t="shared" ref="AH183:AH212" si="17">SUM(J183:AF183)</f>
        <v>4</v>
      </c>
      <c r="AI183" s="39">
        <f t="shared" ref="AI183:AI212" si="18">AG183+AH183</f>
        <v>113.13</v>
      </c>
      <c r="AJ183" s="39">
        <f t="shared" ref="AJ183:AJ212" si="19">IF( AND(ISNUMBER(AI$183),ISNUMBER(AI183)),(AI183-AI$183)/AI$183*100,"")</f>
        <v>0</v>
      </c>
    </row>
    <row r="184" spans="1:36" ht="57.6" x14ac:dyDescent="0.3">
      <c r="A184" s="5">
        <v>2</v>
      </c>
      <c r="B184" s="16" t="s">
        <v>238</v>
      </c>
      <c r="C184" s="16">
        <v>2006</v>
      </c>
      <c r="D184" s="16">
        <v>2006</v>
      </c>
      <c r="E184" s="16">
        <v>2006</v>
      </c>
      <c r="F184" s="16" t="s">
        <v>216</v>
      </c>
      <c r="G184" s="16" t="s">
        <v>56</v>
      </c>
      <c r="H184" s="16" t="s">
        <v>239</v>
      </c>
      <c r="I184" s="16" t="s">
        <v>158</v>
      </c>
      <c r="J184" s="5">
        <v>0</v>
      </c>
      <c r="K184" s="5">
        <v>0</v>
      </c>
      <c r="L184" s="5">
        <v>0</v>
      </c>
      <c r="M184" s="5">
        <v>0</v>
      </c>
      <c r="N184" s="5">
        <v>0</v>
      </c>
      <c r="O184" s="5">
        <v>0</v>
      </c>
      <c r="P184" s="5">
        <v>0</v>
      </c>
      <c r="Q184" s="5">
        <v>0</v>
      </c>
      <c r="R184" s="5">
        <v>0</v>
      </c>
      <c r="S184" s="5">
        <v>2</v>
      </c>
      <c r="T184" s="5">
        <v>0</v>
      </c>
      <c r="U184" s="5">
        <v>0</v>
      </c>
      <c r="V184" s="5">
        <v>0</v>
      </c>
      <c r="W184" s="5">
        <v>0</v>
      </c>
      <c r="X184" s="5">
        <v>2</v>
      </c>
      <c r="Y184" s="5">
        <v>0</v>
      </c>
      <c r="Z184" s="5">
        <v>0</v>
      </c>
      <c r="AA184" s="5">
        <v>0</v>
      </c>
      <c r="AB184" s="5">
        <v>0</v>
      </c>
      <c r="AC184" s="5">
        <v>0</v>
      </c>
      <c r="AD184" s="5">
        <v>0</v>
      </c>
      <c r="AE184" s="5">
        <v>0</v>
      </c>
      <c r="AF184" s="5">
        <v>0</v>
      </c>
      <c r="AG184" s="40">
        <v>125.28</v>
      </c>
      <c r="AH184" s="5">
        <f t="shared" si="17"/>
        <v>4</v>
      </c>
      <c r="AI184" s="40">
        <f t="shared" si="18"/>
        <v>129.28</v>
      </c>
      <c r="AJ184" s="40">
        <f t="shared" si="19"/>
        <v>14.275612127640771</v>
      </c>
    </row>
    <row r="185" spans="1:36" ht="28.8" x14ac:dyDescent="0.3">
      <c r="A185" s="5">
        <v>3</v>
      </c>
      <c r="B185" s="16" t="s">
        <v>113</v>
      </c>
      <c r="C185" s="16">
        <v>2005</v>
      </c>
      <c r="D185" s="16">
        <v>2005</v>
      </c>
      <c r="E185" s="16">
        <v>2005</v>
      </c>
      <c r="F185" s="16" t="s">
        <v>11</v>
      </c>
      <c r="G185" s="16" t="s">
        <v>12</v>
      </c>
      <c r="H185" s="16" t="s">
        <v>81</v>
      </c>
      <c r="I185" s="16" t="s">
        <v>82</v>
      </c>
      <c r="J185" s="5">
        <v>0</v>
      </c>
      <c r="K185" s="5">
        <v>0</v>
      </c>
      <c r="L185" s="5">
        <v>0</v>
      </c>
      <c r="M185" s="5">
        <v>0</v>
      </c>
      <c r="N185" s="5">
        <v>0</v>
      </c>
      <c r="O185" s="5">
        <v>0</v>
      </c>
      <c r="P185" s="5">
        <v>0</v>
      </c>
      <c r="Q185" s="5">
        <v>0</v>
      </c>
      <c r="R185" s="5">
        <v>0</v>
      </c>
      <c r="S185" s="5">
        <v>0</v>
      </c>
      <c r="T185" s="5">
        <v>2</v>
      </c>
      <c r="U185" s="5">
        <v>0</v>
      </c>
      <c r="V185" s="5">
        <v>2</v>
      </c>
      <c r="W185" s="5">
        <v>2</v>
      </c>
      <c r="X185" s="5">
        <v>0</v>
      </c>
      <c r="Y185" s="5">
        <v>0</v>
      </c>
      <c r="Z185" s="5">
        <v>0</v>
      </c>
      <c r="AA185" s="5">
        <v>0</v>
      </c>
      <c r="AB185" s="5">
        <v>0</v>
      </c>
      <c r="AC185" s="5">
        <v>0</v>
      </c>
      <c r="AD185" s="5">
        <v>0</v>
      </c>
      <c r="AE185" s="5">
        <v>0</v>
      </c>
      <c r="AF185" s="5">
        <v>0</v>
      </c>
      <c r="AG185" s="40">
        <v>127.14</v>
      </c>
      <c r="AH185" s="5">
        <f t="shared" si="17"/>
        <v>6</v>
      </c>
      <c r="AI185" s="40">
        <f t="shared" si="18"/>
        <v>133.13999999999999</v>
      </c>
      <c r="AJ185" s="40">
        <f t="shared" si="19"/>
        <v>17.687616016971617</v>
      </c>
    </row>
    <row r="186" spans="1:36" ht="28.8" x14ac:dyDescent="0.3">
      <c r="A186" s="5">
        <v>4</v>
      </c>
      <c r="B186" s="16" t="s">
        <v>202</v>
      </c>
      <c r="C186" s="16">
        <v>2006</v>
      </c>
      <c r="D186" s="16">
        <v>2006</v>
      </c>
      <c r="E186" s="16">
        <v>2006</v>
      </c>
      <c r="F186" s="16" t="s">
        <v>11</v>
      </c>
      <c r="G186" s="16" t="s">
        <v>98</v>
      </c>
      <c r="H186" s="16" t="s">
        <v>99</v>
      </c>
      <c r="I186" s="16" t="s">
        <v>100</v>
      </c>
      <c r="J186" s="5">
        <v>0</v>
      </c>
      <c r="K186" s="5">
        <v>0</v>
      </c>
      <c r="L186" s="5">
        <v>0</v>
      </c>
      <c r="M186" s="5">
        <v>0</v>
      </c>
      <c r="N186" s="5">
        <v>0</v>
      </c>
      <c r="O186" s="5">
        <v>0</v>
      </c>
      <c r="P186" s="5">
        <v>0</v>
      </c>
      <c r="Q186" s="5">
        <v>0</v>
      </c>
      <c r="R186" s="5">
        <v>0</v>
      </c>
      <c r="S186" s="5">
        <v>0</v>
      </c>
      <c r="T186" s="5">
        <v>0</v>
      </c>
      <c r="U186" s="5">
        <v>2</v>
      </c>
      <c r="V186" s="5">
        <v>0</v>
      </c>
      <c r="W186" s="5">
        <v>0</v>
      </c>
      <c r="X186" s="5">
        <v>2</v>
      </c>
      <c r="Y186" s="5">
        <v>0</v>
      </c>
      <c r="Z186" s="5">
        <v>0</v>
      </c>
      <c r="AA186" s="5">
        <v>0</v>
      </c>
      <c r="AB186" s="5">
        <v>0</v>
      </c>
      <c r="AC186" s="5">
        <v>2</v>
      </c>
      <c r="AD186" s="5">
        <v>0</v>
      </c>
      <c r="AE186" s="5">
        <v>2</v>
      </c>
      <c r="AF186" s="5">
        <v>0</v>
      </c>
      <c r="AG186" s="40">
        <v>129.83000000000001</v>
      </c>
      <c r="AH186" s="5">
        <f t="shared" si="17"/>
        <v>8</v>
      </c>
      <c r="AI186" s="40">
        <f t="shared" si="18"/>
        <v>137.83000000000001</v>
      </c>
      <c r="AJ186" s="40">
        <f t="shared" si="19"/>
        <v>21.83328913639178</v>
      </c>
    </row>
    <row r="187" spans="1:36" ht="43.2" x14ac:dyDescent="0.3">
      <c r="A187" s="5">
        <v>5</v>
      </c>
      <c r="B187" s="16" t="s">
        <v>10</v>
      </c>
      <c r="C187" s="16">
        <v>2004</v>
      </c>
      <c r="D187" s="16">
        <v>2004</v>
      </c>
      <c r="E187" s="16">
        <v>2004</v>
      </c>
      <c r="F187" s="16" t="s">
        <v>11</v>
      </c>
      <c r="G187" s="16" t="s">
        <v>12</v>
      </c>
      <c r="H187" s="16" t="s">
        <v>13</v>
      </c>
      <c r="I187" s="16" t="s">
        <v>14</v>
      </c>
      <c r="J187" s="5">
        <v>0</v>
      </c>
      <c r="K187" s="5">
        <v>0</v>
      </c>
      <c r="L187" s="5">
        <v>0</v>
      </c>
      <c r="M187" s="5">
        <v>0</v>
      </c>
      <c r="N187" s="5">
        <v>0</v>
      </c>
      <c r="O187" s="5">
        <v>0</v>
      </c>
      <c r="P187" s="5">
        <v>0</v>
      </c>
      <c r="Q187" s="5">
        <v>0</v>
      </c>
      <c r="R187" s="5">
        <v>0</v>
      </c>
      <c r="S187" s="5">
        <v>0</v>
      </c>
      <c r="T187" s="5">
        <v>0</v>
      </c>
      <c r="U187" s="5">
        <v>0</v>
      </c>
      <c r="V187" s="5">
        <v>0</v>
      </c>
      <c r="W187" s="5">
        <v>0</v>
      </c>
      <c r="X187" s="5">
        <v>0</v>
      </c>
      <c r="Y187" s="5">
        <v>0</v>
      </c>
      <c r="Z187" s="5">
        <v>0</v>
      </c>
      <c r="AA187" s="5">
        <v>0</v>
      </c>
      <c r="AB187" s="5">
        <v>0</v>
      </c>
      <c r="AC187" s="5">
        <v>0</v>
      </c>
      <c r="AD187" s="5">
        <v>2</v>
      </c>
      <c r="AE187" s="5">
        <v>0</v>
      </c>
      <c r="AF187" s="5">
        <v>0</v>
      </c>
      <c r="AG187" s="40">
        <v>137.63</v>
      </c>
      <c r="AH187" s="5">
        <f t="shared" si="17"/>
        <v>2</v>
      </c>
      <c r="AI187" s="40">
        <f t="shared" si="18"/>
        <v>139.63</v>
      </c>
      <c r="AJ187" s="40">
        <f t="shared" si="19"/>
        <v>23.424379032970919</v>
      </c>
    </row>
    <row r="188" spans="1:36" ht="43.2" x14ac:dyDescent="0.3">
      <c r="A188" s="5">
        <v>6</v>
      </c>
      <c r="B188" s="16" t="s">
        <v>343</v>
      </c>
      <c r="C188" s="16">
        <v>2004</v>
      </c>
      <c r="D188" s="16">
        <v>2004</v>
      </c>
      <c r="E188" s="16">
        <v>2004</v>
      </c>
      <c r="F188" s="16" t="s">
        <v>11</v>
      </c>
      <c r="G188" s="16" t="s">
        <v>45</v>
      </c>
      <c r="H188" s="16" t="s">
        <v>77</v>
      </c>
      <c r="I188" s="16" t="s">
        <v>344</v>
      </c>
      <c r="J188" s="5">
        <v>2</v>
      </c>
      <c r="K188" s="5">
        <v>0</v>
      </c>
      <c r="L188" s="5">
        <v>0</v>
      </c>
      <c r="M188" s="5">
        <v>0</v>
      </c>
      <c r="N188" s="5">
        <v>0</v>
      </c>
      <c r="O188" s="5">
        <v>0</v>
      </c>
      <c r="P188" s="5">
        <v>0</v>
      </c>
      <c r="Q188" s="5">
        <v>0</v>
      </c>
      <c r="R188" s="5">
        <v>0</v>
      </c>
      <c r="S188" s="5">
        <v>0</v>
      </c>
      <c r="T188" s="5">
        <v>0</v>
      </c>
      <c r="U188" s="5">
        <v>2</v>
      </c>
      <c r="V188" s="5">
        <v>0</v>
      </c>
      <c r="W188" s="5">
        <v>0</v>
      </c>
      <c r="X188" s="5">
        <v>0</v>
      </c>
      <c r="Y188" s="5">
        <v>0</v>
      </c>
      <c r="Z188" s="5">
        <v>0</v>
      </c>
      <c r="AA188" s="5">
        <v>0</v>
      </c>
      <c r="AB188" s="5">
        <v>0</v>
      </c>
      <c r="AC188" s="5">
        <v>0</v>
      </c>
      <c r="AD188" s="5">
        <v>0</v>
      </c>
      <c r="AE188" s="5">
        <v>0</v>
      </c>
      <c r="AF188" s="5">
        <v>0</v>
      </c>
      <c r="AG188" s="40">
        <v>140.4</v>
      </c>
      <c r="AH188" s="5">
        <f t="shared" si="17"/>
        <v>4</v>
      </c>
      <c r="AI188" s="40">
        <f t="shared" si="18"/>
        <v>144.4</v>
      </c>
      <c r="AJ188" s="40">
        <f t="shared" si="19"/>
        <v>27.640767258905697</v>
      </c>
    </row>
    <row r="189" spans="1:36" ht="43.2" x14ac:dyDescent="0.3">
      <c r="A189" s="5">
        <v>7</v>
      </c>
      <c r="B189" s="16" t="s">
        <v>67</v>
      </c>
      <c r="C189" s="16">
        <v>2006</v>
      </c>
      <c r="D189" s="16">
        <v>2006</v>
      </c>
      <c r="E189" s="16">
        <v>2006</v>
      </c>
      <c r="F189" s="16" t="s">
        <v>11</v>
      </c>
      <c r="G189" s="16" t="s">
        <v>35</v>
      </c>
      <c r="H189" s="16" t="s">
        <v>68</v>
      </c>
      <c r="I189" s="16" t="s">
        <v>69</v>
      </c>
      <c r="J189" s="5">
        <v>0</v>
      </c>
      <c r="K189" s="5">
        <v>0</v>
      </c>
      <c r="L189" s="5">
        <v>0</v>
      </c>
      <c r="M189" s="5">
        <v>0</v>
      </c>
      <c r="N189" s="5">
        <v>0</v>
      </c>
      <c r="O189" s="5">
        <v>0</v>
      </c>
      <c r="P189" s="5">
        <v>0</v>
      </c>
      <c r="Q189" s="5">
        <v>0</v>
      </c>
      <c r="R189" s="5">
        <v>0</v>
      </c>
      <c r="S189" s="5">
        <v>0</v>
      </c>
      <c r="T189" s="5">
        <v>0</v>
      </c>
      <c r="U189" s="5">
        <v>0</v>
      </c>
      <c r="V189" s="5">
        <v>2</v>
      </c>
      <c r="W189" s="5">
        <v>0</v>
      </c>
      <c r="X189" s="5">
        <v>0</v>
      </c>
      <c r="Y189" s="5">
        <v>0</v>
      </c>
      <c r="Z189" s="5">
        <v>0</v>
      </c>
      <c r="AA189" s="5">
        <v>0</v>
      </c>
      <c r="AB189" s="5">
        <v>0</v>
      </c>
      <c r="AC189" s="5">
        <v>0</v>
      </c>
      <c r="AD189" s="5">
        <v>0</v>
      </c>
      <c r="AE189" s="5">
        <v>2</v>
      </c>
      <c r="AF189" s="5">
        <v>0</v>
      </c>
      <c r="AG189" s="40">
        <v>147.66999999999999</v>
      </c>
      <c r="AH189" s="5">
        <f t="shared" si="17"/>
        <v>4</v>
      </c>
      <c r="AI189" s="40">
        <f t="shared" si="18"/>
        <v>151.66999999999999</v>
      </c>
      <c r="AJ189" s="40">
        <f t="shared" si="19"/>
        <v>34.067002563422605</v>
      </c>
    </row>
    <row r="190" spans="1:36" ht="86.4" x14ac:dyDescent="0.3">
      <c r="A190" s="5">
        <v>8</v>
      </c>
      <c r="B190" s="16" t="s">
        <v>381</v>
      </c>
      <c r="C190" s="16">
        <v>2004</v>
      </c>
      <c r="D190" s="16">
        <v>2004</v>
      </c>
      <c r="E190" s="16">
        <v>2004</v>
      </c>
      <c r="F190" s="16" t="s">
        <v>216</v>
      </c>
      <c r="G190" s="16" t="s">
        <v>12</v>
      </c>
      <c r="H190" s="16" t="s">
        <v>382</v>
      </c>
      <c r="I190" s="16" t="s">
        <v>14</v>
      </c>
      <c r="J190" s="5">
        <v>0</v>
      </c>
      <c r="K190" s="5">
        <v>0</v>
      </c>
      <c r="L190" s="5">
        <v>0</v>
      </c>
      <c r="M190" s="5">
        <v>0</v>
      </c>
      <c r="N190" s="5">
        <v>0</v>
      </c>
      <c r="O190" s="5">
        <v>0</v>
      </c>
      <c r="P190" s="5">
        <v>2</v>
      </c>
      <c r="Q190" s="5">
        <v>0</v>
      </c>
      <c r="R190" s="5">
        <v>0</v>
      </c>
      <c r="S190" s="5">
        <v>0</v>
      </c>
      <c r="T190" s="5">
        <v>2</v>
      </c>
      <c r="U190" s="5">
        <v>0</v>
      </c>
      <c r="V190" s="5">
        <v>0</v>
      </c>
      <c r="W190" s="5">
        <v>0</v>
      </c>
      <c r="X190" s="5">
        <v>2</v>
      </c>
      <c r="Y190" s="5">
        <v>0</v>
      </c>
      <c r="Z190" s="5">
        <v>0</v>
      </c>
      <c r="AA190" s="5">
        <v>0</v>
      </c>
      <c r="AB190" s="5">
        <v>0</v>
      </c>
      <c r="AC190" s="5">
        <v>0</v>
      </c>
      <c r="AD190" s="5">
        <v>0</v>
      </c>
      <c r="AE190" s="5">
        <v>0</v>
      </c>
      <c r="AF190" s="5">
        <v>0</v>
      </c>
      <c r="AG190" s="40">
        <v>147.69</v>
      </c>
      <c r="AH190" s="5">
        <f t="shared" si="17"/>
        <v>6</v>
      </c>
      <c r="AI190" s="40">
        <f t="shared" si="18"/>
        <v>153.69</v>
      </c>
      <c r="AJ190" s="40">
        <f t="shared" si="19"/>
        <v>35.852559002916998</v>
      </c>
    </row>
    <row r="191" spans="1:36" ht="57.6" x14ac:dyDescent="0.3">
      <c r="A191" s="5">
        <v>9</v>
      </c>
      <c r="B191" s="16" t="s">
        <v>160</v>
      </c>
      <c r="C191" s="16">
        <v>2007</v>
      </c>
      <c r="D191" s="16">
        <v>2007</v>
      </c>
      <c r="E191" s="16">
        <v>2007</v>
      </c>
      <c r="F191" s="16" t="s">
        <v>11</v>
      </c>
      <c r="G191" s="16" t="s">
        <v>12</v>
      </c>
      <c r="H191" s="16" t="s">
        <v>13</v>
      </c>
      <c r="I191" s="16" t="s">
        <v>74</v>
      </c>
      <c r="J191" s="5">
        <v>0</v>
      </c>
      <c r="K191" s="5">
        <v>2</v>
      </c>
      <c r="L191" s="5">
        <v>0</v>
      </c>
      <c r="M191" s="5">
        <v>0</v>
      </c>
      <c r="N191" s="5">
        <v>0</v>
      </c>
      <c r="O191" s="5">
        <v>0</v>
      </c>
      <c r="P191" s="5">
        <v>0</v>
      </c>
      <c r="Q191" s="5">
        <v>0</v>
      </c>
      <c r="R191" s="5">
        <v>0</v>
      </c>
      <c r="S191" s="5">
        <v>0</v>
      </c>
      <c r="T191" s="5">
        <v>0</v>
      </c>
      <c r="U191" s="5">
        <v>0</v>
      </c>
      <c r="V191" s="5">
        <v>0</v>
      </c>
      <c r="W191" s="5">
        <v>0</v>
      </c>
      <c r="X191" s="5">
        <v>0</v>
      </c>
      <c r="Y191" s="5">
        <v>2</v>
      </c>
      <c r="Z191" s="5">
        <v>0</v>
      </c>
      <c r="AA191" s="5">
        <v>0</v>
      </c>
      <c r="AB191" s="5">
        <v>0</v>
      </c>
      <c r="AC191" s="5">
        <v>2</v>
      </c>
      <c r="AD191" s="5">
        <v>0</v>
      </c>
      <c r="AE191" s="5">
        <v>2</v>
      </c>
      <c r="AF191" s="5">
        <v>2</v>
      </c>
      <c r="AG191" s="40">
        <v>151.15</v>
      </c>
      <c r="AH191" s="5">
        <f t="shared" si="17"/>
        <v>10</v>
      </c>
      <c r="AI191" s="40">
        <f t="shared" si="18"/>
        <v>161.15</v>
      </c>
      <c r="AJ191" s="40">
        <f t="shared" si="19"/>
        <v>42.446742685406178</v>
      </c>
    </row>
    <row r="192" spans="1:36" ht="28.8" x14ac:dyDescent="0.3">
      <c r="A192" s="5">
        <v>10</v>
      </c>
      <c r="B192" s="16" t="s">
        <v>367</v>
      </c>
      <c r="C192" s="16">
        <v>2005</v>
      </c>
      <c r="D192" s="16">
        <v>2005</v>
      </c>
      <c r="E192" s="16">
        <v>2005</v>
      </c>
      <c r="F192" s="16" t="s">
        <v>11</v>
      </c>
      <c r="G192" s="16" t="s">
        <v>12</v>
      </c>
      <c r="H192" s="16" t="s">
        <v>13</v>
      </c>
      <c r="I192" s="16" t="s">
        <v>368</v>
      </c>
      <c r="J192" s="5">
        <v>0</v>
      </c>
      <c r="K192" s="5">
        <v>0</v>
      </c>
      <c r="L192" s="5">
        <v>0</v>
      </c>
      <c r="M192" s="5">
        <v>0</v>
      </c>
      <c r="N192" s="5">
        <v>0</v>
      </c>
      <c r="O192" s="5">
        <v>0</v>
      </c>
      <c r="P192" s="5">
        <v>0</v>
      </c>
      <c r="Q192" s="5">
        <v>0</v>
      </c>
      <c r="R192" s="5">
        <v>0</v>
      </c>
      <c r="S192" s="5">
        <v>2</v>
      </c>
      <c r="T192" s="5">
        <v>2</v>
      </c>
      <c r="U192" s="5">
        <v>0</v>
      </c>
      <c r="V192" s="5">
        <v>2</v>
      </c>
      <c r="W192" s="5">
        <v>2</v>
      </c>
      <c r="X192" s="5">
        <v>0</v>
      </c>
      <c r="Y192" s="5">
        <v>0</v>
      </c>
      <c r="Z192" s="5">
        <v>0</v>
      </c>
      <c r="AA192" s="5">
        <v>2</v>
      </c>
      <c r="AB192" s="5">
        <v>0</v>
      </c>
      <c r="AC192" s="5">
        <v>0</v>
      </c>
      <c r="AD192" s="5">
        <v>0</v>
      </c>
      <c r="AE192" s="5">
        <v>0</v>
      </c>
      <c r="AF192" s="5">
        <v>0</v>
      </c>
      <c r="AG192" s="40">
        <v>151.41999999999999</v>
      </c>
      <c r="AH192" s="5">
        <f t="shared" si="17"/>
        <v>10</v>
      </c>
      <c r="AI192" s="40">
        <f t="shared" si="18"/>
        <v>161.41999999999999</v>
      </c>
      <c r="AJ192" s="40">
        <f t="shared" si="19"/>
        <v>42.685406169893035</v>
      </c>
    </row>
    <row r="193" spans="1:36" ht="57.6" x14ac:dyDescent="0.3">
      <c r="A193" s="5">
        <v>11</v>
      </c>
      <c r="B193" s="16" t="s">
        <v>104</v>
      </c>
      <c r="C193" s="16">
        <v>2004</v>
      </c>
      <c r="D193" s="16">
        <v>2004</v>
      </c>
      <c r="E193" s="16">
        <v>2004</v>
      </c>
      <c r="F193" s="16" t="s">
        <v>11</v>
      </c>
      <c r="G193" s="16" t="s">
        <v>105</v>
      </c>
      <c r="H193" s="16" t="s">
        <v>106</v>
      </c>
      <c r="I193" s="16" t="s">
        <v>107</v>
      </c>
      <c r="J193" s="5">
        <v>0</v>
      </c>
      <c r="K193" s="5">
        <v>0</v>
      </c>
      <c r="L193" s="5">
        <v>0</v>
      </c>
      <c r="M193" s="5">
        <v>0</v>
      </c>
      <c r="N193" s="5">
        <v>0</v>
      </c>
      <c r="O193" s="5">
        <v>0</v>
      </c>
      <c r="P193" s="5">
        <v>0</v>
      </c>
      <c r="Q193" s="5">
        <v>0</v>
      </c>
      <c r="R193" s="5">
        <v>0</v>
      </c>
      <c r="S193" s="5">
        <v>2</v>
      </c>
      <c r="T193" s="5">
        <v>0</v>
      </c>
      <c r="U193" s="5">
        <v>0</v>
      </c>
      <c r="V193" s="5">
        <v>0</v>
      </c>
      <c r="W193" s="5">
        <v>0</v>
      </c>
      <c r="X193" s="5">
        <v>2</v>
      </c>
      <c r="Y193" s="5">
        <v>0</v>
      </c>
      <c r="Z193" s="5">
        <v>0</v>
      </c>
      <c r="AA193" s="5">
        <v>2</v>
      </c>
      <c r="AB193" s="5">
        <v>2</v>
      </c>
      <c r="AC193" s="5">
        <v>0</v>
      </c>
      <c r="AD193" s="5">
        <v>0</v>
      </c>
      <c r="AE193" s="5">
        <v>0</v>
      </c>
      <c r="AF193" s="5">
        <v>0</v>
      </c>
      <c r="AG193" s="40">
        <v>158.37</v>
      </c>
      <c r="AH193" s="5">
        <f t="shared" si="17"/>
        <v>8</v>
      </c>
      <c r="AI193" s="40">
        <f t="shared" si="18"/>
        <v>166.37</v>
      </c>
      <c r="AJ193" s="40">
        <f t="shared" si="19"/>
        <v>47.060903385485737</v>
      </c>
    </row>
    <row r="194" spans="1:36" ht="43.2" x14ac:dyDescent="0.3">
      <c r="A194" s="5">
        <v>12</v>
      </c>
      <c r="B194" s="16" t="s">
        <v>60</v>
      </c>
      <c r="C194" s="16">
        <v>2004</v>
      </c>
      <c r="D194" s="16">
        <v>2004</v>
      </c>
      <c r="E194" s="16">
        <v>2004</v>
      </c>
      <c r="F194" s="16" t="s">
        <v>11</v>
      </c>
      <c r="G194" s="16" t="s">
        <v>61</v>
      </c>
      <c r="H194" s="16" t="s">
        <v>62</v>
      </c>
      <c r="I194" s="16" t="s">
        <v>63</v>
      </c>
      <c r="J194" s="5">
        <v>0</v>
      </c>
      <c r="K194" s="5">
        <v>0</v>
      </c>
      <c r="L194" s="5">
        <v>0</v>
      </c>
      <c r="M194" s="5">
        <v>0</v>
      </c>
      <c r="N194" s="5">
        <v>0</v>
      </c>
      <c r="O194" s="5">
        <v>0</v>
      </c>
      <c r="P194" s="5">
        <v>0</v>
      </c>
      <c r="Q194" s="5">
        <v>0</v>
      </c>
      <c r="R194" s="5">
        <v>0</v>
      </c>
      <c r="S194" s="5">
        <v>0</v>
      </c>
      <c r="T194" s="5">
        <v>2</v>
      </c>
      <c r="U194" s="5">
        <v>0</v>
      </c>
      <c r="V194" s="5">
        <v>0</v>
      </c>
      <c r="W194" s="5">
        <v>0</v>
      </c>
      <c r="X194" s="5">
        <v>2</v>
      </c>
      <c r="Y194" s="5">
        <v>0</v>
      </c>
      <c r="Z194" s="5">
        <v>0</v>
      </c>
      <c r="AA194" s="5">
        <v>0</v>
      </c>
      <c r="AB194" s="5">
        <v>0</v>
      </c>
      <c r="AC194" s="5">
        <v>2</v>
      </c>
      <c r="AD194" s="5">
        <v>0</v>
      </c>
      <c r="AE194" s="5">
        <v>0</v>
      </c>
      <c r="AF194" s="5">
        <v>2</v>
      </c>
      <c r="AG194" s="40">
        <v>162.94</v>
      </c>
      <c r="AH194" s="5">
        <f t="shared" si="17"/>
        <v>8</v>
      </c>
      <c r="AI194" s="40">
        <f t="shared" si="18"/>
        <v>170.94</v>
      </c>
      <c r="AJ194" s="40">
        <f t="shared" si="19"/>
        <v>51.100503845133915</v>
      </c>
    </row>
    <row r="195" spans="1:36" ht="28.8" x14ac:dyDescent="0.3">
      <c r="A195" s="5">
        <v>13</v>
      </c>
      <c r="B195" s="16" t="s">
        <v>84</v>
      </c>
      <c r="C195" s="16">
        <v>2007</v>
      </c>
      <c r="D195" s="16">
        <v>2007</v>
      </c>
      <c r="E195" s="16">
        <v>2007</v>
      </c>
      <c r="F195" s="16">
        <v>1</v>
      </c>
      <c r="G195" s="16" t="s">
        <v>35</v>
      </c>
      <c r="H195" s="16" t="s">
        <v>85</v>
      </c>
      <c r="I195" s="16" t="s">
        <v>37</v>
      </c>
      <c r="J195" s="5">
        <v>0</v>
      </c>
      <c r="K195" s="5">
        <v>0</v>
      </c>
      <c r="L195" s="5">
        <v>2</v>
      </c>
      <c r="M195" s="5">
        <v>0</v>
      </c>
      <c r="N195" s="5">
        <v>0</v>
      </c>
      <c r="O195" s="5">
        <v>0</v>
      </c>
      <c r="P195" s="5">
        <v>0</v>
      </c>
      <c r="Q195" s="5">
        <v>2</v>
      </c>
      <c r="R195" s="5">
        <v>0</v>
      </c>
      <c r="S195" s="5">
        <v>0</v>
      </c>
      <c r="T195" s="5">
        <v>0</v>
      </c>
      <c r="U195" s="5">
        <v>2</v>
      </c>
      <c r="V195" s="5">
        <v>0</v>
      </c>
      <c r="W195" s="5">
        <v>0</v>
      </c>
      <c r="X195" s="5">
        <v>2</v>
      </c>
      <c r="Y195" s="5">
        <v>2</v>
      </c>
      <c r="Z195" s="5">
        <v>0</v>
      </c>
      <c r="AA195" s="5">
        <v>0</v>
      </c>
      <c r="AB195" s="5">
        <v>0</v>
      </c>
      <c r="AC195" s="5">
        <v>2</v>
      </c>
      <c r="AD195" s="5">
        <v>0</v>
      </c>
      <c r="AE195" s="5">
        <v>0</v>
      </c>
      <c r="AF195" s="5">
        <v>0</v>
      </c>
      <c r="AG195" s="40">
        <v>176.31</v>
      </c>
      <c r="AH195" s="5">
        <f t="shared" si="17"/>
        <v>12</v>
      </c>
      <c r="AI195" s="40">
        <f t="shared" si="18"/>
        <v>188.31</v>
      </c>
      <c r="AJ195" s="40">
        <f t="shared" si="19"/>
        <v>66.454521347122792</v>
      </c>
    </row>
    <row r="196" spans="1:36" ht="43.2" x14ac:dyDescent="0.3">
      <c r="A196" s="5">
        <v>14</v>
      </c>
      <c r="B196" s="16" t="s">
        <v>39</v>
      </c>
      <c r="C196" s="16">
        <v>2006</v>
      </c>
      <c r="D196" s="16">
        <v>2006</v>
      </c>
      <c r="E196" s="16">
        <v>2006</v>
      </c>
      <c r="F196" s="16" t="s">
        <v>11</v>
      </c>
      <c r="G196" s="16" t="s">
        <v>40</v>
      </c>
      <c r="H196" s="16" t="s">
        <v>41</v>
      </c>
      <c r="I196" s="16" t="s">
        <v>42</v>
      </c>
      <c r="J196" s="5">
        <v>0</v>
      </c>
      <c r="K196" s="5">
        <v>0</v>
      </c>
      <c r="L196" s="5">
        <v>0</v>
      </c>
      <c r="M196" s="5">
        <v>0</v>
      </c>
      <c r="N196" s="5">
        <v>0</v>
      </c>
      <c r="O196" s="5">
        <v>0</v>
      </c>
      <c r="P196" s="5">
        <v>2</v>
      </c>
      <c r="Q196" s="5">
        <v>2</v>
      </c>
      <c r="R196" s="5">
        <v>0</v>
      </c>
      <c r="S196" s="5">
        <v>0</v>
      </c>
      <c r="T196" s="5">
        <v>0</v>
      </c>
      <c r="U196" s="5">
        <v>0</v>
      </c>
      <c r="V196" s="5">
        <v>0</v>
      </c>
      <c r="W196" s="5">
        <v>0</v>
      </c>
      <c r="X196" s="5">
        <v>0</v>
      </c>
      <c r="Y196" s="5">
        <v>0</v>
      </c>
      <c r="Z196" s="5">
        <v>0</v>
      </c>
      <c r="AA196" s="5">
        <v>0</v>
      </c>
      <c r="AB196" s="5">
        <v>0</v>
      </c>
      <c r="AC196" s="5">
        <v>0</v>
      </c>
      <c r="AD196" s="5">
        <v>0</v>
      </c>
      <c r="AE196" s="5">
        <v>0</v>
      </c>
      <c r="AF196" s="5">
        <v>0</v>
      </c>
      <c r="AG196" s="40">
        <v>187.55</v>
      </c>
      <c r="AH196" s="5">
        <f t="shared" si="17"/>
        <v>4</v>
      </c>
      <c r="AI196" s="40">
        <f t="shared" si="18"/>
        <v>191.55</v>
      </c>
      <c r="AJ196" s="40">
        <f t="shared" si="19"/>
        <v>69.318483160965286</v>
      </c>
    </row>
    <row r="197" spans="1:36" ht="57.6" x14ac:dyDescent="0.3">
      <c r="A197" s="5">
        <v>15</v>
      </c>
      <c r="B197" s="16" t="s">
        <v>361</v>
      </c>
      <c r="C197" s="16">
        <v>2006</v>
      </c>
      <c r="D197" s="16">
        <v>2006</v>
      </c>
      <c r="E197" s="16">
        <v>2006</v>
      </c>
      <c r="F197" s="16" t="s">
        <v>11</v>
      </c>
      <c r="G197" s="16" t="s">
        <v>56</v>
      </c>
      <c r="H197" s="16" t="s">
        <v>298</v>
      </c>
      <c r="I197" s="16" t="s">
        <v>58</v>
      </c>
      <c r="J197" s="5">
        <v>2</v>
      </c>
      <c r="K197" s="5">
        <v>0</v>
      </c>
      <c r="L197" s="5">
        <v>0</v>
      </c>
      <c r="M197" s="5">
        <v>0</v>
      </c>
      <c r="N197" s="5">
        <v>0</v>
      </c>
      <c r="O197" s="5">
        <v>0</v>
      </c>
      <c r="P197" s="5">
        <v>2</v>
      </c>
      <c r="Q197" s="5">
        <v>2</v>
      </c>
      <c r="R197" s="5">
        <v>0</v>
      </c>
      <c r="S197" s="5">
        <v>0</v>
      </c>
      <c r="T197" s="5">
        <v>0</v>
      </c>
      <c r="U197" s="5">
        <v>0</v>
      </c>
      <c r="V197" s="5">
        <v>2</v>
      </c>
      <c r="W197" s="5">
        <v>0</v>
      </c>
      <c r="X197" s="5">
        <v>2</v>
      </c>
      <c r="Y197" s="5">
        <v>0</v>
      </c>
      <c r="Z197" s="5">
        <v>0</v>
      </c>
      <c r="AA197" s="5">
        <v>0</v>
      </c>
      <c r="AB197" s="5">
        <v>0</v>
      </c>
      <c r="AC197" s="5">
        <v>0</v>
      </c>
      <c r="AD197" s="5">
        <v>0</v>
      </c>
      <c r="AE197" s="5">
        <v>2</v>
      </c>
      <c r="AF197" s="5">
        <v>0</v>
      </c>
      <c r="AG197" s="40">
        <v>180.13</v>
      </c>
      <c r="AH197" s="5">
        <f t="shared" si="17"/>
        <v>12</v>
      </c>
      <c r="AI197" s="40">
        <f t="shared" si="18"/>
        <v>192.13</v>
      </c>
      <c r="AJ197" s="40">
        <f t="shared" si="19"/>
        <v>69.831167683196327</v>
      </c>
    </row>
    <row r="198" spans="1:36" ht="57.6" x14ac:dyDescent="0.3">
      <c r="A198" s="5">
        <v>16</v>
      </c>
      <c r="B198" s="16" t="s">
        <v>412</v>
      </c>
      <c r="C198" s="16">
        <v>2007</v>
      </c>
      <c r="D198" s="16">
        <v>2007</v>
      </c>
      <c r="E198" s="16">
        <v>2007</v>
      </c>
      <c r="F198" s="16" t="s">
        <v>11</v>
      </c>
      <c r="G198" s="16" t="s">
        <v>105</v>
      </c>
      <c r="H198" s="16" t="s">
        <v>106</v>
      </c>
      <c r="I198" s="16" t="s">
        <v>163</v>
      </c>
      <c r="J198" s="5">
        <v>2</v>
      </c>
      <c r="K198" s="5">
        <v>0</v>
      </c>
      <c r="L198" s="5">
        <v>0</v>
      </c>
      <c r="M198" s="5">
        <v>0</v>
      </c>
      <c r="N198" s="5">
        <v>0</v>
      </c>
      <c r="O198" s="5">
        <v>0</v>
      </c>
      <c r="P198" s="5">
        <v>0</v>
      </c>
      <c r="Q198" s="5">
        <v>2</v>
      </c>
      <c r="R198" s="5">
        <v>0</v>
      </c>
      <c r="S198" s="5">
        <v>0</v>
      </c>
      <c r="T198" s="5">
        <v>0</v>
      </c>
      <c r="U198" s="5">
        <v>0</v>
      </c>
      <c r="V198" s="5">
        <v>0</v>
      </c>
      <c r="W198" s="5">
        <v>2</v>
      </c>
      <c r="X198" s="5">
        <v>0</v>
      </c>
      <c r="Y198" s="5">
        <v>0</v>
      </c>
      <c r="Z198" s="5">
        <v>0</v>
      </c>
      <c r="AA198" s="5">
        <v>0</v>
      </c>
      <c r="AB198" s="5">
        <v>2</v>
      </c>
      <c r="AC198" s="5">
        <v>0</v>
      </c>
      <c r="AD198" s="5">
        <v>0</v>
      </c>
      <c r="AE198" s="5">
        <v>2</v>
      </c>
      <c r="AF198" s="5">
        <v>0</v>
      </c>
      <c r="AG198" s="40">
        <v>191.03</v>
      </c>
      <c r="AH198" s="5">
        <f t="shared" si="17"/>
        <v>10</v>
      </c>
      <c r="AI198" s="40">
        <f t="shared" si="18"/>
        <v>201.03</v>
      </c>
      <c r="AJ198" s="40">
        <f t="shared" si="19"/>
        <v>77.698223282948831</v>
      </c>
    </row>
    <row r="199" spans="1:36" ht="57.6" x14ac:dyDescent="0.3">
      <c r="A199" s="5">
        <v>17</v>
      </c>
      <c r="B199" s="16" t="s">
        <v>28</v>
      </c>
      <c r="C199" s="16">
        <v>2005</v>
      </c>
      <c r="D199" s="16">
        <v>2005</v>
      </c>
      <c r="E199" s="16">
        <v>2005</v>
      </c>
      <c r="F199" s="16" t="s">
        <v>11</v>
      </c>
      <c r="G199" s="16" t="s">
        <v>29</v>
      </c>
      <c r="H199" s="16" t="s">
        <v>30</v>
      </c>
      <c r="I199" s="16" t="s">
        <v>31</v>
      </c>
      <c r="J199" s="5">
        <v>2</v>
      </c>
      <c r="K199" s="5">
        <v>0</v>
      </c>
      <c r="L199" s="5">
        <v>0</v>
      </c>
      <c r="M199" s="5">
        <v>0</v>
      </c>
      <c r="N199" s="5">
        <v>0</v>
      </c>
      <c r="O199" s="5">
        <v>0</v>
      </c>
      <c r="P199" s="5">
        <v>0</v>
      </c>
      <c r="Q199" s="5">
        <v>0</v>
      </c>
      <c r="R199" s="5">
        <v>2</v>
      </c>
      <c r="S199" s="5">
        <v>0</v>
      </c>
      <c r="T199" s="5">
        <v>0</v>
      </c>
      <c r="U199" s="5">
        <v>0</v>
      </c>
      <c r="V199" s="5">
        <v>2</v>
      </c>
      <c r="W199" s="5">
        <v>0</v>
      </c>
      <c r="X199" s="5">
        <v>2</v>
      </c>
      <c r="Y199" s="5">
        <v>2</v>
      </c>
      <c r="Z199" s="5">
        <v>0</v>
      </c>
      <c r="AA199" s="5">
        <v>2</v>
      </c>
      <c r="AB199" s="5">
        <v>2</v>
      </c>
      <c r="AC199" s="5">
        <v>0</v>
      </c>
      <c r="AD199" s="5">
        <v>0</v>
      </c>
      <c r="AE199" s="5">
        <v>0</v>
      </c>
      <c r="AF199" s="5">
        <v>2</v>
      </c>
      <c r="AG199" s="40">
        <v>193.65</v>
      </c>
      <c r="AH199" s="5">
        <f t="shared" si="17"/>
        <v>16</v>
      </c>
      <c r="AI199" s="40">
        <f t="shared" si="18"/>
        <v>209.65</v>
      </c>
      <c r="AJ199" s="40">
        <f t="shared" si="19"/>
        <v>85.317776009900129</v>
      </c>
    </row>
    <row r="200" spans="1:36" ht="86.4" x14ac:dyDescent="0.3">
      <c r="A200" s="5">
        <v>18</v>
      </c>
      <c r="B200" s="16" t="s">
        <v>426</v>
      </c>
      <c r="C200" s="16">
        <v>2008</v>
      </c>
      <c r="D200" s="16">
        <v>2008</v>
      </c>
      <c r="E200" s="16">
        <v>2008</v>
      </c>
      <c r="F200" s="16">
        <v>1</v>
      </c>
      <c r="G200" s="16" t="s">
        <v>225</v>
      </c>
      <c r="H200" s="16" t="s">
        <v>226</v>
      </c>
      <c r="I200" s="16" t="s">
        <v>227</v>
      </c>
      <c r="J200" s="5">
        <v>0</v>
      </c>
      <c r="K200" s="5">
        <v>0</v>
      </c>
      <c r="L200" s="5">
        <v>2</v>
      </c>
      <c r="M200" s="5">
        <v>0</v>
      </c>
      <c r="N200" s="5">
        <v>2</v>
      </c>
      <c r="O200" s="5">
        <v>2</v>
      </c>
      <c r="P200" s="5">
        <v>0</v>
      </c>
      <c r="Q200" s="5">
        <v>2</v>
      </c>
      <c r="R200" s="5">
        <v>0</v>
      </c>
      <c r="S200" s="5">
        <v>0</v>
      </c>
      <c r="T200" s="5">
        <v>0</v>
      </c>
      <c r="U200" s="5">
        <v>0</v>
      </c>
      <c r="V200" s="5">
        <v>2</v>
      </c>
      <c r="W200" s="5">
        <v>0</v>
      </c>
      <c r="X200" s="5">
        <v>0</v>
      </c>
      <c r="Y200" s="5">
        <v>0</v>
      </c>
      <c r="Z200" s="5">
        <v>0</v>
      </c>
      <c r="AA200" s="5">
        <v>0</v>
      </c>
      <c r="AB200" s="5">
        <v>2</v>
      </c>
      <c r="AC200" s="5">
        <v>0</v>
      </c>
      <c r="AD200" s="5">
        <v>0</v>
      </c>
      <c r="AE200" s="5">
        <v>2</v>
      </c>
      <c r="AF200" s="5">
        <v>0</v>
      </c>
      <c r="AG200" s="40">
        <v>203.58</v>
      </c>
      <c r="AH200" s="5">
        <f t="shared" si="17"/>
        <v>14</v>
      </c>
      <c r="AI200" s="40">
        <f t="shared" si="18"/>
        <v>217.58</v>
      </c>
      <c r="AJ200" s="40">
        <f t="shared" si="19"/>
        <v>92.327410943162747</v>
      </c>
    </row>
    <row r="201" spans="1:36" ht="43.2" x14ac:dyDescent="0.3">
      <c r="A201" s="5">
        <v>19</v>
      </c>
      <c r="B201" s="16" t="s">
        <v>149</v>
      </c>
      <c r="C201" s="16">
        <v>2004</v>
      </c>
      <c r="D201" s="16">
        <v>2004</v>
      </c>
      <c r="E201" s="16">
        <v>2004</v>
      </c>
      <c r="F201" s="16" t="s">
        <v>11</v>
      </c>
      <c r="G201" s="16" t="s">
        <v>61</v>
      </c>
      <c r="H201" s="16" t="s">
        <v>62</v>
      </c>
      <c r="I201" s="16" t="s">
        <v>63</v>
      </c>
      <c r="J201" s="5">
        <v>0</v>
      </c>
      <c r="K201" s="5">
        <v>0</v>
      </c>
      <c r="L201" s="5">
        <v>0</v>
      </c>
      <c r="M201" s="5">
        <v>2</v>
      </c>
      <c r="N201" s="5">
        <v>0</v>
      </c>
      <c r="O201" s="5">
        <v>0</v>
      </c>
      <c r="P201" s="5">
        <v>0</v>
      </c>
      <c r="Q201" s="5">
        <v>0</v>
      </c>
      <c r="R201" s="5">
        <v>0</v>
      </c>
      <c r="S201" s="5">
        <v>0</v>
      </c>
      <c r="T201" s="5">
        <v>50</v>
      </c>
      <c r="U201" s="5">
        <v>0</v>
      </c>
      <c r="V201" s="5">
        <v>0</v>
      </c>
      <c r="W201" s="5">
        <v>0</v>
      </c>
      <c r="X201" s="5">
        <v>0</v>
      </c>
      <c r="Y201" s="5">
        <v>2</v>
      </c>
      <c r="Z201" s="5">
        <v>0</v>
      </c>
      <c r="AA201" s="5">
        <v>0</v>
      </c>
      <c r="AB201" s="5">
        <v>0</v>
      </c>
      <c r="AC201" s="5">
        <v>2</v>
      </c>
      <c r="AD201" s="5">
        <v>2</v>
      </c>
      <c r="AE201" s="5">
        <v>2</v>
      </c>
      <c r="AF201" s="5">
        <v>0</v>
      </c>
      <c r="AG201" s="40">
        <v>182.57</v>
      </c>
      <c r="AH201" s="5">
        <f t="shared" si="17"/>
        <v>60</v>
      </c>
      <c r="AI201" s="40">
        <f t="shared" si="18"/>
        <v>242.57</v>
      </c>
      <c r="AJ201" s="40">
        <f t="shared" si="19"/>
        <v>114.41704234067002</v>
      </c>
    </row>
    <row r="202" spans="1:36" ht="28.8" x14ac:dyDescent="0.3">
      <c r="A202" s="5">
        <v>20</v>
      </c>
      <c r="B202" s="16" t="s">
        <v>261</v>
      </c>
      <c r="C202" s="16">
        <v>2008</v>
      </c>
      <c r="D202" s="16">
        <v>2008</v>
      </c>
      <c r="E202" s="16">
        <v>2008</v>
      </c>
      <c r="F202" s="16">
        <v>1</v>
      </c>
      <c r="G202" s="16" t="s">
        <v>12</v>
      </c>
      <c r="H202" s="16" t="s">
        <v>13</v>
      </c>
      <c r="I202" s="16" t="s">
        <v>205</v>
      </c>
      <c r="J202" s="5">
        <v>0</v>
      </c>
      <c r="K202" s="5">
        <v>0</v>
      </c>
      <c r="L202" s="5">
        <v>0</v>
      </c>
      <c r="M202" s="5">
        <v>0</v>
      </c>
      <c r="N202" s="5">
        <v>0</v>
      </c>
      <c r="O202" s="5">
        <v>0</v>
      </c>
      <c r="P202" s="5">
        <v>0</v>
      </c>
      <c r="Q202" s="5">
        <v>2</v>
      </c>
      <c r="R202" s="5">
        <v>0</v>
      </c>
      <c r="S202" s="5">
        <v>0</v>
      </c>
      <c r="T202" s="5">
        <v>0</v>
      </c>
      <c r="U202" s="5">
        <v>0</v>
      </c>
      <c r="V202" s="5">
        <v>2</v>
      </c>
      <c r="W202" s="5">
        <v>50</v>
      </c>
      <c r="X202" s="5">
        <v>2</v>
      </c>
      <c r="Y202" s="5">
        <v>2</v>
      </c>
      <c r="Z202" s="5">
        <v>0</v>
      </c>
      <c r="AA202" s="5">
        <v>2</v>
      </c>
      <c r="AB202" s="5">
        <v>0</v>
      </c>
      <c r="AC202" s="5">
        <v>0</v>
      </c>
      <c r="AD202" s="5">
        <v>2</v>
      </c>
      <c r="AE202" s="5">
        <v>2</v>
      </c>
      <c r="AF202" s="5">
        <v>0</v>
      </c>
      <c r="AG202" s="40">
        <v>184.49</v>
      </c>
      <c r="AH202" s="5">
        <f t="shared" si="17"/>
        <v>64</v>
      </c>
      <c r="AI202" s="40">
        <f t="shared" si="18"/>
        <v>248.49</v>
      </c>
      <c r="AJ202" s="40">
        <f t="shared" si="19"/>
        <v>119.64996022275261</v>
      </c>
    </row>
    <row r="203" spans="1:36" ht="57.6" x14ac:dyDescent="0.3">
      <c r="A203" s="5">
        <v>21</v>
      </c>
      <c r="B203" s="16" t="s">
        <v>271</v>
      </c>
      <c r="C203" s="16">
        <v>2007</v>
      </c>
      <c r="D203" s="16">
        <v>2007</v>
      </c>
      <c r="E203" s="16">
        <v>2007</v>
      </c>
      <c r="F203" s="16" t="s">
        <v>11</v>
      </c>
      <c r="G203" s="16" t="s">
        <v>29</v>
      </c>
      <c r="H203" s="16" t="s">
        <v>30</v>
      </c>
      <c r="I203" s="16" t="s">
        <v>31</v>
      </c>
      <c r="J203" s="5">
        <v>0</v>
      </c>
      <c r="K203" s="5">
        <v>0</v>
      </c>
      <c r="L203" s="5">
        <v>0</v>
      </c>
      <c r="M203" s="5">
        <v>0</v>
      </c>
      <c r="N203" s="5">
        <v>0</v>
      </c>
      <c r="O203" s="5">
        <v>0</v>
      </c>
      <c r="P203" s="5">
        <v>0</v>
      </c>
      <c r="Q203" s="5">
        <v>2</v>
      </c>
      <c r="R203" s="5">
        <v>0</v>
      </c>
      <c r="S203" s="5">
        <v>0</v>
      </c>
      <c r="T203" s="5">
        <v>0</v>
      </c>
      <c r="U203" s="5">
        <v>0</v>
      </c>
      <c r="V203" s="5">
        <v>2</v>
      </c>
      <c r="W203" s="5">
        <v>50</v>
      </c>
      <c r="X203" s="5">
        <v>2</v>
      </c>
      <c r="Y203" s="5">
        <v>0</v>
      </c>
      <c r="Z203" s="5">
        <v>2</v>
      </c>
      <c r="AA203" s="5">
        <v>0</v>
      </c>
      <c r="AB203" s="5">
        <v>2</v>
      </c>
      <c r="AC203" s="5">
        <v>0</v>
      </c>
      <c r="AD203" s="5">
        <v>2</v>
      </c>
      <c r="AE203" s="5">
        <v>0</v>
      </c>
      <c r="AF203" s="5">
        <v>0</v>
      </c>
      <c r="AG203" s="40">
        <v>194.33</v>
      </c>
      <c r="AH203" s="5">
        <f t="shared" si="17"/>
        <v>62</v>
      </c>
      <c r="AI203" s="40">
        <f t="shared" si="18"/>
        <v>256.33000000000004</v>
      </c>
      <c r="AJ203" s="40">
        <f t="shared" si="19"/>
        <v>126.58004066118629</v>
      </c>
    </row>
    <row r="204" spans="1:36" ht="57.6" x14ac:dyDescent="0.3">
      <c r="A204" s="5">
        <v>22</v>
      </c>
      <c r="B204" s="16" t="s">
        <v>73</v>
      </c>
      <c r="C204" s="16">
        <v>2006</v>
      </c>
      <c r="D204" s="16">
        <v>2006</v>
      </c>
      <c r="E204" s="16">
        <v>2006</v>
      </c>
      <c r="F204" s="16" t="s">
        <v>11</v>
      </c>
      <c r="G204" s="16" t="s">
        <v>12</v>
      </c>
      <c r="H204" s="16" t="s">
        <v>13</v>
      </c>
      <c r="I204" s="16" t="s">
        <v>74</v>
      </c>
      <c r="J204" s="5">
        <v>0</v>
      </c>
      <c r="K204" s="5">
        <v>0</v>
      </c>
      <c r="L204" s="5">
        <v>0</v>
      </c>
      <c r="M204" s="5">
        <v>0</v>
      </c>
      <c r="N204" s="5">
        <v>0</v>
      </c>
      <c r="O204" s="5">
        <v>0</v>
      </c>
      <c r="P204" s="5">
        <v>0</v>
      </c>
      <c r="Q204" s="5">
        <v>0</v>
      </c>
      <c r="R204" s="5">
        <v>0</v>
      </c>
      <c r="S204" s="5">
        <v>0</v>
      </c>
      <c r="T204" s="5">
        <v>0</v>
      </c>
      <c r="U204" s="5">
        <v>0</v>
      </c>
      <c r="V204" s="5">
        <v>2</v>
      </c>
      <c r="W204" s="5">
        <v>50</v>
      </c>
      <c r="X204" s="5">
        <v>2</v>
      </c>
      <c r="Y204" s="5">
        <v>2</v>
      </c>
      <c r="Z204" s="5">
        <v>0</v>
      </c>
      <c r="AA204" s="5">
        <v>2</v>
      </c>
      <c r="AB204" s="5">
        <v>0</v>
      </c>
      <c r="AC204" s="5">
        <v>2</v>
      </c>
      <c r="AD204" s="5">
        <v>0</v>
      </c>
      <c r="AE204" s="5">
        <v>0</v>
      </c>
      <c r="AF204" s="5">
        <v>0</v>
      </c>
      <c r="AG204" s="40">
        <v>200.2</v>
      </c>
      <c r="AH204" s="5">
        <f t="shared" si="17"/>
        <v>60</v>
      </c>
      <c r="AI204" s="40">
        <f t="shared" si="18"/>
        <v>260.2</v>
      </c>
      <c r="AJ204" s="40">
        <f t="shared" si="19"/>
        <v>130.00088393883144</v>
      </c>
    </row>
    <row r="205" spans="1:36" ht="43.2" x14ac:dyDescent="0.3">
      <c r="A205" s="5">
        <v>23</v>
      </c>
      <c r="B205" s="16" t="s">
        <v>198</v>
      </c>
      <c r="C205" s="16">
        <v>2005</v>
      </c>
      <c r="D205" s="16">
        <v>2005</v>
      </c>
      <c r="E205" s="16">
        <v>2005</v>
      </c>
      <c r="F205" s="16" t="s">
        <v>11</v>
      </c>
      <c r="G205" s="16" t="s">
        <v>35</v>
      </c>
      <c r="H205" s="16" t="s">
        <v>68</v>
      </c>
      <c r="I205" s="16" t="s">
        <v>88</v>
      </c>
      <c r="J205" s="5">
        <v>2</v>
      </c>
      <c r="K205" s="5">
        <v>0</v>
      </c>
      <c r="L205" s="5">
        <v>0</v>
      </c>
      <c r="M205" s="5">
        <v>0</v>
      </c>
      <c r="N205" s="5">
        <v>0</v>
      </c>
      <c r="O205" s="5">
        <v>0</v>
      </c>
      <c r="P205" s="5">
        <v>0</v>
      </c>
      <c r="Q205" s="5">
        <v>2</v>
      </c>
      <c r="R205" s="5">
        <v>0</v>
      </c>
      <c r="S205" s="5">
        <v>0</v>
      </c>
      <c r="T205" s="5">
        <v>0</v>
      </c>
      <c r="U205" s="5">
        <v>2</v>
      </c>
      <c r="V205" s="5">
        <v>0</v>
      </c>
      <c r="W205" s="5">
        <v>2</v>
      </c>
      <c r="X205" s="5">
        <v>2</v>
      </c>
      <c r="Y205" s="5">
        <v>2</v>
      </c>
      <c r="Z205" s="5">
        <v>0</v>
      </c>
      <c r="AA205" s="5">
        <v>50</v>
      </c>
      <c r="AB205" s="5">
        <v>2</v>
      </c>
      <c r="AC205" s="5">
        <v>2</v>
      </c>
      <c r="AD205" s="5">
        <v>0</v>
      </c>
      <c r="AE205" s="5">
        <v>0</v>
      </c>
      <c r="AF205" s="5">
        <v>0</v>
      </c>
      <c r="AG205" s="40">
        <v>199.36</v>
      </c>
      <c r="AH205" s="5">
        <f t="shared" si="17"/>
        <v>66</v>
      </c>
      <c r="AI205" s="40">
        <f t="shared" si="18"/>
        <v>265.36</v>
      </c>
      <c r="AJ205" s="40">
        <f t="shared" si="19"/>
        <v>134.56200830902503</v>
      </c>
    </row>
    <row r="206" spans="1:36" ht="72" x14ac:dyDescent="0.3">
      <c r="A206" s="5">
        <v>24</v>
      </c>
      <c r="B206" s="16" t="s">
        <v>135</v>
      </c>
      <c r="C206" s="16">
        <v>2005</v>
      </c>
      <c r="D206" s="16">
        <v>2005</v>
      </c>
      <c r="E206" s="16">
        <v>2005</v>
      </c>
      <c r="F206" s="16" t="s">
        <v>11</v>
      </c>
      <c r="G206" s="16" t="s">
        <v>24</v>
      </c>
      <c r="H206" s="16" t="s">
        <v>136</v>
      </c>
      <c r="I206" s="16" t="s">
        <v>26</v>
      </c>
      <c r="J206" s="5">
        <v>0</v>
      </c>
      <c r="K206" s="5">
        <v>0</v>
      </c>
      <c r="L206" s="5">
        <v>0</v>
      </c>
      <c r="M206" s="5">
        <v>0</v>
      </c>
      <c r="N206" s="5">
        <v>0</v>
      </c>
      <c r="O206" s="5">
        <v>2</v>
      </c>
      <c r="P206" s="5">
        <v>0</v>
      </c>
      <c r="Q206" s="5">
        <v>50</v>
      </c>
      <c r="R206" s="5">
        <v>0</v>
      </c>
      <c r="S206" s="5">
        <v>2</v>
      </c>
      <c r="T206" s="5">
        <v>0</v>
      </c>
      <c r="U206" s="5">
        <v>0</v>
      </c>
      <c r="V206" s="5">
        <v>50</v>
      </c>
      <c r="W206" s="5">
        <v>2</v>
      </c>
      <c r="X206" s="5">
        <v>0</v>
      </c>
      <c r="Y206" s="5">
        <v>2</v>
      </c>
      <c r="Z206" s="5">
        <v>0</v>
      </c>
      <c r="AA206" s="5">
        <v>0</v>
      </c>
      <c r="AB206" s="5">
        <v>2</v>
      </c>
      <c r="AC206" s="5">
        <v>0</v>
      </c>
      <c r="AD206" s="5">
        <v>0</v>
      </c>
      <c r="AE206" s="5">
        <v>0</v>
      </c>
      <c r="AF206" s="5">
        <v>0</v>
      </c>
      <c r="AG206" s="40">
        <v>159.76</v>
      </c>
      <c r="AH206" s="5">
        <f t="shared" si="17"/>
        <v>110</v>
      </c>
      <c r="AI206" s="40">
        <f t="shared" si="18"/>
        <v>269.76</v>
      </c>
      <c r="AJ206" s="40">
        <f t="shared" si="19"/>
        <v>138.45133916732962</v>
      </c>
    </row>
    <row r="207" spans="1:36" ht="57.6" x14ac:dyDescent="0.3">
      <c r="A207" s="5">
        <v>25</v>
      </c>
      <c r="B207" s="16" t="s">
        <v>251</v>
      </c>
      <c r="C207" s="16">
        <v>2006</v>
      </c>
      <c r="D207" s="16">
        <v>2006</v>
      </c>
      <c r="E207" s="16">
        <v>2006</v>
      </c>
      <c r="F207" s="16" t="s">
        <v>11</v>
      </c>
      <c r="G207" s="16" t="s">
        <v>105</v>
      </c>
      <c r="H207" s="16" t="s">
        <v>106</v>
      </c>
      <c r="I207" s="16" t="s">
        <v>107</v>
      </c>
      <c r="J207" s="5">
        <v>0</v>
      </c>
      <c r="K207" s="5">
        <v>0</v>
      </c>
      <c r="L207" s="5">
        <v>0</v>
      </c>
      <c r="M207" s="5">
        <v>2</v>
      </c>
      <c r="N207" s="5">
        <v>0</v>
      </c>
      <c r="O207" s="5">
        <v>0</v>
      </c>
      <c r="P207" s="5">
        <v>2</v>
      </c>
      <c r="Q207" s="5">
        <v>2</v>
      </c>
      <c r="R207" s="5">
        <v>0</v>
      </c>
      <c r="S207" s="5">
        <v>2</v>
      </c>
      <c r="T207" s="5">
        <v>0</v>
      </c>
      <c r="U207" s="5">
        <v>0</v>
      </c>
      <c r="V207" s="5">
        <v>0</v>
      </c>
      <c r="W207" s="5">
        <v>50</v>
      </c>
      <c r="X207" s="5">
        <v>2</v>
      </c>
      <c r="Y207" s="5">
        <v>2</v>
      </c>
      <c r="Z207" s="5">
        <v>0</v>
      </c>
      <c r="AA207" s="5">
        <v>0</v>
      </c>
      <c r="AB207" s="5">
        <v>2</v>
      </c>
      <c r="AC207" s="5">
        <v>0</v>
      </c>
      <c r="AD207" s="5">
        <v>0</v>
      </c>
      <c r="AE207" s="5">
        <v>0</v>
      </c>
      <c r="AF207" s="5">
        <v>0</v>
      </c>
      <c r="AG207" s="40">
        <v>212.28</v>
      </c>
      <c r="AH207" s="5">
        <f t="shared" si="17"/>
        <v>64</v>
      </c>
      <c r="AI207" s="40">
        <f t="shared" si="18"/>
        <v>276.27999999999997</v>
      </c>
      <c r="AJ207" s="40">
        <f t="shared" si="19"/>
        <v>144.21462034827189</v>
      </c>
    </row>
    <row r="208" spans="1:36" ht="28.8" x14ac:dyDescent="0.3">
      <c r="A208" s="5">
        <v>26</v>
      </c>
      <c r="B208" s="16" t="s">
        <v>267</v>
      </c>
      <c r="C208" s="16">
        <v>2006</v>
      </c>
      <c r="D208" s="16">
        <v>2006</v>
      </c>
      <c r="E208" s="16">
        <v>2006</v>
      </c>
      <c r="F208" s="16" t="s">
        <v>11</v>
      </c>
      <c r="G208" s="16" t="s">
        <v>12</v>
      </c>
      <c r="H208" s="16" t="s">
        <v>13</v>
      </c>
      <c r="I208" s="16" t="s">
        <v>129</v>
      </c>
      <c r="J208" s="5">
        <v>0</v>
      </c>
      <c r="K208" s="5">
        <v>2</v>
      </c>
      <c r="L208" s="5">
        <v>0</v>
      </c>
      <c r="M208" s="5">
        <v>0</v>
      </c>
      <c r="N208" s="5">
        <v>0</v>
      </c>
      <c r="O208" s="5">
        <v>0</v>
      </c>
      <c r="P208" s="5">
        <v>0</v>
      </c>
      <c r="Q208" s="5">
        <v>0</v>
      </c>
      <c r="R208" s="5">
        <v>0</v>
      </c>
      <c r="S208" s="5">
        <v>0</v>
      </c>
      <c r="T208" s="5">
        <v>2</v>
      </c>
      <c r="U208" s="5">
        <v>0</v>
      </c>
      <c r="V208" s="5">
        <v>2</v>
      </c>
      <c r="W208" s="5">
        <v>50</v>
      </c>
      <c r="X208" s="5">
        <v>2</v>
      </c>
      <c r="Y208" s="5">
        <v>0</v>
      </c>
      <c r="Z208" s="5">
        <v>0</v>
      </c>
      <c r="AA208" s="5">
        <v>0</v>
      </c>
      <c r="AB208" s="5">
        <v>2</v>
      </c>
      <c r="AC208" s="5">
        <v>0</v>
      </c>
      <c r="AD208" s="5">
        <v>0</v>
      </c>
      <c r="AE208" s="5">
        <v>2</v>
      </c>
      <c r="AF208" s="5">
        <v>0</v>
      </c>
      <c r="AG208" s="40">
        <v>295.08</v>
      </c>
      <c r="AH208" s="5">
        <f t="shared" si="17"/>
        <v>62</v>
      </c>
      <c r="AI208" s="40">
        <f t="shared" si="18"/>
        <v>357.08</v>
      </c>
      <c r="AJ208" s="40">
        <f t="shared" si="19"/>
        <v>215.6368779280474</v>
      </c>
    </row>
    <row r="209" spans="1:36" ht="72" x14ac:dyDescent="0.3">
      <c r="A209" s="5">
        <v>27</v>
      </c>
      <c r="B209" s="16" t="s">
        <v>248</v>
      </c>
      <c r="C209" s="16">
        <v>2004</v>
      </c>
      <c r="D209" s="16">
        <v>2004</v>
      </c>
      <c r="E209" s="16">
        <v>2004</v>
      </c>
      <c r="F209" s="16" t="s">
        <v>11</v>
      </c>
      <c r="G209" s="16" t="s">
        <v>24</v>
      </c>
      <c r="H209" s="16" t="s">
        <v>249</v>
      </c>
      <c r="I209" s="16" t="s">
        <v>26</v>
      </c>
      <c r="J209" s="5">
        <v>2</v>
      </c>
      <c r="K209" s="5">
        <v>0</v>
      </c>
      <c r="L209" s="5">
        <v>0</v>
      </c>
      <c r="M209" s="5">
        <v>2</v>
      </c>
      <c r="N209" s="5">
        <v>0</v>
      </c>
      <c r="O209" s="5">
        <v>50</v>
      </c>
      <c r="P209" s="5">
        <v>50</v>
      </c>
      <c r="Q209" s="5">
        <v>2</v>
      </c>
      <c r="R209" s="5">
        <v>0</v>
      </c>
      <c r="S209" s="5">
        <v>0</v>
      </c>
      <c r="T209" s="5">
        <v>2</v>
      </c>
      <c r="U209" s="5">
        <v>0</v>
      </c>
      <c r="V209" s="5">
        <v>2</v>
      </c>
      <c r="W209" s="5">
        <v>50</v>
      </c>
      <c r="X209" s="5">
        <v>50</v>
      </c>
      <c r="Y209" s="5">
        <v>50</v>
      </c>
      <c r="Z209" s="5">
        <v>2</v>
      </c>
      <c r="AA209" s="5">
        <v>0</v>
      </c>
      <c r="AB209" s="5">
        <v>2</v>
      </c>
      <c r="AC209" s="5">
        <v>2</v>
      </c>
      <c r="AD209" s="5">
        <v>0</v>
      </c>
      <c r="AE209" s="5">
        <v>0</v>
      </c>
      <c r="AF209" s="5">
        <v>2</v>
      </c>
      <c r="AG209" s="40">
        <v>243.14</v>
      </c>
      <c r="AH209" s="5">
        <f t="shared" si="17"/>
        <v>268</v>
      </c>
      <c r="AI209" s="40">
        <f t="shared" si="18"/>
        <v>511.14</v>
      </c>
      <c r="AJ209" s="40">
        <f t="shared" si="19"/>
        <v>351.81649429859453</v>
      </c>
    </row>
    <row r="210" spans="1:36" ht="28.8" x14ac:dyDescent="0.3">
      <c r="A210" s="5">
        <v>28</v>
      </c>
      <c r="B210" s="16" t="s">
        <v>174</v>
      </c>
      <c r="C210" s="16">
        <v>2009</v>
      </c>
      <c r="D210" s="16">
        <v>2009</v>
      </c>
      <c r="E210" s="16">
        <v>2009</v>
      </c>
      <c r="F210" s="16">
        <v>1</v>
      </c>
      <c r="G210" s="16" t="s">
        <v>141</v>
      </c>
      <c r="H210" s="16" t="s">
        <v>142</v>
      </c>
      <c r="I210" s="16" t="s">
        <v>143</v>
      </c>
      <c r="J210" s="5">
        <v>2</v>
      </c>
      <c r="K210" s="5">
        <v>0</v>
      </c>
      <c r="L210" s="5">
        <v>2</v>
      </c>
      <c r="M210" s="5">
        <v>0</v>
      </c>
      <c r="N210" s="5">
        <v>0</v>
      </c>
      <c r="O210" s="5">
        <v>50</v>
      </c>
      <c r="P210" s="5">
        <v>50</v>
      </c>
      <c r="Q210" s="5">
        <v>0</v>
      </c>
      <c r="R210" s="5">
        <v>2</v>
      </c>
      <c r="S210" s="5">
        <v>0</v>
      </c>
      <c r="T210" s="5">
        <v>0</v>
      </c>
      <c r="U210" s="5">
        <v>2</v>
      </c>
      <c r="V210" s="5">
        <v>50</v>
      </c>
      <c r="W210" s="5">
        <v>50</v>
      </c>
      <c r="X210" s="5">
        <v>2</v>
      </c>
      <c r="Y210" s="5">
        <v>2</v>
      </c>
      <c r="Z210" s="5">
        <v>0</v>
      </c>
      <c r="AA210" s="5">
        <v>50</v>
      </c>
      <c r="AB210" s="5">
        <v>50</v>
      </c>
      <c r="AC210" s="5">
        <v>2</v>
      </c>
      <c r="AD210" s="5">
        <v>2</v>
      </c>
      <c r="AE210" s="5">
        <v>0</v>
      </c>
      <c r="AF210" s="5">
        <v>0</v>
      </c>
      <c r="AG210" s="40">
        <v>330.34</v>
      </c>
      <c r="AH210" s="5">
        <f t="shared" si="17"/>
        <v>316</v>
      </c>
      <c r="AI210" s="40">
        <f t="shared" si="18"/>
        <v>646.33999999999992</v>
      </c>
      <c r="AJ210" s="40">
        <f t="shared" si="19"/>
        <v>471.32502430831778</v>
      </c>
    </row>
    <row r="211" spans="1:36" ht="43.2" x14ac:dyDescent="0.3">
      <c r="A211" s="5"/>
      <c r="B211" s="16" t="s">
        <v>350</v>
      </c>
      <c r="C211" s="16">
        <v>2007</v>
      </c>
      <c r="D211" s="16">
        <v>2007</v>
      </c>
      <c r="E211" s="16">
        <v>2007</v>
      </c>
      <c r="F211" s="16">
        <v>2</v>
      </c>
      <c r="G211" s="16" t="s">
        <v>56</v>
      </c>
      <c r="H211" s="16" t="s">
        <v>57</v>
      </c>
      <c r="I211" s="16" t="s">
        <v>158</v>
      </c>
      <c r="J211" s="5">
        <v>50</v>
      </c>
      <c r="K211" s="5">
        <v>0</v>
      </c>
      <c r="L211" s="5">
        <v>2</v>
      </c>
      <c r="M211" s="5">
        <v>0</v>
      </c>
      <c r="N211" s="5">
        <v>0</v>
      </c>
      <c r="O211" s="5">
        <v>0</v>
      </c>
      <c r="P211" s="5">
        <v>0</v>
      </c>
      <c r="Q211" s="5">
        <v>50</v>
      </c>
      <c r="R211" s="5">
        <v>0</v>
      </c>
      <c r="S211" s="5">
        <v>0</v>
      </c>
      <c r="T211" s="5">
        <v>0</v>
      </c>
      <c r="U211" s="5">
        <v>2</v>
      </c>
      <c r="V211" s="5"/>
      <c r="W211" s="5"/>
      <c r="X211" s="5"/>
      <c r="Y211" s="5"/>
      <c r="Z211" s="5"/>
      <c r="AA211" s="5"/>
      <c r="AB211" s="5"/>
      <c r="AC211" s="5"/>
      <c r="AD211" s="5"/>
      <c r="AE211" s="5"/>
      <c r="AF211" s="5"/>
      <c r="AG211" s="40"/>
      <c r="AH211" s="5">
        <f t="shared" si="17"/>
        <v>104</v>
      </c>
      <c r="AI211" s="40" t="s">
        <v>782</v>
      </c>
      <c r="AJ211" s="40" t="str">
        <f t="shared" si="19"/>
        <v/>
      </c>
    </row>
    <row r="212" spans="1:36" ht="72" x14ac:dyDescent="0.3">
      <c r="A212" s="5"/>
      <c r="B212" s="16" t="s">
        <v>310</v>
      </c>
      <c r="C212" s="16">
        <v>2006</v>
      </c>
      <c r="D212" s="16">
        <v>2006</v>
      </c>
      <c r="E212" s="16">
        <v>2006</v>
      </c>
      <c r="F212" s="16">
        <v>1</v>
      </c>
      <c r="G212" s="16" t="s">
        <v>50</v>
      </c>
      <c r="H212" s="16" t="s">
        <v>51</v>
      </c>
      <c r="I212" s="16" t="s">
        <v>52</v>
      </c>
      <c r="J212" s="5"/>
      <c r="K212" s="5"/>
      <c r="L212" s="5"/>
      <c r="M212" s="5"/>
      <c r="N212" s="5"/>
      <c r="O212" s="5"/>
      <c r="P212" s="5"/>
      <c r="Q212" s="5"/>
      <c r="R212" s="5"/>
      <c r="S212" s="5"/>
      <c r="T212" s="5"/>
      <c r="U212" s="5"/>
      <c r="V212" s="5"/>
      <c r="W212" s="5"/>
      <c r="X212" s="5"/>
      <c r="Y212" s="5"/>
      <c r="Z212" s="5"/>
      <c r="AA212" s="5"/>
      <c r="AB212" s="5"/>
      <c r="AC212" s="5"/>
      <c r="AD212" s="5"/>
      <c r="AE212" s="5"/>
      <c r="AF212" s="5"/>
      <c r="AG212" s="40"/>
      <c r="AH212" s="5">
        <f t="shared" si="17"/>
        <v>0</v>
      </c>
      <c r="AI212" s="40" t="s">
        <v>783</v>
      </c>
      <c r="AJ212" s="40" t="str">
        <f t="shared" si="19"/>
        <v/>
      </c>
    </row>
  </sheetData>
  <mergeCells count="154">
    <mergeCell ref="AG181:AG182"/>
    <mergeCell ref="AH181:AH182"/>
    <mergeCell ref="AI181:AI182"/>
    <mergeCell ref="AJ181:AJ182"/>
    <mergeCell ref="AA181:AA182"/>
    <mergeCell ref="AB181:AB182"/>
    <mergeCell ref="AC181:AC182"/>
    <mergeCell ref="AD181:AD182"/>
    <mergeCell ref="AE181:AE182"/>
    <mergeCell ref="AF181:AF182"/>
    <mergeCell ref="U181:U182"/>
    <mergeCell ref="V181:V182"/>
    <mergeCell ref="W181:W182"/>
    <mergeCell ref="X181:X182"/>
    <mergeCell ref="Y181:Y182"/>
    <mergeCell ref="Z181:Z182"/>
    <mergeCell ref="O181:O182"/>
    <mergeCell ref="P181:P182"/>
    <mergeCell ref="Q181:Q182"/>
    <mergeCell ref="R181:R182"/>
    <mergeCell ref="S181:S182"/>
    <mergeCell ref="T181:T182"/>
    <mergeCell ref="A180:J180"/>
    <mergeCell ref="J181:J182"/>
    <mergeCell ref="K181:K182"/>
    <mergeCell ref="L181:L182"/>
    <mergeCell ref="M181:M182"/>
    <mergeCell ref="N181:N182"/>
    <mergeCell ref="AJ128:AJ129"/>
    <mergeCell ref="A181:A182"/>
    <mergeCell ref="B181:B182"/>
    <mergeCell ref="C181:C182"/>
    <mergeCell ref="D181:D182"/>
    <mergeCell ref="E181:E182"/>
    <mergeCell ref="F181:F182"/>
    <mergeCell ref="G181:G182"/>
    <mergeCell ref="H181:H182"/>
    <mergeCell ref="I181:I182"/>
    <mergeCell ref="AD128:AD129"/>
    <mergeCell ref="AE128:AE129"/>
    <mergeCell ref="AF128:AF129"/>
    <mergeCell ref="AG128:AG129"/>
    <mergeCell ref="AH128:AH129"/>
    <mergeCell ref="AI128:AI129"/>
    <mergeCell ref="X128:X129"/>
    <mergeCell ref="Y128:Y129"/>
    <mergeCell ref="Z128:Z129"/>
    <mergeCell ref="AA128:AA129"/>
    <mergeCell ref="AB128:AB129"/>
    <mergeCell ref="AC128:AC129"/>
    <mergeCell ref="R128:R129"/>
    <mergeCell ref="S128:S129"/>
    <mergeCell ref="T128:T129"/>
    <mergeCell ref="U128:U129"/>
    <mergeCell ref="V128:V129"/>
    <mergeCell ref="W128:W129"/>
    <mergeCell ref="L128:L129"/>
    <mergeCell ref="M128:M129"/>
    <mergeCell ref="N128:N129"/>
    <mergeCell ref="O128:O129"/>
    <mergeCell ref="P128:P129"/>
    <mergeCell ref="Q128:Q129"/>
    <mergeCell ref="G128:G129"/>
    <mergeCell ref="H128:H129"/>
    <mergeCell ref="I128:I129"/>
    <mergeCell ref="A127:J127"/>
    <mergeCell ref="J128:J129"/>
    <mergeCell ref="K128:K129"/>
    <mergeCell ref="AG79:AG80"/>
    <mergeCell ref="AH79:AH80"/>
    <mergeCell ref="AI79:AI80"/>
    <mergeCell ref="AJ79:AJ80"/>
    <mergeCell ref="A128:A129"/>
    <mergeCell ref="B128:B129"/>
    <mergeCell ref="C128:C129"/>
    <mergeCell ref="D128:D129"/>
    <mergeCell ref="E128:E129"/>
    <mergeCell ref="F128:F129"/>
    <mergeCell ref="AA79:AA80"/>
    <mergeCell ref="AB79:AB80"/>
    <mergeCell ref="AC79:AC80"/>
    <mergeCell ref="AD79:AD80"/>
    <mergeCell ref="AE79:AE80"/>
    <mergeCell ref="AF79:AF80"/>
    <mergeCell ref="U79:U80"/>
    <mergeCell ref="V79:V80"/>
    <mergeCell ref="W79:W80"/>
    <mergeCell ref="X79:X80"/>
    <mergeCell ref="Y79:Y80"/>
    <mergeCell ref="Z79:Z80"/>
    <mergeCell ref="O79:O80"/>
    <mergeCell ref="P79:P80"/>
    <mergeCell ref="Q79:Q80"/>
    <mergeCell ref="R79:R80"/>
    <mergeCell ref="S79:S80"/>
    <mergeCell ref="T79:T80"/>
    <mergeCell ref="A78:J78"/>
    <mergeCell ref="J79:J80"/>
    <mergeCell ref="K79:K80"/>
    <mergeCell ref="L79:L80"/>
    <mergeCell ref="M79:M80"/>
    <mergeCell ref="N79:N80"/>
    <mergeCell ref="AJ8:AJ9"/>
    <mergeCell ref="A79:A80"/>
    <mergeCell ref="B79:B80"/>
    <mergeCell ref="C79:C80"/>
    <mergeCell ref="D79:D80"/>
    <mergeCell ref="E79:E80"/>
    <mergeCell ref="F79:F80"/>
    <mergeCell ref="G79:G80"/>
    <mergeCell ref="H79:H80"/>
    <mergeCell ref="I79:I80"/>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L8:L9"/>
    <mergeCell ref="M8:M9"/>
    <mergeCell ref="N8:N9"/>
    <mergeCell ref="O8:O9"/>
    <mergeCell ref="P8:P9"/>
    <mergeCell ref="Q8:Q9"/>
    <mergeCell ref="G8:G9"/>
    <mergeCell ref="H8:H9"/>
    <mergeCell ref="I8:I9"/>
    <mergeCell ref="A7:J7"/>
    <mergeCell ref="J8:J9"/>
    <mergeCell ref="K8:K9"/>
    <mergeCell ref="A8:A9"/>
    <mergeCell ref="B8:B9"/>
    <mergeCell ref="C8:C9"/>
    <mergeCell ref="D8:D9"/>
    <mergeCell ref="E8:E9"/>
    <mergeCell ref="F8:F9"/>
    <mergeCell ref="A1:AJ1"/>
    <mergeCell ref="A2:AJ2"/>
    <mergeCell ref="A3:B3"/>
    <mergeCell ref="C3:AJ3"/>
    <mergeCell ref="A4:AJ4"/>
    <mergeCell ref="A5:AJ5"/>
  </mergeCells>
  <pageMargins left="0.7" right="0.7" top="0.75" bottom="0.75" header="0.3" footer="0.3"/>
  <pageSetup paperSize="9" orientation="landscape" r:id="rId1"/>
  <ignoredErrors>
    <ignoredError sqref="AH10:AH74 AH81:AH122 AH130:AH172 AH183:AH210" formulaRange="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2"/>
  <sheetViews>
    <sheetView workbookViewId="0"/>
  </sheetViews>
  <sheetFormatPr defaultRowHeight="14.4" x14ac:dyDescent="0.3"/>
  <cols>
    <col min="1" max="1" width="4.33203125" style="1" customWidth="1"/>
    <col min="2" max="2" width="21.88671875" style="1" customWidth="1"/>
    <col min="3" max="6" width="5.77734375" style="1" customWidth="1"/>
    <col min="7" max="7" width="17.33203125" style="1" customWidth="1"/>
    <col min="8" max="8" width="14.33203125" style="1" customWidth="1"/>
    <col min="9" max="9" width="15.33203125" style="1" customWidth="1"/>
    <col min="10" max="10" width="7.109375" style="1" customWidth="1"/>
    <col min="11" max="11" width="4.88671875" style="1" customWidth="1"/>
    <col min="12" max="12" width="7.109375" style="1" customWidth="1"/>
    <col min="13" max="16384" width="8.88671875" style="1"/>
  </cols>
  <sheetData>
    <row r="1" spans="1:13" ht="15.6" x14ac:dyDescent="0.3">
      <c r="A1" s="18" t="s">
        <v>767</v>
      </c>
      <c r="B1" s="19"/>
      <c r="C1" s="19"/>
      <c r="D1" s="19"/>
      <c r="E1" s="19"/>
      <c r="F1" s="19"/>
      <c r="G1" s="19"/>
      <c r="H1" s="19"/>
      <c r="I1" s="19"/>
      <c r="J1" s="19"/>
      <c r="K1" s="19"/>
      <c r="L1" s="19"/>
      <c r="M1" s="19"/>
    </row>
    <row r="2" spans="1:13" ht="18" x14ac:dyDescent="0.3">
      <c r="A2" s="20" t="s">
        <v>768</v>
      </c>
      <c r="B2" s="20"/>
      <c r="C2" s="20"/>
      <c r="D2" s="20"/>
      <c r="E2" s="20"/>
      <c r="F2" s="20"/>
      <c r="G2" s="20"/>
      <c r="H2" s="20"/>
      <c r="I2" s="20"/>
      <c r="J2" s="20"/>
      <c r="K2" s="20"/>
      <c r="L2" s="20"/>
      <c r="M2" s="20"/>
    </row>
    <row r="3" spans="1:13" x14ac:dyDescent="0.3">
      <c r="A3" s="21" t="s">
        <v>769</v>
      </c>
      <c r="B3" s="21"/>
      <c r="C3" s="22" t="s">
        <v>770</v>
      </c>
      <c r="D3" s="22"/>
      <c r="E3" s="22"/>
      <c r="F3" s="22"/>
      <c r="G3" s="22"/>
      <c r="H3" s="22"/>
      <c r="I3" s="22"/>
      <c r="J3" s="22"/>
      <c r="K3" s="22"/>
      <c r="L3" s="22"/>
      <c r="M3" s="22"/>
    </row>
    <row r="4" spans="1:13" ht="21" x14ac:dyDescent="0.3">
      <c r="A4" s="23" t="s">
        <v>845</v>
      </c>
      <c r="B4" s="23"/>
      <c r="C4" s="23"/>
      <c r="D4" s="23"/>
      <c r="E4" s="23"/>
      <c r="F4" s="23"/>
      <c r="G4" s="23"/>
      <c r="H4" s="23"/>
      <c r="I4" s="23"/>
      <c r="J4" s="23"/>
      <c r="K4" s="23"/>
      <c r="L4" s="23"/>
      <c r="M4" s="23"/>
    </row>
    <row r="5" spans="1:13" ht="23.4" x14ac:dyDescent="0.3">
      <c r="A5" s="24" t="s">
        <v>772</v>
      </c>
      <c r="B5" s="24"/>
      <c r="C5" s="24"/>
      <c r="D5" s="24"/>
      <c r="E5" s="24"/>
      <c r="F5" s="24"/>
      <c r="G5" s="24"/>
      <c r="H5" s="24"/>
      <c r="I5" s="24"/>
      <c r="J5" s="24"/>
      <c r="K5" s="24"/>
      <c r="L5" s="24"/>
      <c r="M5" s="24"/>
    </row>
    <row r="7" spans="1:13" ht="18" x14ac:dyDescent="0.3">
      <c r="A7" s="20" t="s">
        <v>774</v>
      </c>
      <c r="B7" s="20"/>
      <c r="C7" s="20"/>
      <c r="D7" s="20"/>
      <c r="E7" s="20"/>
      <c r="F7" s="20"/>
      <c r="G7" s="20"/>
      <c r="H7" s="20"/>
      <c r="I7" s="20"/>
      <c r="J7" s="20"/>
    </row>
    <row r="8" spans="1:13" x14ac:dyDescent="0.3">
      <c r="A8" s="27" t="s">
        <v>773</v>
      </c>
      <c r="B8" s="27" t="s">
        <v>1</v>
      </c>
      <c r="C8" s="27" t="s">
        <v>2</v>
      </c>
      <c r="D8" s="27" t="s">
        <v>441</v>
      </c>
      <c r="E8" s="27" t="s">
        <v>442</v>
      </c>
      <c r="F8" s="27" t="s">
        <v>3</v>
      </c>
      <c r="G8" s="27" t="s">
        <v>4</v>
      </c>
      <c r="H8" s="27" t="s">
        <v>5</v>
      </c>
      <c r="I8" s="27" t="s">
        <v>6</v>
      </c>
      <c r="J8" s="27" t="s">
        <v>776</v>
      </c>
      <c r="K8" s="27" t="s">
        <v>777</v>
      </c>
      <c r="L8" s="27" t="s">
        <v>778</v>
      </c>
      <c r="M8" s="27" t="s">
        <v>781</v>
      </c>
    </row>
    <row r="9" spans="1:13" x14ac:dyDescent="0.3">
      <c r="A9" s="28"/>
      <c r="B9" s="28"/>
      <c r="C9" s="28"/>
      <c r="D9" s="28"/>
      <c r="E9" s="28"/>
      <c r="F9" s="28"/>
      <c r="G9" s="28"/>
      <c r="H9" s="28"/>
      <c r="I9" s="28"/>
      <c r="J9" s="28"/>
      <c r="K9" s="28"/>
      <c r="L9" s="28"/>
      <c r="M9" s="28"/>
    </row>
    <row r="10" spans="1:13" ht="57.6" x14ac:dyDescent="0.3">
      <c r="A10" s="37">
        <v>1</v>
      </c>
      <c r="B10" s="38" t="s">
        <v>312</v>
      </c>
      <c r="C10" s="38">
        <v>2004</v>
      </c>
      <c r="D10" s="38">
        <v>2004</v>
      </c>
      <c r="E10" s="38">
        <v>2004</v>
      </c>
      <c r="F10" s="38" t="s">
        <v>216</v>
      </c>
      <c r="G10" s="38" t="s">
        <v>105</v>
      </c>
      <c r="H10" s="38" t="s">
        <v>106</v>
      </c>
      <c r="I10" s="38" t="s">
        <v>163</v>
      </c>
      <c r="J10" s="39">
        <v>100.88</v>
      </c>
      <c r="K10" s="37">
        <v>2</v>
      </c>
      <c r="L10" s="39">
        <f t="shared" ref="L10:L41" si="0">J10+K10</f>
        <v>102.88</v>
      </c>
      <c r="M10" s="39">
        <f t="shared" ref="M10:M41" si="1">IF( AND(ISNUMBER(L$10),ISNUMBER(L10)),(L10-L$10)/L$10*100,"")</f>
        <v>0</v>
      </c>
    </row>
    <row r="11" spans="1:13" ht="43.2" x14ac:dyDescent="0.3">
      <c r="A11" s="5">
        <v>2</v>
      </c>
      <c r="B11" s="16" t="s">
        <v>93</v>
      </c>
      <c r="C11" s="16">
        <v>2004</v>
      </c>
      <c r="D11" s="16">
        <v>2004</v>
      </c>
      <c r="E11" s="16">
        <v>2004</v>
      </c>
      <c r="F11" s="16" t="s">
        <v>11</v>
      </c>
      <c r="G11" s="16" t="s">
        <v>40</v>
      </c>
      <c r="H11" s="16" t="s">
        <v>94</v>
      </c>
      <c r="I11" s="16" t="s">
        <v>95</v>
      </c>
      <c r="J11" s="40">
        <v>104.48</v>
      </c>
      <c r="K11" s="5">
        <v>0</v>
      </c>
      <c r="L11" s="40">
        <f t="shared" si="0"/>
        <v>104.48</v>
      </c>
      <c r="M11" s="40">
        <f t="shared" si="1"/>
        <v>1.5552099533437098</v>
      </c>
    </row>
    <row r="12" spans="1:13" ht="43.2" x14ac:dyDescent="0.3">
      <c r="A12" s="5">
        <v>3</v>
      </c>
      <c r="B12" s="16" t="s">
        <v>246</v>
      </c>
      <c r="C12" s="16">
        <v>2006</v>
      </c>
      <c r="D12" s="16">
        <v>2006</v>
      </c>
      <c r="E12" s="16">
        <v>2006</v>
      </c>
      <c r="F12" s="16" t="s">
        <v>11</v>
      </c>
      <c r="G12" s="16" t="s">
        <v>40</v>
      </c>
      <c r="H12" s="16" t="s">
        <v>41</v>
      </c>
      <c r="I12" s="16" t="s">
        <v>95</v>
      </c>
      <c r="J12" s="40">
        <v>101.13</v>
      </c>
      <c r="K12" s="5">
        <v>4</v>
      </c>
      <c r="L12" s="40">
        <f t="shared" si="0"/>
        <v>105.13</v>
      </c>
      <c r="M12" s="40">
        <f t="shared" si="1"/>
        <v>2.1870139968895801</v>
      </c>
    </row>
    <row r="13" spans="1:13" ht="43.2" x14ac:dyDescent="0.3">
      <c r="A13" s="5">
        <v>4</v>
      </c>
      <c r="B13" s="16" t="s">
        <v>87</v>
      </c>
      <c r="C13" s="16">
        <v>2004</v>
      </c>
      <c r="D13" s="16">
        <v>2004</v>
      </c>
      <c r="E13" s="16">
        <v>2004</v>
      </c>
      <c r="F13" s="16" t="s">
        <v>11</v>
      </c>
      <c r="G13" s="16" t="s">
        <v>35</v>
      </c>
      <c r="H13" s="16" t="s">
        <v>68</v>
      </c>
      <c r="I13" s="16" t="s">
        <v>88</v>
      </c>
      <c r="J13" s="40">
        <v>99.66</v>
      </c>
      <c r="K13" s="5">
        <v>6</v>
      </c>
      <c r="L13" s="40">
        <f t="shared" si="0"/>
        <v>105.66</v>
      </c>
      <c r="M13" s="40">
        <f t="shared" si="1"/>
        <v>2.7021772939346826</v>
      </c>
    </row>
    <row r="14" spans="1:13" ht="86.4" x14ac:dyDescent="0.3">
      <c r="A14" s="5">
        <v>5</v>
      </c>
      <c r="B14" s="16" t="s">
        <v>145</v>
      </c>
      <c r="C14" s="16">
        <v>2004</v>
      </c>
      <c r="D14" s="16">
        <v>2004</v>
      </c>
      <c r="E14" s="16">
        <v>2004</v>
      </c>
      <c r="F14" s="16" t="s">
        <v>11</v>
      </c>
      <c r="G14" s="16" t="s">
        <v>18</v>
      </c>
      <c r="H14" s="16" t="s">
        <v>146</v>
      </c>
      <c r="I14" s="16" t="s">
        <v>147</v>
      </c>
      <c r="J14" s="40">
        <v>102.5</v>
      </c>
      <c r="K14" s="5">
        <v>4</v>
      </c>
      <c r="L14" s="40">
        <f t="shared" si="0"/>
        <v>106.5</v>
      </c>
      <c r="M14" s="40">
        <f t="shared" si="1"/>
        <v>3.5186625194401291</v>
      </c>
    </row>
    <row r="15" spans="1:13" ht="57.6" x14ac:dyDescent="0.3">
      <c r="A15" s="5">
        <v>6</v>
      </c>
      <c r="B15" s="16" t="s">
        <v>215</v>
      </c>
      <c r="C15" s="16">
        <v>2004</v>
      </c>
      <c r="D15" s="16">
        <v>2004</v>
      </c>
      <c r="E15" s="16">
        <v>2004</v>
      </c>
      <c r="F15" s="16" t="s">
        <v>216</v>
      </c>
      <c r="G15" s="16" t="s">
        <v>105</v>
      </c>
      <c r="H15" s="16" t="s">
        <v>106</v>
      </c>
      <c r="I15" s="16" t="s">
        <v>163</v>
      </c>
      <c r="J15" s="40">
        <v>105.25</v>
      </c>
      <c r="K15" s="5">
        <v>2</v>
      </c>
      <c r="L15" s="40">
        <f t="shared" si="0"/>
        <v>107.25</v>
      </c>
      <c r="M15" s="40">
        <f t="shared" si="1"/>
        <v>4.2476671850699894</v>
      </c>
    </row>
    <row r="16" spans="1:13" ht="72" x14ac:dyDescent="0.3">
      <c r="A16" s="5">
        <v>7</v>
      </c>
      <c r="B16" s="16" t="s">
        <v>167</v>
      </c>
      <c r="C16" s="16">
        <v>2004</v>
      </c>
      <c r="D16" s="16">
        <v>2004</v>
      </c>
      <c r="E16" s="16">
        <v>2004</v>
      </c>
      <c r="F16" s="16" t="s">
        <v>11</v>
      </c>
      <c r="G16" s="16" t="s">
        <v>24</v>
      </c>
      <c r="H16" s="16" t="s">
        <v>136</v>
      </c>
      <c r="I16" s="16" t="s">
        <v>168</v>
      </c>
      <c r="J16" s="40">
        <v>101.86</v>
      </c>
      <c r="K16" s="5">
        <v>6</v>
      </c>
      <c r="L16" s="40">
        <f t="shared" si="0"/>
        <v>107.86</v>
      </c>
      <c r="M16" s="40">
        <f t="shared" si="1"/>
        <v>4.8405909797822746</v>
      </c>
    </row>
    <row r="17" spans="1:13" ht="43.2" x14ac:dyDescent="0.3">
      <c r="A17" s="5">
        <v>8</v>
      </c>
      <c r="B17" s="16" t="s">
        <v>111</v>
      </c>
      <c r="C17" s="16">
        <v>2005</v>
      </c>
      <c r="D17" s="16">
        <v>2005</v>
      </c>
      <c r="E17" s="16">
        <v>2005</v>
      </c>
      <c r="F17" s="16" t="s">
        <v>11</v>
      </c>
      <c r="G17" s="16" t="s">
        <v>12</v>
      </c>
      <c r="H17" s="16" t="s">
        <v>13</v>
      </c>
      <c r="I17" s="16" t="s">
        <v>14</v>
      </c>
      <c r="J17" s="40">
        <v>105.66</v>
      </c>
      <c r="K17" s="5">
        <v>4</v>
      </c>
      <c r="L17" s="40">
        <f t="shared" si="0"/>
        <v>109.66</v>
      </c>
      <c r="M17" s="40">
        <f t="shared" si="1"/>
        <v>6.5902021772939356</v>
      </c>
    </row>
    <row r="18" spans="1:13" ht="43.2" x14ac:dyDescent="0.3">
      <c r="A18" s="5">
        <v>9</v>
      </c>
      <c r="B18" s="16" t="s">
        <v>170</v>
      </c>
      <c r="C18" s="16">
        <v>2004</v>
      </c>
      <c r="D18" s="16">
        <v>2004</v>
      </c>
      <c r="E18" s="16">
        <v>2004</v>
      </c>
      <c r="F18" s="16" t="s">
        <v>11</v>
      </c>
      <c r="G18" s="16" t="s">
        <v>56</v>
      </c>
      <c r="H18" s="16" t="s">
        <v>57</v>
      </c>
      <c r="I18" s="16" t="s">
        <v>158</v>
      </c>
      <c r="J18" s="40">
        <v>101.82</v>
      </c>
      <c r="K18" s="5">
        <v>8</v>
      </c>
      <c r="L18" s="40">
        <f t="shared" si="0"/>
        <v>109.82</v>
      </c>
      <c r="M18" s="40">
        <f t="shared" si="1"/>
        <v>6.7457231726283027</v>
      </c>
    </row>
    <row r="19" spans="1:13" ht="43.2" x14ac:dyDescent="0.3">
      <c r="A19" s="5">
        <v>10</v>
      </c>
      <c r="B19" s="16" t="s">
        <v>221</v>
      </c>
      <c r="C19" s="16">
        <v>2006</v>
      </c>
      <c r="D19" s="16">
        <v>2006</v>
      </c>
      <c r="E19" s="16">
        <v>2006</v>
      </c>
      <c r="F19" s="16">
        <v>1</v>
      </c>
      <c r="G19" s="16" t="s">
        <v>40</v>
      </c>
      <c r="H19" s="16" t="s">
        <v>41</v>
      </c>
      <c r="I19" s="16" t="s">
        <v>222</v>
      </c>
      <c r="J19" s="40">
        <v>108.31</v>
      </c>
      <c r="K19" s="5">
        <v>4</v>
      </c>
      <c r="L19" s="40">
        <f t="shared" si="0"/>
        <v>112.31</v>
      </c>
      <c r="M19" s="40">
        <f t="shared" si="1"/>
        <v>9.1660186625194466</v>
      </c>
    </row>
    <row r="20" spans="1:13" ht="28.8" x14ac:dyDescent="0.3">
      <c r="A20" s="5">
        <v>11</v>
      </c>
      <c r="B20" s="16" t="s">
        <v>277</v>
      </c>
      <c r="C20" s="16">
        <v>2006</v>
      </c>
      <c r="D20" s="16">
        <v>2006</v>
      </c>
      <c r="E20" s="16">
        <v>2006</v>
      </c>
      <c r="F20" s="16" t="s">
        <v>11</v>
      </c>
      <c r="G20" s="16" t="s">
        <v>45</v>
      </c>
      <c r="H20" s="16" t="s">
        <v>77</v>
      </c>
      <c r="I20" s="16" t="s">
        <v>78</v>
      </c>
      <c r="J20" s="40">
        <v>111.1</v>
      </c>
      <c r="K20" s="5">
        <v>2</v>
      </c>
      <c r="L20" s="40">
        <f t="shared" si="0"/>
        <v>113.1</v>
      </c>
      <c r="M20" s="40">
        <f t="shared" si="1"/>
        <v>9.9339035769828907</v>
      </c>
    </row>
    <row r="21" spans="1:13" ht="57.6" x14ac:dyDescent="0.3">
      <c r="A21" s="5">
        <v>12</v>
      </c>
      <c r="B21" s="16" t="s">
        <v>236</v>
      </c>
      <c r="C21" s="16">
        <v>2007</v>
      </c>
      <c r="D21" s="16">
        <v>2007</v>
      </c>
      <c r="E21" s="16">
        <v>2007</v>
      </c>
      <c r="F21" s="16" t="s">
        <v>11</v>
      </c>
      <c r="G21" s="16" t="s">
        <v>12</v>
      </c>
      <c r="H21" s="16" t="s">
        <v>13</v>
      </c>
      <c r="I21" s="16" t="s">
        <v>74</v>
      </c>
      <c r="J21" s="40">
        <v>108.34</v>
      </c>
      <c r="K21" s="5">
        <v>6</v>
      </c>
      <c r="L21" s="40">
        <f t="shared" si="0"/>
        <v>114.34</v>
      </c>
      <c r="M21" s="40">
        <f t="shared" si="1"/>
        <v>11.13919129082427</v>
      </c>
    </row>
    <row r="22" spans="1:13" ht="28.8" x14ac:dyDescent="0.3">
      <c r="A22" s="5">
        <v>13</v>
      </c>
      <c r="B22" s="16" t="s">
        <v>176</v>
      </c>
      <c r="C22" s="16">
        <v>2007</v>
      </c>
      <c r="D22" s="16">
        <v>2007</v>
      </c>
      <c r="E22" s="16">
        <v>2007</v>
      </c>
      <c r="F22" s="16">
        <v>1</v>
      </c>
      <c r="G22" s="16" t="s">
        <v>35</v>
      </c>
      <c r="H22" s="16" t="s">
        <v>85</v>
      </c>
      <c r="I22" s="16" t="s">
        <v>37</v>
      </c>
      <c r="J22" s="40">
        <v>113.95</v>
      </c>
      <c r="K22" s="5">
        <v>2</v>
      </c>
      <c r="L22" s="40">
        <f t="shared" si="0"/>
        <v>115.95</v>
      </c>
      <c r="M22" s="40">
        <f t="shared" si="1"/>
        <v>12.704121306376367</v>
      </c>
    </row>
    <row r="23" spans="1:13" ht="57.6" x14ac:dyDescent="0.3">
      <c r="A23" s="5">
        <v>14</v>
      </c>
      <c r="B23" s="16" t="s">
        <v>229</v>
      </c>
      <c r="C23" s="16">
        <v>2008</v>
      </c>
      <c r="D23" s="16">
        <v>2008</v>
      </c>
      <c r="E23" s="16">
        <v>2008</v>
      </c>
      <c r="F23" s="16" t="s">
        <v>11</v>
      </c>
      <c r="G23" s="16" t="s">
        <v>12</v>
      </c>
      <c r="H23" s="16" t="s">
        <v>13</v>
      </c>
      <c r="I23" s="16" t="s">
        <v>74</v>
      </c>
      <c r="J23" s="40">
        <v>112.79</v>
      </c>
      <c r="K23" s="5">
        <v>4</v>
      </c>
      <c r="L23" s="40">
        <f t="shared" si="0"/>
        <v>116.79</v>
      </c>
      <c r="M23" s="40">
        <f t="shared" si="1"/>
        <v>13.520606531881816</v>
      </c>
    </row>
    <row r="24" spans="1:13" ht="43.2" x14ac:dyDescent="0.3">
      <c r="A24" s="5">
        <v>15</v>
      </c>
      <c r="B24" s="16" t="s">
        <v>396</v>
      </c>
      <c r="C24" s="16">
        <v>2005</v>
      </c>
      <c r="D24" s="16">
        <v>2005</v>
      </c>
      <c r="E24" s="16">
        <v>2005</v>
      </c>
      <c r="F24" s="16">
        <v>1</v>
      </c>
      <c r="G24" s="16" t="s">
        <v>40</v>
      </c>
      <c r="H24" s="16" t="s">
        <v>397</v>
      </c>
      <c r="I24" s="16" t="s">
        <v>398</v>
      </c>
      <c r="J24" s="40">
        <v>115.24</v>
      </c>
      <c r="K24" s="5">
        <v>2</v>
      </c>
      <c r="L24" s="40">
        <f t="shared" si="0"/>
        <v>117.24</v>
      </c>
      <c r="M24" s="40">
        <f t="shared" si="1"/>
        <v>13.958009331259721</v>
      </c>
    </row>
    <row r="25" spans="1:13" ht="57.6" x14ac:dyDescent="0.3">
      <c r="A25" s="5">
        <v>16</v>
      </c>
      <c r="B25" s="16" t="s">
        <v>346</v>
      </c>
      <c r="C25" s="16">
        <v>2006</v>
      </c>
      <c r="D25" s="16">
        <v>2006</v>
      </c>
      <c r="E25" s="16">
        <v>2006</v>
      </c>
      <c r="F25" s="16" t="s">
        <v>11</v>
      </c>
      <c r="G25" s="16" t="s">
        <v>12</v>
      </c>
      <c r="H25" s="16" t="s">
        <v>13</v>
      </c>
      <c r="I25" s="16" t="s">
        <v>74</v>
      </c>
      <c r="J25" s="40">
        <v>114.93</v>
      </c>
      <c r="K25" s="5">
        <v>4</v>
      </c>
      <c r="L25" s="40">
        <f t="shared" si="0"/>
        <v>118.93</v>
      </c>
      <c r="M25" s="40">
        <f t="shared" si="1"/>
        <v>15.600699844479015</v>
      </c>
    </row>
    <row r="26" spans="1:13" ht="57.6" x14ac:dyDescent="0.3">
      <c r="A26" s="5">
        <v>17</v>
      </c>
      <c r="B26" s="16" t="s">
        <v>334</v>
      </c>
      <c r="C26" s="16">
        <v>2006</v>
      </c>
      <c r="D26" s="16">
        <v>2006</v>
      </c>
      <c r="E26" s="16">
        <v>2006</v>
      </c>
      <c r="F26" s="16" t="s">
        <v>11</v>
      </c>
      <c r="G26" s="16" t="s">
        <v>45</v>
      </c>
      <c r="H26" s="16" t="s">
        <v>77</v>
      </c>
      <c r="I26" s="16" t="s">
        <v>335</v>
      </c>
      <c r="J26" s="40">
        <v>117.41</v>
      </c>
      <c r="K26" s="5">
        <v>2</v>
      </c>
      <c r="L26" s="40">
        <f t="shared" si="0"/>
        <v>119.41</v>
      </c>
      <c r="M26" s="40">
        <f t="shared" si="1"/>
        <v>16.067262830482118</v>
      </c>
    </row>
    <row r="27" spans="1:13" ht="28.8" x14ac:dyDescent="0.3">
      <c r="A27" s="5">
        <v>18</v>
      </c>
      <c r="B27" s="16" t="s">
        <v>365</v>
      </c>
      <c r="C27" s="16">
        <v>2008</v>
      </c>
      <c r="D27" s="16">
        <v>2008</v>
      </c>
      <c r="E27" s="16">
        <v>2008</v>
      </c>
      <c r="F27" s="16">
        <v>1</v>
      </c>
      <c r="G27" s="16" t="s">
        <v>98</v>
      </c>
      <c r="H27" s="16" t="s">
        <v>99</v>
      </c>
      <c r="I27" s="16" t="s">
        <v>100</v>
      </c>
      <c r="J27" s="40">
        <v>117.19</v>
      </c>
      <c r="K27" s="5">
        <v>4</v>
      </c>
      <c r="L27" s="40">
        <f t="shared" si="0"/>
        <v>121.19</v>
      </c>
      <c r="M27" s="40">
        <f t="shared" si="1"/>
        <v>17.797433903576987</v>
      </c>
    </row>
    <row r="28" spans="1:13" ht="57.6" x14ac:dyDescent="0.3">
      <c r="A28" s="5">
        <v>19</v>
      </c>
      <c r="B28" s="16" t="s">
        <v>420</v>
      </c>
      <c r="C28" s="16">
        <v>2007</v>
      </c>
      <c r="D28" s="16">
        <v>2007</v>
      </c>
      <c r="E28" s="16">
        <v>2007</v>
      </c>
      <c r="F28" s="16">
        <v>1</v>
      </c>
      <c r="G28" s="16" t="s">
        <v>12</v>
      </c>
      <c r="H28" s="16" t="s">
        <v>13</v>
      </c>
      <c r="I28" s="16" t="s">
        <v>155</v>
      </c>
      <c r="J28" s="40">
        <v>116</v>
      </c>
      <c r="K28" s="5">
        <v>6</v>
      </c>
      <c r="L28" s="40">
        <f t="shared" si="0"/>
        <v>122</v>
      </c>
      <c r="M28" s="40">
        <f t="shared" si="1"/>
        <v>18.584758942457235</v>
      </c>
    </row>
    <row r="29" spans="1:13" ht="57.6" x14ac:dyDescent="0.3">
      <c r="A29" s="5">
        <v>20</v>
      </c>
      <c r="B29" s="16" t="s">
        <v>133</v>
      </c>
      <c r="C29" s="16">
        <v>2005</v>
      </c>
      <c r="D29" s="16">
        <v>2005</v>
      </c>
      <c r="E29" s="16">
        <v>2005</v>
      </c>
      <c r="F29" s="16" t="s">
        <v>11</v>
      </c>
      <c r="G29" s="16" t="s">
        <v>12</v>
      </c>
      <c r="H29" s="16" t="s">
        <v>13</v>
      </c>
      <c r="I29" s="16" t="s">
        <v>74</v>
      </c>
      <c r="J29" s="40">
        <v>114.28</v>
      </c>
      <c r="K29" s="5">
        <v>8</v>
      </c>
      <c r="L29" s="40">
        <f t="shared" si="0"/>
        <v>122.28</v>
      </c>
      <c r="M29" s="40">
        <f t="shared" si="1"/>
        <v>18.856920684292387</v>
      </c>
    </row>
    <row r="30" spans="1:13" ht="72" x14ac:dyDescent="0.3">
      <c r="A30" s="5">
        <v>21</v>
      </c>
      <c r="B30" s="16" t="s">
        <v>23</v>
      </c>
      <c r="C30" s="16">
        <v>2007</v>
      </c>
      <c r="D30" s="16">
        <v>2007</v>
      </c>
      <c r="E30" s="16">
        <v>2007</v>
      </c>
      <c r="F30" s="16" t="s">
        <v>11</v>
      </c>
      <c r="G30" s="16" t="s">
        <v>24</v>
      </c>
      <c r="H30" s="16" t="s">
        <v>25</v>
      </c>
      <c r="I30" s="16" t="s">
        <v>26</v>
      </c>
      <c r="J30" s="40">
        <v>118.34</v>
      </c>
      <c r="K30" s="5">
        <v>4</v>
      </c>
      <c r="L30" s="40">
        <f t="shared" si="0"/>
        <v>122.34</v>
      </c>
      <c r="M30" s="40">
        <f t="shared" si="1"/>
        <v>18.915241057542779</v>
      </c>
    </row>
    <row r="31" spans="1:13" ht="28.8" x14ac:dyDescent="0.3">
      <c r="A31" s="5">
        <v>22</v>
      </c>
      <c r="B31" s="16" t="s">
        <v>120</v>
      </c>
      <c r="C31" s="16">
        <v>2008</v>
      </c>
      <c r="D31" s="16">
        <v>2008</v>
      </c>
      <c r="E31" s="16">
        <v>2008</v>
      </c>
      <c r="F31" s="16">
        <v>2</v>
      </c>
      <c r="G31" s="16" t="s">
        <v>35</v>
      </c>
      <c r="H31" s="16" t="s">
        <v>122</v>
      </c>
      <c r="I31" s="16" t="s">
        <v>123</v>
      </c>
      <c r="J31" s="40">
        <v>120.92</v>
      </c>
      <c r="K31" s="5">
        <v>8</v>
      </c>
      <c r="L31" s="40">
        <f t="shared" si="0"/>
        <v>128.92000000000002</v>
      </c>
      <c r="M31" s="40">
        <f t="shared" si="1"/>
        <v>25.311041990668759</v>
      </c>
    </row>
    <row r="32" spans="1:13" ht="86.4" x14ac:dyDescent="0.3">
      <c r="A32" s="5">
        <v>23</v>
      </c>
      <c r="B32" s="16" t="s">
        <v>363</v>
      </c>
      <c r="C32" s="16">
        <v>2007</v>
      </c>
      <c r="D32" s="16">
        <v>2007</v>
      </c>
      <c r="E32" s="16">
        <v>2007</v>
      </c>
      <c r="F32" s="16">
        <v>1</v>
      </c>
      <c r="G32" s="16" t="s">
        <v>225</v>
      </c>
      <c r="H32" s="16" t="s">
        <v>226</v>
      </c>
      <c r="I32" s="16" t="s">
        <v>227</v>
      </c>
      <c r="J32" s="40">
        <v>121.34</v>
      </c>
      <c r="K32" s="5">
        <v>8</v>
      </c>
      <c r="L32" s="40">
        <f t="shared" si="0"/>
        <v>129.34</v>
      </c>
      <c r="M32" s="40">
        <f t="shared" si="1"/>
        <v>25.719284603421471</v>
      </c>
    </row>
    <row r="33" spans="1:13" ht="28.8" x14ac:dyDescent="0.3">
      <c r="A33" s="5">
        <v>24</v>
      </c>
      <c r="B33" s="16" t="s">
        <v>97</v>
      </c>
      <c r="C33" s="16">
        <v>2006</v>
      </c>
      <c r="D33" s="16">
        <v>2006</v>
      </c>
      <c r="E33" s="16">
        <v>2006</v>
      </c>
      <c r="F33" s="16">
        <v>1</v>
      </c>
      <c r="G33" s="16" t="s">
        <v>98</v>
      </c>
      <c r="H33" s="16" t="s">
        <v>99</v>
      </c>
      <c r="I33" s="16" t="s">
        <v>100</v>
      </c>
      <c r="J33" s="40">
        <v>125.57</v>
      </c>
      <c r="K33" s="5">
        <v>4</v>
      </c>
      <c r="L33" s="40">
        <f t="shared" si="0"/>
        <v>129.57</v>
      </c>
      <c r="M33" s="40">
        <f t="shared" si="1"/>
        <v>25.942846034214618</v>
      </c>
    </row>
    <row r="34" spans="1:13" ht="72" x14ac:dyDescent="0.3">
      <c r="A34" s="5">
        <v>25</v>
      </c>
      <c r="B34" s="16" t="s">
        <v>65</v>
      </c>
      <c r="C34" s="16">
        <v>2007</v>
      </c>
      <c r="D34" s="16">
        <v>2007</v>
      </c>
      <c r="E34" s="16">
        <v>2007</v>
      </c>
      <c r="F34" s="16" t="s">
        <v>11</v>
      </c>
      <c r="G34" s="16" t="s">
        <v>50</v>
      </c>
      <c r="H34" s="16" t="s">
        <v>51</v>
      </c>
      <c r="I34" s="16" t="s">
        <v>52</v>
      </c>
      <c r="J34" s="40">
        <v>126.19</v>
      </c>
      <c r="K34" s="5">
        <v>4</v>
      </c>
      <c r="L34" s="40">
        <f t="shared" si="0"/>
        <v>130.19</v>
      </c>
      <c r="M34" s="40">
        <f t="shared" si="1"/>
        <v>26.545489891135304</v>
      </c>
    </row>
    <row r="35" spans="1:13" ht="57.6" x14ac:dyDescent="0.3">
      <c r="A35" s="5">
        <v>26</v>
      </c>
      <c r="B35" s="16" t="s">
        <v>17</v>
      </c>
      <c r="C35" s="16">
        <v>2004</v>
      </c>
      <c r="D35" s="16">
        <v>2004</v>
      </c>
      <c r="E35" s="16">
        <v>2004</v>
      </c>
      <c r="F35" s="16" t="s">
        <v>11</v>
      </c>
      <c r="G35" s="16" t="s">
        <v>18</v>
      </c>
      <c r="H35" s="16" t="s">
        <v>19</v>
      </c>
      <c r="I35" s="16" t="s">
        <v>20</v>
      </c>
      <c r="J35" s="40">
        <v>123.48</v>
      </c>
      <c r="K35" s="5">
        <v>8</v>
      </c>
      <c r="L35" s="40">
        <f t="shared" si="0"/>
        <v>131.48000000000002</v>
      </c>
      <c r="M35" s="40">
        <f t="shared" si="1"/>
        <v>27.799377916018685</v>
      </c>
    </row>
    <row r="36" spans="1:13" ht="57.6" x14ac:dyDescent="0.3">
      <c r="A36" s="5">
        <v>27</v>
      </c>
      <c r="B36" s="16" t="s">
        <v>314</v>
      </c>
      <c r="C36" s="16">
        <v>2007</v>
      </c>
      <c r="D36" s="16">
        <v>2007</v>
      </c>
      <c r="E36" s="16">
        <v>2007</v>
      </c>
      <c r="F36" s="16" t="s">
        <v>11</v>
      </c>
      <c r="G36" s="16" t="s">
        <v>29</v>
      </c>
      <c r="H36" s="16" t="s">
        <v>30</v>
      </c>
      <c r="I36" s="16" t="s">
        <v>31</v>
      </c>
      <c r="J36" s="40">
        <v>123.72</v>
      </c>
      <c r="K36" s="5">
        <v>8</v>
      </c>
      <c r="L36" s="40">
        <f t="shared" si="0"/>
        <v>131.72</v>
      </c>
      <c r="M36" s="40">
        <f t="shared" si="1"/>
        <v>28.032659409020223</v>
      </c>
    </row>
    <row r="37" spans="1:13" ht="28.8" x14ac:dyDescent="0.3">
      <c r="A37" s="5">
        <v>28</v>
      </c>
      <c r="B37" s="16" t="s">
        <v>33</v>
      </c>
      <c r="C37" s="16">
        <v>2006</v>
      </c>
      <c r="D37" s="16">
        <v>2006</v>
      </c>
      <c r="E37" s="16">
        <v>2006</v>
      </c>
      <c r="F37" s="16">
        <v>1</v>
      </c>
      <c r="G37" s="16" t="s">
        <v>35</v>
      </c>
      <c r="H37" s="16" t="s">
        <v>36</v>
      </c>
      <c r="I37" s="16" t="s">
        <v>37</v>
      </c>
      <c r="J37" s="40">
        <v>122.24</v>
      </c>
      <c r="K37" s="5">
        <v>10</v>
      </c>
      <c r="L37" s="40">
        <f t="shared" si="0"/>
        <v>132.24</v>
      </c>
      <c r="M37" s="40">
        <f t="shared" si="1"/>
        <v>28.538102643856934</v>
      </c>
    </row>
    <row r="38" spans="1:13" ht="28.8" x14ac:dyDescent="0.3">
      <c r="A38" s="5">
        <v>29</v>
      </c>
      <c r="B38" s="16" t="s">
        <v>204</v>
      </c>
      <c r="C38" s="16">
        <v>2007</v>
      </c>
      <c r="D38" s="16">
        <v>2007</v>
      </c>
      <c r="E38" s="16">
        <v>2007</v>
      </c>
      <c r="F38" s="16">
        <v>1</v>
      </c>
      <c r="G38" s="16" t="s">
        <v>12</v>
      </c>
      <c r="H38" s="16" t="s">
        <v>13</v>
      </c>
      <c r="I38" s="16" t="s">
        <v>205</v>
      </c>
      <c r="J38" s="40">
        <v>121.12</v>
      </c>
      <c r="K38" s="5">
        <v>12</v>
      </c>
      <c r="L38" s="40">
        <f t="shared" si="0"/>
        <v>133.12</v>
      </c>
      <c r="M38" s="40">
        <f t="shared" si="1"/>
        <v>29.393468118195965</v>
      </c>
    </row>
    <row r="39" spans="1:13" ht="72" x14ac:dyDescent="0.3">
      <c r="A39" s="5">
        <v>30</v>
      </c>
      <c r="B39" s="16" t="s">
        <v>352</v>
      </c>
      <c r="C39" s="16">
        <v>2007</v>
      </c>
      <c r="D39" s="16">
        <v>2007</v>
      </c>
      <c r="E39" s="16">
        <v>2007</v>
      </c>
      <c r="F39" s="16">
        <v>1</v>
      </c>
      <c r="G39" s="16" t="s">
        <v>35</v>
      </c>
      <c r="H39" s="16" t="s">
        <v>184</v>
      </c>
      <c r="I39" s="16" t="s">
        <v>37</v>
      </c>
      <c r="J39" s="40">
        <v>129.58000000000001</v>
      </c>
      <c r="K39" s="5">
        <v>4</v>
      </c>
      <c r="L39" s="40">
        <f t="shared" si="0"/>
        <v>133.58000000000001</v>
      </c>
      <c r="M39" s="40">
        <f t="shared" si="1"/>
        <v>29.840590979782288</v>
      </c>
    </row>
    <row r="40" spans="1:13" ht="28.8" x14ac:dyDescent="0.3">
      <c r="A40" s="5">
        <v>31</v>
      </c>
      <c r="B40" s="16" t="s">
        <v>207</v>
      </c>
      <c r="C40" s="16">
        <v>2008</v>
      </c>
      <c r="D40" s="16">
        <v>2008</v>
      </c>
      <c r="E40" s="16">
        <v>2008</v>
      </c>
      <c r="F40" s="16">
        <v>1</v>
      </c>
      <c r="G40" s="16" t="s">
        <v>61</v>
      </c>
      <c r="H40" s="16" t="s">
        <v>189</v>
      </c>
      <c r="I40" s="16" t="s">
        <v>190</v>
      </c>
      <c r="J40" s="40">
        <v>132.25</v>
      </c>
      <c r="K40" s="5">
        <v>4</v>
      </c>
      <c r="L40" s="40">
        <f t="shared" si="0"/>
        <v>136.25</v>
      </c>
      <c r="M40" s="40">
        <f t="shared" si="1"/>
        <v>32.435847589424576</v>
      </c>
    </row>
    <row r="41" spans="1:13" ht="72" x14ac:dyDescent="0.3">
      <c r="A41" s="5">
        <v>32</v>
      </c>
      <c r="B41" s="16" t="s">
        <v>259</v>
      </c>
      <c r="C41" s="16">
        <v>2007</v>
      </c>
      <c r="D41" s="16">
        <v>2007</v>
      </c>
      <c r="E41" s="16">
        <v>2007</v>
      </c>
      <c r="F41" s="16">
        <v>1</v>
      </c>
      <c r="G41" s="16" t="s">
        <v>50</v>
      </c>
      <c r="H41" s="16" t="s">
        <v>51</v>
      </c>
      <c r="I41" s="16" t="s">
        <v>52</v>
      </c>
      <c r="J41" s="40">
        <v>131.13999999999999</v>
      </c>
      <c r="K41" s="5">
        <v>8</v>
      </c>
      <c r="L41" s="40">
        <f t="shared" si="0"/>
        <v>139.13999999999999</v>
      </c>
      <c r="M41" s="40">
        <f t="shared" si="1"/>
        <v>35.244945567651627</v>
      </c>
    </row>
    <row r="42" spans="1:13" ht="72" x14ac:dyDescent="0.3">
      <c r="A42" s="5">
        <v>33</v>
      </c>
      <c r="B42" s="16" t="s">
        <v>172</v>
      </c>
      <c r="C42" s="16">
        <v>2007</v>
      </c>
      <c r="D42" s="16">
        <v>2007</v>
      </c>
      <c r="E42" s="16">
        <v>2007</v>
      </c>
      <c r="F42" s="16" t="s">
        <v>11</v>
      </c>
      <c r="G42" s="16" t="s">
        <v>50</v>
      </c>
      <c r="H42" s="16" t="s">
        <v>51</v>
      </c>
      <c r="I42" s="16" t="s">
        <v>52</v>
      </c>
      <c r="J42" s="40">
        <v>134.41999999999999</v>
      </c>
      <c r="K42" s="5">
        <v>8</v>
      </c>
      <c r="L42" s="40">
        <f t="shared" ref="L42:L73" si="2">J42+K42</f>
        <v>142.41999999999999</v>
      </c>
      <c r="M42" s="40">
        <f t="shared" ref="M42:M73" si="3">IF( AND(ISNUMBER(L$10),ISNUMBER(L42)),(L42-L$10)/L$10*100,"")</f>
        <v>38.433125972006216</v>
      </c>
    </row>
    <row r="43" spans="1:13" ht="28.8" x14ac:dyDescent="0.3">
      <c r="A43" s="5">
        <v>34</v>
      </c>
      <c r="B43" s="16" t="s">
        <v>102</v>
      </c>
      <c r="C43" s="16">
        <v>2005</v>
      </c>
      <c r="D43" s="16">
        <v>2005</v>
      </c>
      <c r="E43" s="16">
        <v>2005</v>
      </c>
      <c r="F43" s="16" t="s">
        <v>11</v>
      </c>
      <c r="G43" s="16" t="s">
        <v>12</v>
      </c>
      <c r="H43" s="16" t="s">
        <v>81</v>
      </c>
      <c r="I43" s="16" t="s">
        <v>82</v>
      </c>
      <c r="J43" s="40">
        <v>130.55000000000001</v>
      </c>
      <c r="K43" s="5">
        <v>12</v>
      </c>
      <c r="L43" s="40">
        <f t="shared" si="2"/>
        <v>142.55000000000001</v>
      </c>
      <c r="M43" s="40">
        <f t="shared" si="3"/>
        <v>38.55948678071541</v>
      </c>
    </row>
    <row r="44" spans="1:13" ht="43.2" x14ac:dyDescent="0.3">
      <c r="A44" s="5">
        <v>35</v>
      </c>
      <c r="B44" s="16" t="s">
        <v>379</v>
      </c>
      <c r="C44" s="16">
        <v>2007</v>
      </c>
      <c r="D44" s="16">
        <v>2007</v>
      </c>
      <c r="E44" s="16">
        <v>2007</v>
      </c>
      <c r="F44" s="16">
        <v>1</v>
      </c>
      <c r="G44" s="16" t="s">
        <v>56</v>
      </c>
      <c r="H44" s="16" t="s">
        <v>57</v>
      </c>
      <c r="I44" s="16" t="s">
        <v>58</v>
      </c>
      <c r="J44" s="40">
        <v>134.38</v>
      </c>
      <c r="K44" s="5">
        <v>12</v>
      </c>
      <c r="L44" s="40">
        <f t="shared" si="2"/>
        <v>146.38</v>
      </c>
      <c r="M44" s="40">
        <f t="shared" si="3"/>
        <v>42.282270606531888</v>
      </c>
    </row>
    <row r="45" spans="1:13" ht="86.4" x14ac:dyDescent="0.3">
      <c r="A45" s="5">
        <v>36</v>
      </c>
      <c r="B45" s="16" t="s">
        <v>273</v>
      </c>
      <c r="C45" s="16">
        <v>2008</v>
      </c>
      <c r="D45" s="16">
        <v>2008</v>
      </c>
      <c r="E45" s="16">
        <v>2008</v>
      </c>
      <c r="F45" s="16">
        <v>1</v>
      </c>
      <c r="G45" s="16" t="s">
        <v>225</v>
      </c>
      <c r="H45" s="16" t="s">
        <v>226</v>
      </c>
      <c r="I45" s="16" t="s">
        <v>227</v>
      </c>
      <c r="J45" s="40">
        <v>140.02000000000001</v>
      </c>
      <c r="K45" s="5">
        <v>8</v>
      </c>
      <c r="L45" s="40">
        <f t="shared" si="2"/>
        <v>148.02000000000001</v>
      </c>
      <c r="M45" s="40">
        <f t="shared" si="3"/>
        <v>43.876360808709194</v>
      </c>
    </row>
    <row r="46" spans="1:13" ht="28.8" x14ac:dyDescent="0.3">
      <c r="A46" s="5">
        <v>37</v>
      </c>
      <c r="B46" s="16" t="s">
        <v>263</v>
      </c>
      <c r="C46" s="16">
        <v>2008</v>
      </c>
      <c r="D46" s="16">
        <v>2008</v>
      </c>
      <c r="E46" s="16">
        <v>2008</v>
      </c>
      <c r="F46" s="16">
        <v>1</v>
      </c>
      <c r="G46" s="16" t="s">
        <v>242</v>
      </c>
      <c r="H46" s="16" t="s">
        <v>243</v>
      </c>
      <c r="I46" s="16" t="s">
        <v>244</v>
      </c>
      <c r="J46" s="40">
        <v>136.59</v>
      </c>
      <c r="K46" s="5">
        <v>14</v>
      </c>
      <c r="L46" s="40">
        <f t="shared" si="2"/>
        <v>150.59</v>
      </c>
      <c r="M46" s="40">
        <f t="shared" si="3"/>
        <v>46.374416796267504</v>
      </c>
    </row>
    <row r="47" spans="1:13" ht="57.6" x14ac:dyDescent="0.3">
      <c r="A47" s="5">
        <v>38</v>
      </c>
      <c r="B47" s="16" t="s">
        <v>196</v>
      </c>
      <c r="C47" s="16">
        <v>2007</v>
      </c>
      <c r="D47" s="16">
        <v>2007</v>
      </c>
      <c r="E47" s="16">
        <v>2007</v>
      </c>
      <c r="F47" s="16" t="s">
        <v>11</v>
      </c>
      <c r="G47" s="16" t="s">
        <v>29</v>
      </c>
      <c r="H47" s="16" t="s">
        <v>30</v>
      </c>
      <c r="I47" s="16" t="s">
        <v>31</v>
      </c>
      <c r="J47" s="40">
        <v>140.53</v>
      </c>
      <c r="K47" s="5">
        <v>12</v>
      </c>
      <c r="L47" s="40">
        <f t="shared" si="2"/>
        <v>152.53</v>
      </c>
      <c r="M47" s="40">
        <f t="shared" si="3"/>
        <v>48.260108864696747</v>
      </c>
    </row>
    <row r="48" spans="1:13" ht="43.2" x14ac:dyDescent="0.3">
      <c r="A48" s="5">
        <v>39</v>
      </c>
      <c r="B48" s="16" t="s">
        <v>157</v>
      </c>
      <c r="C48" s="16">
        <v>2008</v>
      </c>
      <c r="D48" s="16">
        <v>2008</v>
      </c>
      <c r="E48" s="16">
        <v>2008</v>
      </c>
      <c r="F48" s="16">
        <v>3</v>
      </c>
      <c r="G48" s="16" t="s">
        <v>56</v>
      </c>
      <c r="H48" s="16" t="s">
        <v>57</v>
      </c>
      <c r="I48" s="16" t="s">
        <v>158</v>
      </c>
      <c r="J48" s="40">
        <v>139.24</v>
      </c>
      <c r="K48" s="5">
        <v>14</v>
      </c>
      <c r="L48" s="40">
        <f t="shared" si="2"/>
        <v>153.24</v>
      </c>
      <c r="M48" s="40">
        <f t="shared" si="3"/>
        <v>48.950233281493013</v>
      </c>
    </row>
    <row r="49" spans="1:13" ht="57.6" x14ac:dyDescent="0.3">
      <c r="A49" s="5">
        <v>40</v>
      </c>
      <c r="B49" s="16" t="s">
        <v>402</v>
      </c>
      <c r="C49" s="16">
        <v>2007</v>
      </c>
      <c r="D49" s="16">
        <v>2007</v>
      </c>
      <c r="E49" s="16">
        <v>2007</v>
      </c>
      <c r="F49" s="16" t="s">
        <v>11</v>
      </c>
      <c r="G49" s="16" t="s">
        <v>105</v>
      </c>
      <c r="H49" s="16" t="s">
        <v>106</v>
      </c>
      <c r="I49" s="16" t="s">
        <v>163</v>
      </c>
      <c r="J49" s="40">
        <v>147.68</v>
      </c>
      <c r="K49" s="5">
        <v>6</v>
      </c>
      <c r="L49" s="40">
        <f t="shared" si="2"/>
        <v>153.68</v>
      </c>
      <c r="M49" s="40">
        <f t="shared" si="3"/>
        <v>49.377916018662532</v>
      </c>
    </row>
    <row r="50" spans="1:13" ht="57.6" x14ac:dyDescent="0.3">
      <c r="A50" s="5">
        <v>41</v>
      </c>
      <c r="B50" s="16" t="s">
        <v>162</v>
      </c>
      <c r="C50" s="16">
        <v>2006</v>
      </c>
      <c r="D50" s="16">
        <v>2006</v>
      </c>
      <c r="E50" s="16">
        <v>2006</v>
      </c>
      <c r="F50" s="16">
        <v>1</v>
      </c>
      <c r="G50" s="16" t="s">
        <v>105</v>
      </c>
      <c r="H50" s="16" t="s">
        <v>106</v>
      </c>
      <c r="I50" s="16" t="s">
        <v>163</v>
      </c>
      <c r="J50" s="40">
        <v>146.44</v>
      </c>
      <c r="K50" s="5">
        <v>8</v>
      </c>
      <c r="L50" s="40">
        <f t="shared" si="2"/>
        <v>154.44</v>
      </c>
      <c r="M50" s="40">
        <f t="shared" si="3"/>
        <v>50.116640746500785</v>
      </c>
    </row>
    <row r="51" spans="1:13" ht="28.8" x14ac:dyDescent="0.3">
      <c r="A51" s="5">
        <v>42</v>
      </c>
      <c r="B51" s="16" t="s">
        <v>76</v>
      </c>
      <c r="C51" s="16">
        <v>2006</v>
      </c>
      <c r="D51" s="16">
        <v>2006</v>
      </c>
      <c r="E51" s="16">
        <v>2006</v>
      </c>
      <c r="F51" s="16" t="s">
        <v>11</v>
      </c>
      <c r="G51" s="16" t="s">
        <v>45</v>
      </c>
      <c r="H51" s="16" t="s">
        <v>77</v>
      </c>
      <c r="I51" s="16" t="s">
        <v>78</v>
      </c>
      <c r="J51" s="40">
        <v>111.54</v>
      </c>
      <c r="K51" s="5">
        <v>52</v>
      </c>
      <c r="L51" s="40">
        <f t="shared" si="2"/>
        <v>163.54000000000002</v>
      </c>
      <c r="M51" s="40">
        <f t="shared" si="3"/>
        <v>58.961897356143112</v>
      </c>
    </row>
    <row r="52" spans="1:13" ht="57.6" x14ac:dyDescent="0.3">
      <c r="A52" s="5">
        <v>43</v>
      </c>
      <c r="B52" s="16" t="s">
        <v>388</v>
      </c>
      <c r="C52" s="16">
        <v>2004</v>
      </c>
      <c r="D52" s="16">
        <v>2004</v>
      </c>
      <c r="E52" s="16">
        <v>2004</v>
      </c>
      <c r="F52" s="16" t="s">
        <v>11</v>
      </c>
      <c r="G52" s="16" t="s">
        <v>35</v>
      </c>
      <c r="H52" s="16" t="s">
        <v>371</v>
      </c>
      <c r="I52" s="16" t="s">
        <v>372</v>
      </c>
      <c r="J52" s="40">
        <v>107.26</v>
      </c>
      <c r="K52" s="5">
        <v>60</v>
      </c>
      <c r="L52" s="40">
        <f t="shared" si="2"/>
        <v>167.26</v>
      </c>
      <c r="M52" s="40">
        <f t="shared" si="3"/>
        <v>62.577760497667178</v>
      </c>
    </row>
    <row r="53" spans="1:13" ht="43.2" x14ac:dyDescent="0.3">
      <c r="A53" s="5">
        <v>44</v>
      </c>
      <c r="B53" s="16" t="s">
        <v>410</v>
      </c>
      <c r="C53" s="16">
        <v>2005</v>
      </c>
      <c r="D53" s="16">
        <v>2005</v>
      </c>
      <c r="E53" s="16">
        <v>2005</v>
      </c>
      <c r="F53" s="16">
        <v>1</v>
      </c>
      <c r="G53" s="16" t="s">
        <v>323</v>
      </c>
      <c r="H53" s="16" t="s">
        <v>324</v>
      </c>
      <c r="I53" s="16" t="s">
        <v>325</v>
      </c>
      <c r="J53" s="40">
        <v>157.65</v>
      </c>
      <c r="K53" s="5">
        <v>10</v>
      </c>
      <c r="L53" s="40">
        <f t="shared" si="2"/>
        <v>167.65</v>
      </c>
      <c r="M53" s="40">
        <f t="shared" si="3"/>
        <v>62.956842923794717</v>
      </c>
    </row>
    <row r="54" spans="1:13" ht="43.2" x14ac:dyDescent="0.3">
      <c r="A54" s="5">
        <v>45</v>
      </c>
      <c r="B54" s="16" t="s">
        <v>165</v>
      </c>
      <c r="C54" s="16">
        <v>2006</v>
      </c>
      <c r="D54" s="16">
        <v>2006</v>
      </c>
      <c r="E54" s="16">
        <v>2006</v>
      </c>
      <c r="F54" s="16" t="s">
        <v>11</v>
      </c>
      <c r="G54" s="16" t="s">
        <v>116</v>
      </c>
      <c r="H54" s="16" t="s">
        <v>117</v>
      </c>
      <c r="I54" s="16" t="s">
        <v>118</v>
      </c>
      <c r="J54" s="40">
        <v>121.82</v>
      </c>
      <c r="K54" s="5">
        <v>50</v>
      </c>
      <c r="L54" s="40">
        <f t="shared" si="2"/>
        <v>171.82</v>
      </c>
      <c r="M54" s="40">
        <f t="shared" si="3"/>
        <v>67.010108864696733</v>
      </c>
    </row>
    <row r="55" spans="1:13" ht="28.8" x14ac:dyDescent="0.3">
      <c r="A55" s="5">
        <v>46</v>
      </c>
      <c r="B55" s="16" t="s">
        <v>231</v>
      </c>
      <c r="C55" s="16">
        <v>2009</v>
      </c>
      <c r="D55" s="16">
        <v>2009</v>
      </c>
      <c r="E55" s="16">
        <v>2009</v>
      </c>
      <c r="F55" s="16">
        <v>1</v>
      </c>
      <c r="G55" s="16" t="s">
        <v>141</v>
      </c>
      <c r="H55" s="16" t="s">
        <v>142</v>
      </c>
      <c r="I55" s="16" t="s">
        <v>143</v>
      </c>
      <c r="J55" s="40">
        <v>180.9</v>
      </c>
      <c r="K55" s="5">
        <v>4</v>
      </c>
      <c r="L55" s="40">
        <f t="shared" si="2"/>
        <v>184.9</v>
      </c>
      <c r="M55" s="40">
        <f t="shared" si="3"/>
        <v>79.723950233281499</v>
      </c>
    </row>
    <row r="56" spans="1:13" ht="72" x14ac:dyDescent="0.3">
      <c r="A56" s="5">
        <v>47</v>
      </c>
      <c r="B56" s="16" t="s">
        <v>414</v>
      </c>
      <c r="C56" s="16">
        <v>2006</v>
      </c>
      <c r="D56" s="16">
        <v>2006</v>
      </c>
      <c r="E56" s="16">
        <v>2006</v>
      </c>
      <c r="F56" s="16" t="s">
        <v>11</v>
      </c>
      <c r="G56" s="16" t="s">
        <v>24</v>
      </c>
      <c r="H56" s="16" t="s">
        <v>25</v>
      </c>
      <c r="I56" s="16" t="s">
        <v>26</v>
      </c>
      <c r="J56" s="40">
        <v>136.88999999999999</v>
      </c>
      <c r="K56" s="5">
        <v>52</v>
      </c>
      <c r="L56" s="40">
        <f t="shared" si="2"/>
        <v>188.89</v>
      </c>
      <c r="M56" s="40">
        <f t="shared" si="3"/>
        <v>83.602255054432334</v>
      </c>
    </row>
    <row r="57" spans="1:13" ht="86.4" x14ac:dyDescent="0.3">
      <c r="A57" s="5">
        <v>48</v>
      </c>
      <c r="B57" s="16" t="s">
        <v>304</v>
      </c>
      <c r="C57" s="16">
        <v>2008</v>
      </c>
      <c r="D57" s="16">
        <v>2008</v>
      </c>
      <c r="E57" s="16">
        <v>2008</v>
      </c>
      <c r="F57" s="16">
        <v>2</v>
      </c>
      <c r="G57" s="16" t="s">
        <v>225</v>
      </c>
      <c r="H57" s="16" t="s">
        <v>226</v>
      </c>
      <c r="I57" s="16" t="s">
        <v>227</v>
      </c>
      <c r="J57" s="40">
        <v>189.75</v>
      </c>
      <c r="K57" s="5">
        <v>8</v>
      </c>
      <c r="L57" s="40">
        <f t="shared" si="2"/>
        <v>197.75</v>
      </c>
      <c r="M57" s="40">
        <f t="shared" si="3"/>
        <v>92.214230171073112</v>
      </c>
    </row>
    <row r="58" spans="1:13" ht="43.2" x14ac:dyDescent="0.3">
      <c r="A58" s="5">
        <v>49</v>
      </c>
      <c r="B58" s="16" t="s">
        <v>71</v>
      </c>
      <c r="C58" s="16">
        <v>2006</v>
      </c>
      <c r="D58" s="16">
        <v>2006</v>
      </c>
      <c r="E58" s="16">
        <v>2006</v>
      </c>
      <c r="F58" s="16" t="s">
        <v>11</v>
      </c>
      <c r="G58" s="16" t="s">
        <v>40</v>
      </c>
      <c r="H58" s="16" t="s">
        <v>41</v>
      </c>
      <c r="I58" s="16" t="s">
        <v>42</v>
      </c>
      <c r="J58" s="40">
        <v>105.75</v>
      </c>
      <c r="K58" s="5">
        <v>100</v>
      </c>
      <c r="L58" s="40">
        <f t="shared" si="2"/>
        <v>205.75</v>
      </c>
      <c r="M58" s="40">
        <f t="shared" si="3"/>
        <v>99.990279937791612</v>
      </c>
    </row>
    <row r="59" spans="1:13" ht="43.2" x14ac:dyDescent="0.3">
      <c r="A59" s="5">
        <v>50</v>
      </c>
      <c r="B59" s="16" t="s">
        <v>322</v>
      </c>
      <c r="C59" s="16">
        <v>2004</v>
      </c>
      <c r="D59" s="16">
        <v>2004</v>
      </c>
      <c r="E59" s="16">
        <v>2004</v>
      </c>
      <c r="F59" s="16" t="s">
        <v>11</v>
      </c>
      <c r="G59" s="16" t="s">
        <v>323</v>
      </c>
      <c r="H59" s="16" t="s">
        <v>324</v>
      </c>
      <c r="I59" s="16" t="s">
        <v>325</v>
      </c>
      <c r="J59" s="40">
        <v>153.69999999999999</v>
      </c>
      <c r="K59" s="5">
        <v>54</v>
      </c>
      <c r="L59" s="40">
        <f t="shared" si="2"/>
        <v>207.7</v>
      </c>
      <c r="M59" s="40">
        <f t="shared" si="3"/>
        <v>101.88569206842924</v>
      </c>
    </row>
    <row r="60" spans="1:13" ht="28.8" x14ac:dyDescent="0.3">
      <c r="A60" s="5">
        <v>51</v>
      </c>
      <c r="B60" s="16" t="s">
        <v>140</v>
      </c>
      <c r="C60" s="16">
        <v>2009</v>
      </c>
      <c r="D60" s="16">
        <v>2009</v>
      </c>
      <c r="E60" s="16">
        <v>2009</v>
      </c>
      <c r="F60" s="16">
        <v>1</v>
      </c>
      <c r="G60" s="16" t="s">
        <v>141</v>
      </c>
      <c r="H60" s="16" t="s">
        <v>142</v>
      </c>
      <c r="I60" s="16" t="s">
        <v>143</v>
      </c>
      <c r="J60" s="40">
        <v>199.48</v>
      </c>
      <c r="K60" s="5">
        <v>10</v>
      </c>
      <c r="L60" s="40">
        <f t="shared" si="2"/>
        <v>209.48</v>
      </c>
      <c r="M60" s="40">
        <f t="shared" si="3"/>
        <v>103.61586314152412</v>
      </c>
    </row>
    <row r="61" spans="1:13" ht="28.8" x14ac:dyDescent="0.3">
      <c r="A61" s="5">
        <v>52</v>
      </c>
      <c r="B61" s="16" t="s">
        <v>213</v>
      </c>
      <c r="C61" s="16">
        <v>2008</v>
      </c>
      <c r="D61" s="16">
        <v>2008</v>
      </c>
      <c r="E61" s="16">
        <v>2008</v>
      </c>
      <c r="F61" s="16">
        <v>1</v>
      </c>
      <c r="G61" s="16" t="s">
        <v>61</v>
      </c>
      <c r="H61" s="16" t="s">
        <v>189</v>
      </c>
      <c r="I61" s="16" t="s">
        <v>190</v>
      </c>
      <c r="J61" s="40">
        <v>151.58000000000001</v>
      </c>
      <c r="K61" s="5">
        <v>58</v>
      </c>
      <c r="L61" s="40">
        <f t="shared" si="2"/>
        <v>209.58</v>
      </c>
      <c r="M61" s="40">
        <f t="shared" si="3"/>
        <v>103.71306376360812</v>
      </c>
    </row>
    <row r="62" spans="1:13" ht="57.6" x14ac:dyDescent="0.3">
      <c r="A62" s="5">
        <v>53</v>
      </c>
      <c r="B62" s="16" t="s">
        <v>109</v>
      </c>
      <c r="C62" s="16">
        <v>2005</v>
      </c>
      <c r="D62" s="16">
        <v>2005</v>
      </c>
      <c r="E62" s="16">
        <v>2005</v>
      </c>
      <c r="F62" s="16">
        <v>1</v>
      </c>
      <c r="G62" s="16" t="s">
        <v>105</v>
      </c>
      <c r="H62" s="16" t="s">
        <v>106</v>
      </c>
      <c r="I62" s="16" t="s">
        <v>107</v>
      </c>
      <c r="J62" s="40">
        <v>152.97</v>
      </c>
      <c r="K62" s="5">
        <v>58</v>
      </c>
      <c r="L62" s="40">
        <f t="shared" si="2"/>
        <v>210.97</v>
      </c>
      <c r="M62" s="40">
        <f t="shared" si="3"/>
        <v>105.06415241057543</v>
      </c>
    </row>
    <row r="63" spans="1:13" ht="28.8" x14ac:dyDescent="0.3">
      <c r="A63" s="5">
        <v>54</v>
      </c>
      <c r="B63" s="16" t="s">
        <v>44</v>
      </c>
      <c r="C63" s="16">
        <v>2007</v>
      </c>
      <c r="D63" s="16">
        <v>2007</v>
      </c>
      <c r="E63" s="16">
        <v>2007</v>
      </c>
      <c r="F63" s="16">
        <v>1</v>
      </c>
      <c r="G63" s="16" t="s">
        <v>45</v>
      </c>
      <c r="H63" s="16" t="s">
        <v>46</v>
      </c>
      <c r="I63" s="16" t="s">
        <v>47</v>
      </c>
      <c r="J63" s="40">
        <v>205.36</v>
      </c>
      <c r="K63" s="5">
        <v>10</v>
      </c>
      <c r="L63" s="40">
        <f t="shared" si="2"/>
        <v>215.36</v>
      </c>
      <c r="M63" s="40">
        <f t="shared" si="3"/>
        <v>109.33125972006223</v>
      </c>
    </row>
    <row r="64" spans="1:13" ht="57.6" x14ac:dyDescent="0.3">
      <c r="A64" s="5">
        <v>55</v>
      </c>
      <c r="B64" s="16" t="s">
        <v>269</v>
      </c>
      <c r="C64" s="16">
        <v>2009</v>
      </c>
      <c r="D64" s="16">
        <v>2009</v>
      </c>
      <c r="E64" s="16">
        <v>2009</v>
      </c>
      <c r="F64" s="16" t="s">
        <v>11</v>
      </c>
      <c r="G64" s="16" t="s">
        <v>29</v>
      </c>
      <c r="H64" s="16" t="s">
        <v>30</v>
      </c>
      <c r="I64" s="16" t="s">
        <v>31</v>
      </c>
      <c r="J64" s="40">
        <v>180.25</v>
      </c>
      <c r="K64" s="5">
        <v>54</v>
      </c>
      <c r="L64" s="40">
        <f t="shared" si="2"/>
        <v>234.25</v>
      </c>
      <c r="M64" s="40">
        <f t="shared" si="3"/>
        <v>127.69245723172628</v>
      </c>
    </row>
    <row r="65" spans="1:13" ht="28.8" x14ac:dyDescent="0.3">
      <c r="A65" s="5">
        <v>56</v>
      </c>
      <c r="B65" s="16" t="s">
        <v>404</v>
      </c>
      <c r="C65" s="16">
        <v>2008</v>
      </c>
      <c r="D65" s="16">
        <v>2008</v>
      </c>
      <c r="E65" s="16">
        <v>2008</v>
      </c>
      <c r="F65" s="16">
        <v>3</v>
      </c>
      <c r="G65" s="16" t="s">
        <v>242</v>
      </c>
      <c r="H65" s="16" t="s">
        <v>243</v>
      </c>
      <c r="I65" s="16" t="s">
        <v>244</v>
      </c>
      <c r="J65" s="40">
        <v>213.02</v>
      </c>
      <c r="K65" s="5">
        <v>22</v>
      </c>
      <c r="L65" s="40">
        <f t="shared" si="2"/>
        <v>235.02</v>
      </c>
      <c r="M65" s="40">
        <f t="shared" si="3"/>
        <v>128.44090202177296</v>
      </c>
    </row>
    <row r="66" spans="1:13" ht="57.6" x14ac:dyDescent="0.3">
      <c r="A66" s="5">
        <v>57</v>
      </c>
      <c r="B66" s="16" t="s">
        <v>154</v>
      </c>
      <c r="C66" s="16">
        <v>2008</v>
      </c>
      <c r="D66" s="16">
        <v>2008</v>
      </c>
      <c r="E66" s="16">
        <v>2008</v>
      </c>
      <c r="F66" s="16">
        <v>1</v>
      </c>
      <c r="G66" s="16" t="s">
        <v>12</v>
      </c>
      <c r="H66" s="16" t="s">
        <v>13</v>
      </c>
      <c r="I66" s="16" t="s">
        <v>155</v>
      </c>
      <c r="J66" s="40">
        <v>136.88</v>
      </c>
      <c r="K66" s="5">
        <v>104</v>
      </c>
      <c r="L66" s="40">
        <f t="shared" si="2"/>
        <v>240.88</v>
      </c>
      <c r="M66" s="40">
        <f t="shared" si="3"/>
        <v>134.13685847589426</v>
      </c>
    </row>
    <row r="67" spans="1:13" ht="43.2" x14ac:dyDescent="0.3">
      <c r="A67" s="5">
        <v>58</v>
      </c>
      <c r="B67" s="16" t="s">
        <v>54</v>
      </c>
      <c r="C67" s="16">
        <v>2008</v>
      </c>
      <c r="D67" s="16">
        <v>2008</v>
      </c>
      <c r="E67" s="16">
        <v>2008</v>
      </c>
      <c r="F67" s="16">
        <v>3</v>
      </c>
      <c r="G67" s="16" t="s">
        <v>56</v>
      </c>
      <c r="H67" s="16" t="s">
        <v>57</v>
      </c>
      <c r="I67" s="16" t="s">
        <v>58</v>
      </c>
      <c r="J67" s="40">
        <v>188.46</v>
      </c>
      <c r="K67" s="5">
        <v>56</v>
      </c>
      <c r="L67" s="40">
        <f t="shared" si="2"/>
        <v>244.46</v>
      </c>
      <c r="M67" s="40">
        <f t="shared" si="3"/>
        <v>137.61664074650079</v>
      </c>
    </row>
    <row r="68" spans="1:13" ht="28.8" x14ac:dyDescent="0.3">
      <c r="A68" s="5">
        <v>59</v>
      </c>
      <c r="B68" s="16" t="s">
        <v>394</v>
      </c>
      <c r="C68" s="16">
        <v>2006</v>
      </c>
      <c r="D68" s="16">
        <v>2006</v>
      </c>
      <c r="E68" s="16">
        <v>2006</v>
      </c>
      <c r="F68" s="16">
        <v>1</v>
      </c>
      <c r="G68" s="16" t="s">
        <v>98</v>
      </c>
      <c r="H68" s="16" t="s">
        <v>99</v>
      </c>
      <c r="I68" s="16" t="s">
        <v>100</v>
      </c>
      <c r="J68" s="40">
        <v>144.78</v>
      </c>
      <c r="K68" s="5">
        <v>110</v>
      </c>
      <c r="L68" s="40">
        <f t="shared" si="2"/>
        <v>254.78</v>
      </c>
      <c r="M68" s="40">
        <f t="shared" si="3"/>
        <v>147.64774494556767</v>
      </c>
    </row>
    <row r="69" spans="1:13" ht="28.8" x14ac:dyDescent="0.3">
      <c r="A69" s="5">
        <v>60</v>
      </c>
      <c r="B69" s="16" t="s">
        <v>241</v>
      </c>
      <c r="C69" s="16">
        <v>2007</v>
      </c>
      <c r="D69" s="16">
        <v>2007</v>
      </c>
      <c r="E69" s="16">
        <v>2007</v>
      </c>
      <c r="F69" s="16" t="s">
        <v>11</v>
      </c>
      <c r="G69" s="16" t="s">
        <v>242</v>
      </c>
      <c r="H69" s="16" t="s">
        <v>243</v>
      </c>
      <c r="I69" s="16" t="s">
        <v>244</v>
      </c>
      <c r="J69" s="40">
        <v>196.08</v>
      </c>
      <c r="K69" s="5">
        <v>60</v>
      </c>
      <c r="L69" s="40">
        <f t="shared" si="2"/>
        <v>256.08000000000004</v>
      </c>
      <c r="M69" s="40">
        <f t="shared" si="3"/>
        <v>148.91135303265946</v>
      </c>
    </row>
    <row r="70" spans="1:13" ht="43.2" x14ac:dyDescent="0.3">
      <c r="A70" s="5">
        <v>61</v>
      </c>
      <c r="B70" s="16" t="s">
        <v>125</v>
      </c>
      <c r="C70" s="16">
        <v>2007</v>
      </c>
      <c r="D70" s="16">
        <v>2007</v>
      </c>
      <c r="E70" s="16">
        <v>2007</v>
      </c>
      <c r="F70" s="16">
        <v>1</v>
      </c>
      <c r="G70" s="16" t="s">
        <v>40</v>
      </c>
      <c r="H70" s="16" t="s">
        <v>41</v>
      </c>
      <c r="I70" s="16" t="s">
        <v>126</v>
      </c>
      <c r="J70" s="40">
        <v>117.68</v>
      </c>
      <c r="K70" s="5">
        <v>160</v>
      </c>
      <c r="L70" s="40">
        <f t="shared" si="2"/>
        <v>277.68</v>
      </c>
      <c r="M70" s="40">
        <f t="shared" si="3"/>
        <v>169.90668740279941</v>
      </c>
    </row>
    <row r="71" spans="1:13" ht="28.8" x14ac:dyDescent="0.3">
      <c r="A71" s="5">
        <v>62</v>
      </c>
      <c r="B71" s="16" t="s">
        <v>318</v>
      </c>
      <c r="C71" s="16">
        <v>2009</v>
      </c>
      <c r="D71" s="16">
        <v>2009</v>
      </c>
      <c r="E71" s="16">
        <v>2009</v>
      </c>
      <c r="F71" s="16">
        <v>1</v>
      </c>
      <c r="G71" s="16" t="s">
        <v>141</v>
      </c>
      <c r="H71" s="16" t="s">
        <v>142</v>
      </c>
      <c r="I71" s="16" t="s">
        <v>143</v>
      </c>
      <c r="J71" s="40">
        <v>261.97000000000003</v>
      </c>
      <c r="K71" s="5">
        <v>60</v>
      </c>
      <c r="L71" s="40">
        <f t="shared" si="2"/>
        <v>321.97000000000003</v>
      </c>
      <c r="M71" s="40">
        <f t="shared" si="3"/>
        <v>212.95684292379474</v>
      </c>
    </row>
    <row r="72" spans="1:13" ht="28.8" x14ac:dyDescent="0.3">
      <c r="A72" s="5">
        <v>63</v>
      </c>
      <c r="B72" s="16" t="s">
        <v>384</v>
      </c>
      <c r="C72" s="16">
        <v>2007</v>
      </c>
      <c r="D72" s="16">
        <v>2007</v>
      </c>
      <c r="E72" s="16">
        <v>2007</v>
      </c>
      <c r="F72" s="16">
        <v>1</v>
      </c>
      <c r="G72" s="16" t="s">
        <v>61</v>
      </c>
      <c r="H72" s="16" t="s">
        <v>189</v>
      </c>
      <c r="I72" s="16" t="s">
        <v>190</v>
      </c>
      <c r="J72" s="40">
        <v>134.56</v>
      </c>
      <c r="K72" s="5">
        <v>210</v>
      </c>
      <c r="L72" s="40">
        <f t="shared" si="2"/>
        <v>344.56</v>
      </c>
      <c r="M72" s="40">
        <f t="shared" si="3"/>
        <v>234.91446345256611</v>
      </c>
    </row>
    <row r="73" spans="1:13" ht="43.2" x14ac:dyDescent="0.3">
      <c r="A73" s="5">
        <v>64</v>
      </c>
      <c r="B73" s="16" t="s">
        <v>428</v>
      </c>
      <c r="C73" s="16">
        <v>2007</v>
      </c>
      <c r="D73" s="16">
        <v>2007</v>
      </c>
      <c r="E73" s="16">
        <v>2007</v>
      </c>
      <c r="F73" s="16">
        <v>1</v>
      </c>
      <c r="G73" s="16" t="s">
        <v>116</v>
      </c>
      <c r="H73" s="16" t="s">
        <v>429</v>
      </c>
      <c r="I73" s="16" t="s">
        <v>329</v>
      </c>
      <c r="J73" s="40">
        <v>241.57</v>
      </c>
      <c r="K73" s="5">
        <v>114</v>
      </c>
      <c r="L73" s="40">
        <f t="shared" si="2"/>
        <v>355.57</v>
      </c>
      <c r="M73" s="40">
        <f t="shared" si="3"/>
        <v>245.61625194401248</v>
      </c>
    </row>
    <row r="74" spans="1:13" ht="43.2" x14ac:dyDescent="0.3">
      <c r="A74" s="5">
        <v>65</v>
      </c>
      <c r="B74" s="16" t="s">
        <v>339</v>
      </c>
      <c r="C74" s="16">
        <v>2009</v>
      </c>
      <c r="D74" s="16">
        <v>2009</v>
      </c>
      <c r="E74" s="16">
        <v>2009</v>
      </c>
      <c r="F74" s="16">
        <v>3</v>
      </c>
      <c r="G74" s="16" t="s">
        <v>40</v>
      </c>
      <c r="H74" s="16" t="s">
        <v>340</v>
      </c>
      <c r="I74" s="16" t="s">
        <v>341</v>
      </c>
      <c r="J74" s="40">
        <v>236.01</v>
      </c>
      <c r="K74" s="5">
        <v>160</v>
      </c>
      <c r="L74" s="40">
        <f t="shared" ref="L74:L105" si="4">J74+K74</f>
        <v>396.01</v>
      </c>
      <c r="M74" s="40">
        <f t="shared" ref="M74:M105" si="5">IF( AND(ISNUMBER(L$10),ISNUMBER(L74)),(L74-L$10)/L$10*100,"")</f>
        <v>284.92418351477448</v>
      </c>
    </row>
    <row r="75" spans="1:13" ht="28.8" x14ac:dyDescent="0.3">
      <c r="A75" s="5"/>
      <c r="B75" s="16" t="s">
        <v>306</v>
      </c>
      <c r="C75" s="16">
        <v>2009</v>
      </c>
      <c r="D75" s="16">
        <v>2009</v>
      </c>
      <c r="E75" s="16">
        <v>2009</v>
      </c>
      <c r="F75" s="16">
        <v>3</v>
      </c>
      <c r="G75" s="16" t="s">
        <v>141</v>
      </c>
      <c r="H75" s="16" t="s">
        <v>142</v>
      </c>
      <c r="I75" s="16" t="s">
        <v>143</v>
      </c>
      <c r="J75" s="40"/>
      <c r="K75" s="5"/>
      <c r="L75" s="40" t="s">
        <v>782</v>
      </c>
      <c r="M75" s="40" t="str">
        <f t="shared" si="5"/>
        <v/>
      </c>
    </row>
    <row r="76" spans="1:13" ht="28.8" x14ac:dyDescent="0.3">
      <c r="A76" s="5"/>
      <c r="B76" s="16" t="s">
        <v>337</v>
      </c>
      <c r="C76" s="16">
        <v>2008</v>
      </c>
      <c r="D76" s="16">
        <v>2008</v>
      </c>
      <c r="E76" s="16">
        <v>2008</v>
      </c>
      <c r="F76" s="16">
        <v>2</v>
      </c>
      <c r="G76" s="16" t="s">
        <v>242</v>
      </c>
      <c r="H76" s="16" t="s">
        <v>243</v>
      </c>
      <c r="I76" s="16" t="s">
        <v>244</v>
      </c>
      <c r="J76" s="40"/>
      <c r="K76" s="5"/>
      <c r="L76" s="40" t="s">
        <v>783</v>
      </c>
      <c r="M76" s="40" t="str">
        <f t="shared" si="5"/>
        <v/>
      </c>
    </row>
    <row r="78" spans="1:13" ht="18" x14ac:dyDescent="0.3">
      <c r="A78" s="20" t="s">
        <v>822</v>
      </c>
      <c r="B78" s="20"/>
      <c r="C78" s="20"/>
      <c r="D78" s="20"/>
      <c r="E78" s="20"/>
      <c r="F78" s="20"/>
      <c r="G78" s="20"/>
      <c r="H78" s="20"/>
      <c r="I78" s="20"/>
      <c r="J78" s="20"/>
    </row>
    <row r="79" spans="1:13" x14ac:dyDescent="0.3">
      <c r="A79" s="27" t="s">
        <v>773</v>
      </c>
      <c r="B79" s="27" t="s">
        <v>1</v>
      </c>
      <c r="C79" s="27" t="s">
        <v>2</v>
      </c>
      <c r="D79" s="27" t="s">
        <v>441</v>
      </c>
      <c r="E79" s="27" t="s">
        <v>442</v>
      </c>
      <c r="F79" s="27" t="s">
        <v>3</v>
      </c>
      <c r="G79" s="27" t="s">
        <v>4</v>
      </c>
      <c r="H79" s="27" t="s">
        <v>5</v>
      </c>
      <c r="I79" s="27" t="s">
        <v>6</v>
      </c>
      <c r="J79" s="27" t="s">
        <v>776</v>
      </c>
      <c r="K79" s="27" t="s">
        <v>777</v>
      </c>
      <c r="L79" s="27" t="s">
        <v>778</v>
      </c>
      <c r="M79" s="27" t="s">
        <v>781</v>
      </c>
    </row>
    <row r="80" spans="1:13" x14ac:dyDescent="0.3">
      <c r="A80" s="28"/>
      <c r="B80" s="28"/>
      <c r="C80" s="28"/>
      <c r="D80" s="28"/>
      <c r="E80" s="28"/>
      <c r="F80" s="28"/>
      <c r="G80" s="28"/>
      <c r="H80" s="28"/>
      <c r="I80" s="28"/>
      <c r="J80" s="28"/>
      <c r="K80" s="28"/>
      <c r="L80" s="28"/>
      <c r="M80" s="28"/>
    </row>
    <row r="81" spans="1:13" ht="43.2" x14ac:dyDescent="0.3">
      <c r="A81" s="37">
        <v>1</v>
      </c>
      <c r="B81" s="38" t="s">
        <v>233</v>
      </c>
      <c r="C81" s="38">
        <v>2005</v>
      </c>
      <c r="D81" s="38">
        <v>2005</v>
      </c>
      <c r="E81" s="38">
        <v>2005</v>
      </c>
      <c r="F81" s="38" t="s">
        <v>216</v>
      </c>
      <c r="G81" s="38" t="s">
        <v>12</v>
      </c>
      <c r="H81" s="38" t="s">
        <v>81</v>
      </c>
      <c r="I81" s="38" t="s">
        <v>234</v>
      </c>
      <c r="J81" s="39">
        <v>110.53</v>
      </c>
      <c r="K81" s="37">
        <v>4</v>
      </c>
      <c r="L81" s="39">
        <f t="shared" ref="L81:L125" si="6">J81+K81</f>
        <v>114.53</v>
      </c>
      <c r="M81" s="39">
        <f t="shared" ref="M81:M125" si="7">IF( AND(ISNUMBER(L$81),ISNUMBER(L81)),(L81-L$81)/L$81*100,"")</f>
        <v>0</v>
      </c>
    </row>
    <row r="82" spans="1:13" ht="43.2" x14ac:dyDescent="0.3">
      <c r="A82" s="5">
        <v>2</v>
      </c>
      <c r="B82" s="16" t="s">
        <v>60</v>
      </c>
      <c r="C82" s="16">
        <v>2004</v>
      </c>
      <c r="D82" s="16">
        <v>2004</v>
      </c>
      <c r="E82" s="16">
        <v>2004</v>
      </c>
      <c r="F82" s="16" t="s">
        <v>11</v>
      </c>
      <c r="G82" s="16" t="s">
        <v>61</v>
      </c>
      <c r="H82" s="16" t="s">
        <v>62</v>
      </c>
      <c r="I82" s="16" t="s">
        <v>63</v>
      </c>
      <c r="J82" s="40">
        <v>120.89</v>
      </c>
      <c r="K82" s="5">
        <v>6</v>
      </c>
      <c r="L82" s="40">
        <f t="shared" si="6"/>
        <v>126.89</v>
      </c>
      <c r="M82" s="40">
        <f t="shared" si="7"/>
        <v>10.791932244826683</v>
      </c>
    </row>
    <row r="83" spans="1:13" ht="57.6" x14ac:dyDescent="0.3">
      <c r="A83" s="5">
        <v>3</v>
      </c>
      <c r="B83" s="16" t="s">
        <v>238</v>
      </c>
      <c r="C83" s="16">
        <v>2006</v>
      </c>
      <c r="D83" s="16">
        <v>2006</v>
      </c>
      <c r="E83" s="16">
        <v>2006</v>
      </c>
      <c r="F83" s="16" t="s">
        <v>216</v>
      </c>
      <c r="G83" s="16" t="s">
        <v>56</v>
      </c>
      <c r="H83" s="16" t="s">
        <v>239</v>
      </c>
      <c r="I83" s="16" t="s">
        <v>158</v>
      </c>
      <c r="J83" s="40">
        <v>120.94</v>
      </c>
      <c r="K83" s="5">
        <v>8</v>
      </c>
      <c r="L83" s="40">
        <f t="shared" si="6"/>
        <v>128.94</v>
      </c>
      <c r="M83" s="40">
        <f t="shared" si="7"/>
        <v>12.581856282196801</v>
      </c>
    </row>
    <row r="84" spans="1:13" ht="28.8" x14ac:dyDescent="0.3">
      <c r="A84" s="5">
        <v>4</v>
      </c>
      <c r="B84" s="16" t="s">
        <v>113</v>
      </c>
      <c r="C84" s="16">
        <v>2005</v>
      </c>
      <c r="D84" s="16">
        <v>2005</v>
      </c>
      <c r="E84" s="16">
        <v>2005</v>
      </c>
      <c r="F84" s="16" t="s">
        <v>11</v>
      </c>
      <c r="G84" s="16" t="s">
        <v>12</v>
      </c>
      <c r="H84" s="16" t="s">
        <v>81</v>
      </c>
      <c r="I84" s="16" t="s">
        <v>82</v>
      </c>
      <c r="J84" s="40">
        <v>127.82</v>
      </c>
      <c r="K84" s="5">
        <v>2</v>
      </c>
      <c r="L84" s="40">
        <f t="shared" si="6"/>
        <v>129.82</v>
      </c>
      <c r="M84" s="40">
        <f t="shared" si="7"/>
        <v>13.3502139177508</v>
      </c>
    </row>
    <row r="85" spans="1:13" ht="28.8" x14ac:dyDescent="0.3">
      <c r="A85" s="5">
        <v>5</v>
      </c>
      <c r="B85" s="16" t="s">
        <v>295</v>
      </c>
      <c r="C85" s="16">
        <v>2005</v>
      </c>
      <c r="D85" s="16">
        <v>2005</v>
      </c>
      <c r="E85" s="16">
        <v>2005</v>
      </c>
      <c r="F85" s="16" t="s">
        <v>11</v>
      </c>
      <c r="G85" s="16" t="s">
        <v>35</v>
      </c>
      <c r="H85" s="16" t="s">
        <v>85</v>
      </c>
      <c r="I85" s="16" t="s">
        <v>37</v>
      </c>
      <c r="J85" s="40">
        <v>129.55000000000001</v>
      </c>
      <c r="K85" s="5">
        <v>4</v>
      </c>
      <c r="L85" s="40">
        <f t="shared" si="6"/>
        <v>133.55000000000001</v>
      </c>
      <c r="M85" s="40">
        <f t="shared" si="7"/>
        <v>16.607002532087673</v>
      </c>
    </row>
    <row r="86" spans="1:13" ht="57.6" x14ac:dyDescent="0.3">
      <c r="A86" s="5">
        <v>6</v>
      </c>
      <c r="B86" s="16" t="s">
        <v>271</v>
      </c>
      <c r="C86" s="16">
        <v>2007</v>
      </c>
      <c r="D86" s="16">
        <v>2007</v>
      </c>
      <c r="E86" s="16">
        <v>2007</v>
      </c>
      <c r="F86" s="16" t="s">
        <v>11</v>
      </c>
      <c r="G86" s="16" t="s">
        <v>29</v>
      </c>
      <c r="H86" s="16" t="s">
        <v>30</v>
      </c>
      <c r="I86" s="16" t="s">
        <v>31</v>
      </c>
      <c r="J86" s="40">
        <v>132.54</v>
      </c>
      <c r="K86" s="5">
        <v>4</v>
      </c>
      <c r="L86" s="40">
        <f t="shared" si="6"/>
        <v>136.54</v>
      </c>
      <c r="M86" s="40">
        <f t="shared" si="7"/>
        <v>19.217672225617736</v>
      </c>
    </row>
    <row r="87" spans="1:13" ht="28.8" x14ac:dyDescent="0.3">
      <c r="A87" s="5">
        <v>7</v>
      </c>
      <c r="B87" s="16" t="s">
        <v>261</v>
      </c>
      <c r="C87" s="16">
        <v>2008</v>
      </c>
      <c r="D87" s="16">
        <v>2008</v>
      </c>
      <c r="E87" s="16">
        <v>2008</v>
      </c>
      <c r="F87" s="16">
        <v>1</v>
      </c>
      <c r="G87" s="16" t="s">
        <v>12</v>
      </c>
      <c r="H87" s="16" t="s">
        <v>13</v>
      </c>
      <c r="I87" s="16" t="s">
        <v>205</v>
      </c>
      <c r="J87" s="40">
        <v>129.93</v>
      </c>
      <c r="K87" s="5">
        <v>8</v>
      </c>
      <c r="L87" s="40">
        <f t="shared" si="6"/>
        <v>137.93</v>
      </c>
      <c r="M87" s="40">
        <f t="shared" si="7"/>
        <v>20.431328036322366</v>
      </c>
    </row>
    <row r="88" spans="1:13" ht="43.2" x14ac:dyDescent="0.3">
      <c r="A88" s="5">
        <v>8</v>
      </c>
      <c r="B88" s="16" t="s">
        <v>198</v>
      </c>
      <c r="C88" s="16">
        <v>2005</v>
      </c>
      <c r="D88" s="16">
        <v>2005</v>
      </c>
      <c r="E88" s="16">
        <v>2005</v>
      </c>
      <c r="F88" s="16" t="s">
        <v>11</v>
      </c>
      <c r="G88" s="16" t="s">
        <v>35</v>
      </c>
      <c r="H88" s="16" t="s">
        <v>68</v>
      </c>
      <c r="I88" s="16" t="s">
        <v>88</v>
      </c>
      <c r="J88" s="40">
        <v>140.41</v>
      </c>
      <c r="K88" s="5">
        <v>8</v>
      </c>
      <c r="L88" s="40">
        <f t="shared" si="6"/>
        <v>148.41</v>
      </c>
      <c r="M88" s="40">
        <f t="shared" si="7"/>
        <v>29.581768968829124</v>
      </c>
    </row>
    <row r="89" spans="1:13" ht="57.6" x14ac:dyDescent="0.3">
      <c r="A89" s="5">
        <v>9</v>
      </c>
      <c r="B89" s="16" t="s">
        <v>361</v>
      </c>
      <c r="C89" s="16">
        <v>2006</v>
      </c>
      <c r="D89" s="16">
        <v>2006</v>
      </c>
      <c r="E89" s="16">
        <v>2006</v>
      </c>
      <c r="F89" s="16" t="s">
        <v>11</v>
      </c>
      <c r="G89" s="16" t="s">
        <v>56</v>
      </c>
      <c r="H89" s="16" t="s">
        <v>298</v>
      </c>
      <c r="I89" s="16" t="s">
        <v>58</v>
      </c>
      <c r="J89" s="40">
        <v>145.03</v>
      </c>
      <c r="K89" s="5">
        <v>4</v>
      </c>
      <c r="L89" s="40">
        <f t="shared" si="6"/>
        <v>149.03</v>
      </c>
      <c r="M89" s="40">
        <f t="shared" si="7"/>
        <v>30.123111848423996</v>
      </c>
    </row>
    <row r="90" spans="1:13" ht="72" x14ac:dyDescent="0.3">
      <c r="A90" s="5">
        <v>10</v>
      </c>
      <c r="B90" s="16" t="s">
        <v>200</v>
      </c>
      <c r="C90" s="16">
        <v>2006</v>
      </c>
      <c r="D90" s="16">
        <v>2006</v>
      </c>
      <c r="E90" s="16">
        <v>2006</v>
      </c>
      <c r="F90" s="16">
        <v>2</v>
      </c>
      <c r="G90" s="16" t="s">
        <v>35</v>
      </c>
      <c r="H90" s="16" t="s">
        <v>184</v>
      </c>
      <c r="I90" s="16" t="s">
        <v>181</v>
      </c>
      <c r="J90" s="40">
        <v>140.03</v>
      </c>
      <c r="K90" s="5">
        <v>14</v>
      </c>
      <c r="L90" s="40">
        <f t="shared" si="6"/>
        <v>154.03</v>
      </c>
      <c r="M90" s="40">
        <f t="shared" si="7"/>
        <v>34.488780232253561</v>
      </c>
    </row>
    <row r="91" spans="1:13" ht="43.2" x14ac:dyDescent="0.3">
      <c r="A91" s="5">
        <v>11</v>
      </c>
      <c r="B91" s="16" t="s">
        <v>115</v>
      </c>
      <c r="C91" s="16">
        <v>2006</v>
      </c>
      <c r="D91" s="16">
        <v>2006</v>
      </c>
      <c r="E91" s="16">
        <v>2006</v>
      </c>
      <c r="F91" s="16" t="s">
        <v>11</v>
      </c>
      <c r="G91" s="16" t="s">
        <v>116</v>
      </c>
      <c r="H91" s="16" t="s">
        <v>117</v>
      </c>
      <c r="I91" s="16" t="s">
        <v>118</v>
      </c>
      <c r="J91" s="40">
        <v>146.55000000000001</v>
      </c>
      <c r="K91" s="5">
        <v>10</v>
      </c>
      <c r="L91" s="40">
        <f t="shared" si="6"/>
        <v>156.55000000000001</v>
      </c>
      <c r="M91" s="40">
        <f t="shared" si="7"/>
        <v>36.689077097703667</v>
      </c>
    </row>
    <row r="92" spans="1:13" ht="57.6" x14ac:dyDescent="0.3">
      <c r="A92" s="5">
        <v>12</v>
      </c>
      <c r="B92" s="16" t="s">
        <v>73</v>
      </c>
      <c r="C92" s="16">
        <v>2006</v>
      </c>
      <c r="D92" s="16">
        <v>2006</v>
      </c>
      <c r="E92" s="16">
        <v>2006</v>
      </c>
      <c r="F92" s="16" t="s">
        <v>11</v>
      </c>
      <c r="G92" s="16" t="s">
        <v>12</v>
      </c>
      <c r="H92" s="16" t="s">
        <v>13</v>
      </c>
      <c r="I92" s="16" t="s">
        <v>74</v>
      </c>
      <c r="J92" s="40">
        <v>143.43</v>
      </c>
      <c r="K92" s="5">
        <v>16</v>
      </c>
      <c r="L92" s="40">
        <f t="shared" si="6"/>
        <v>159.43</v>
      </c>
      <c r="M92" s="40">
        <f t="shared" si="7"/>
        <v>39.203702086789491</v>
      </c>
    </row>
    <row r="93" spans="1:13" ht="57.6" x14ac:dyDescent="0.3">
      <c r="A93" s="5">
        <v>13</v>
      </c>
      <c r="B93" s="16" t="s">
        <v>104</v>
      </c>
      <c r="C93" s="16">
        <v>2004</v>
      </c>
      <c r="D93" s="16">
        <v>2004</v>
      </c>
      <c r="E93" s="16">
        <v>2004</v>
      </c>
      <c r="F93" s="16" t="s">
        <v>11</v>
      </c>
      <c r="G93" s="16" t="s">
        <v>105</v>
      </c>
      <c r="H93" s="16" t="s">
        <v>106</v>
      </c>
      <c r="I93" s="16" t="s">
        <v>107</v>
      </c>
      <c r="J93" s="40">
        <v>151.03</v>
      </c>
      <c r="K93" s="5">
        <v>10</v>
      </c>
      <c r="L93" s="40">
        <f t="shared" si="6"/>
        <v>161.03</v>
      </c>
      <c r="M93" s="40">
        <f t="shared" si="7"/>
        <v>40.600715969614946</v>
      </c>
    </row>
    <row r="94" spans="1:13" ht="57.6" x14ac:dyDescent="0.3">
      <c r="A94" s="5">
        <v>14</v>
      </c>
      <c r="B94" s="16" t="s">
        <v>28</v>
      </c>
      <c r="C94" s="16">
        <v>2005</v>
      </c>
      <c r="D94" s="16">
        <v>2005</v>
      </c>
      <c r="E94" s="16">
        <v>2005</v>
      </c>
      <c r="F94" s="16" t="s">
        <v>11</v>
      </c>
      <c r="G94" s="16" t="s">
        <v>29</v>
      </c>
      <c r="H94" s="16" t="s">
        <v>30</v>
      </c>
      <c r="I94" s="16" t="s">
        <v>31</v>
      </c>
      <c r="J94" s="40">
        <v>162.18</v>
      </c>
      <c r="K94" s="5">
        <v>8</v>
      </c>
      <c r="L94" s="40">
        <f t="shared" si="6"/>
        <v>170.18</v>
      </c>
      <c r="M94" s="40">
        <f t="shared" si="7"/>
        <v>48.589889112023052</v>
      </c>
    </row>
    <row r="95" spans="1:13" ht="86.4" x14ac:dyDescent="0.3">
      <c r="A95" s="5">
        <v>15</v>
      </c>
      <c r="B95" s="16" t="s">
        <v>426</v>
      </c>
      <c r="C95" s="16">
        <v>2008</v>
      </c>
      <c r="D95" s="16">
        <v>2008</v>
      </c>
      <c r="E95" s="16">
        <v>2008</v>
      </c>
      <c r="F95" s="16">
        <v>1</v>
      </c>
      <c r="G95" s="16" t="s">
        <v>225</v>
      </c>
      <c r="H95" s="16" t="s">
        <v>226</v>
      </c>
      <c r="I95" s="16" t="s">
        <v>227</v>
      </c>
      <c r="J95" s="40">
        <v>165.14</v>
      </c>
      <c r="K95" s="5">
        <v>14</v>
      </c>
      <c r="L95" s="40">
        <f t="shared" si="6"/>
        <v>179.14</v>
      </c>
      <c r="M95" s="40">
        <f t="shared" si="7"/>
        <v>56.413166855845617</v>
      </c>
    </row>
    <row r="96" spans="1:13" ht="28.8" x14ac:dyDescent="0.3">
      <c r="A96" s="5">
        <v>16</v>
      </c>
      <c r="B96" s="16" t="s">
        <v>202</v>
      </c>
      <c r="C96" s="16">
        <v>2006</v>
      </c>
      <c r="D96" s="16">
        <v>2006</v>
      </c>
      <c r="E96" s="16">
        <v>2006</v>
      </c>
      <c r="F96" s="16" t="s">
        <v>11</v>
      </c>
      <c r="G96" s="16" t="s">
        <v>98</v>
      </c>
      <c r="H96" s="16" t="s">
        <v>99</v>
      </c>
      <c r="I96" s="16" t="s">
        <v>100</v>
      </c>
      <c r="J96" s="40">
        <v>119.99</v>
      </c>
      <c r="K96" s="5">
        <v>64</v>
      </c>
      <c r="L96" s="40">
        <f t="shared" si="6"/>
        <v>183.99</v>
      </c>
      <c r="M96" s="40">
        <f t="shared" si="7"/>
        <v>60.64786518816031</v>
      </c>
    </row>
    <row r="97" spans="1:13" ht="43.2" x14ac:dyDescent="0.3">
      <c r="A97" s="5">
        <v>17</v>
      </c>
      <c r="B97" s="16" t="s">
        <v>10</v>
      </c>
      <c r="C97" s="16">
        <v>2004</v>
      </c>
      <c r="D97" s="16">
        <v>2004</v>
      </c>
      <c r="E97" s="16">
        <v>2004</v>
      </c>
      <c r="F97" s="16" t="s">
        <v>11</v>
      </c>
      <c r="G97" s="16" t="s">
        <v>12</v>
      </c>
      <c r="H97" s="16" t="s">
        <v>13</v>
      </c>
      <c r="I97" s="16" t="s">
        <v>14</v>
      </c>
      <c r="J97" s="40">
        <v>132.05000000000001</v>
      </c>
      <c r="K97" s="5">
        <v>56</v>
      </c>
      <c r="L97" s="40">
        <f t="shared" si="6"/>
        <v>188.05</v>
      </c>
      <c r="M97" s="40">
        <f t="shared" si="7"/>
        <v>64.192787915829925</v>
      </c>
    </row>
    <row r="98" spans="1:13" ht="57.6" x14ac:dyDescent="0.3">
      <c r="A98" s="5">
        <v>18</v>
      </c>
      <c r="B98" s="16" t="s">
        <v>160</v>
      </c>
      <c r="C98" s="16">
        <v>2007</v>
      </c>
      <c r="D98" s="16">
        <v>2007</v>
      </c>
      <c r="E98" s="16">
        <v>2007</v>
      </c>
      <c r="F98" s="16" t="s">
        <v>11</v>
      </c>
      <c r="G98" s="16" t="s">
        <v>12</v>
      </c>
      <c r="H98" s="16" t="s">
        <v>13</v>
      </c>
      <c r="I98" s="16" t="s">
        <v>74</v>
      </c>
      <c r="J98" s="40">
        <v>130.58000000000001</v>
      </c>
      <c r="K98" s="5">
        <v>58</v>
      </c>
      <c r="L98" s="40">
        <f t="shared" si="6"/>
        <v>188.58</v>
      </c>
      <c r="M98" s="40">
        <f t="shared" si="7"/>
        <v>64.655548764515856</v>
      </c>
    </row>
    <row r="99" spans="1:13" ht="28.8" x14ac:dyDescent="0.3">
      <c r="A99" s="5">
        <v>19</v>
      </c>
      <c r="B99" s="16" t="s">
        <v>84</v>
      </c>
      <c r="C99" s="16">
        <v>2007</v>
      </c>
      <c r="D99" s="16">
        <v>2007</v>
      </c>
      <c r="E99" s="16">
        <v>2007</v>
      </c>
      <c r="F99" s="16">
        <v>1</v>
      </c>
      <c r="G99" s="16" t="s">
        <v>35</v>
      </c>
      <c r="H99" s="16" t="s">
        <v>85</v>
      </c>
      <c r="I99" s="16" t="s">
        <v>37</v>
      </c>
      <c r="J99" s="40">
        <v>143.75</v>
      </c>
      <c r="K99" s="5">
        <v>56</v>
      </c>
      <c r="L99" s="40">
        <f t="shared" si="6"/>
        <v>199.75</v>
      </c>
      <c r="M99" s="40">
        <f t="shared" si="7"/>
        <v>74.408451933991088</v>
      </c>
    </row>
    <row r="100" spans="1:13" ht="72" x14ac:dyDescent="0.3">
      <c r="A100" s="5">
        <v>20</v>
      </c>
      <c r="B100" s="16" t="s">
        <v>135</v>
      </c>
      <c r="C100" s="16">
        <v>2005</v>
      </c>
      <c r="D100" s="16">
        <v>2005</v>
      </c>
      <c r="E100" s="16">
        <v>2005</v>
      </c>
      <c r="F100" s="16" t="s">
        <v>11</v>
      </c>
      <c r="G100" s="16" t="s">
        <v>24</v>
      </c>
      <c r="H100" s="16" t="s">
        <v>136</v>
      </c>
      <c r="I100" s="16" t="s">
        <v>26</v>
      </c>
      <c r="J100" s="40">
        <v>147.82</v>
      </c>
      <c r="K100" s="5">
        <v>60</v>
      </c>
      <c r="L100" s="40">
        <f t="shared" si="6"/>
        <v>207.82</v>
      </c>
      <c r="M100" s="40">
        <f t="shared" si="7"/>
        <v>81.454640705491997</v>
      </c>
    </row>
    <row r="101" spans="1:13" ht="57.6" x14ac:dyDescent="0.3">
      <c r="A101" s="5">
        <v>21</v>
      </c>
      <c r="B101" s="16" t="s">
        <v>290</v>
      </c>
      <c r="C101" s="16">
        <v>2004</v>
      </c>
      <c r="D101" s="16">
        <v>2004</v>
      </c>
      <c r="E101" s="16">
        <v>2004</v>
      </c>
      <c r="F101" s="16" t="s">
        <v>11</v>
      </c>
      <c r="G101" s="16" t="s">
        <v>12</v>
      </c>
      <c r="H101" s="16" t="s">
        <v>13</v>
      </c>
      <c r="I101" s="16" t="s">
        <v>291</v>
      </c>
      <c r="J101" s="40">
        <v>147.68</v>
      </c>
      <c r="K101" s="5">
        <v>62</v>
      </c>
      <c r="L101" s="40">
        <f t="shared" si="6"/>
        <v>209.68</v>
      </c>
      <c r="M101" s="40">
        <f t="shared" si="7"/>
        <v>83.078669344276619</v>
      </c>
    </row>
    <row r="102" spans="1:13" ht="28.8" x14ac:dyDescent="0.3">
      <c r="A102" s="5">
        <v>22</v>
      </c>
      <c r="B102" s="16" t="s">
        <v>80</v>
      </c>
      <c r="C102" s="16">
        <v>2005</v>
      </c>
      <c r="D102" s="16">
        <v>2005</v>
      </c>
      <c r="E102" s="16">
        <v>2005</v>
      </c>
      <c r="F102" s="16" t="s">
        <v>11</v>
      </c>
      <c r="G102" s="16" t="s">
        <v>12</v>
      </c>
      <c r="H102" s="16" t="s">
        <v>81</v>
      </c>
      <c r="I102" s="16" t="s">
        <v>82</v>
      </c>
      <c r="J102" s="40">
        <v>201.4</v>
      </c>
      <c r="K102" s="5">
        <v>16</v>
      </c>
      <c r="L102" s="40">
        <f t="shared" si="6"/>
        <v>217.4</v>
      </c>
      <c r="M102" s="40">
        <f t="shared" si="7"/>
        <v>89.819261328909462</v>
      </c>
    </row>
    <row r="103" spans="1:13" ht="57.6" x14ac:dyDescent="0.3">
      <c r="A103" s="5">
        <v>23</v>
      </c>
      <c r="B103" s="16" t="s">
        <v>412</v>
      </c>
      <c r="C103" s="16">
        <v>2007</v>
      </c>
      <c r="D103" s="16">
        <v>2007</v>
      </c>
      <c r="E103" s="16">
        <v>2007</v>
      </c>
      <c r="F103" s="16" t="s">
        <v>11</v>
      </c>
      <c r="G103" s="16" t="s">
        <v>105</v>
      </c>
      <c r="H103" s="16" t="s">
        <v>106</v>
      </c>
      <c r="I103" s="16" t="s">
        <v>163</v>
      </c>
      <c r="J103" s="40">
        <v>210.1</v>
      </c>
      <c r="K103" s="5">
        <v>12</v>
      </c>
      <c r="L103" s="40">
        <f t="shared" si="6"/>
        <v>222.1</v>
      </c>
      <c r="M103" s="40">
        <f t="shared" si="7"/>
        <v>93.922989609709234</v>
      </c>
    </row>
    <row r="104" spans="1:13" ht="43.2" x14ac:dyDescent="0.3">
      <c r="A104" s="5">
        <v>24</v>
      </c>
      <c r="B104" s="16" t="s">
        <v>67</v>
      </c>
      <c r="C104" s="16">
        <v>2006</v>
      </c>
      <c r="D104" s="16">
        <v>2006</v>
      </c>
      <c r="E104" s="16">
        <v>2006</v>
      </c>
      <c r="F104" s="16" t="s">
        <v>11</v>
      </c>
      <c r="G104" s="16" t="s">
        <v>35</v>
      </c>
      <c r="H104" s="16" t="s">
        <v>68</v>
      </c>
      <c r="I104" s="16" t="s">
        <v>69</v>
      </c>
      <c r="J104" s="40">
        <v>123.05</v>
      </c>
      <c r="K104" s="5">
        <v>106</v>
      </c>
      <c r="L104" s="40">
        <f t="shared" si="6"/>
        <v>229.05</v>
      </c>
      <c r="M104" s="40">
        <f t="shared" si="7"/>
        <v>99.991268663232347</v>
      </c>
    </row>
    <row r="105" spans="1:13" ht="43.2" x14ac:dyDescent="0.3">
      <c r="A105" s="5">
        <v>25</v>
      </c>
      <c r="B105" s="16" t="s">
        <v>343</v>
      </c>
      <c r="C105" s="16">
        <v>2004</v>
      </c>
      <c r="D105" s="16">
        <v>2004</v>
      </c>
      <c r="E105" s="16">
        <v>2004</v>
      </c>
      <c r="F105" s="16" t="s">
        <v>11</v>
      </c>
      <c r="G105" s="16" t="s">
        <v>45</v>
      </c>
      <c r="H105" s="16" t="s">
        <v>77</v>
      </c>
      <c r="I105" s="16" t="s">
        <v>344</v>
      </c>
      <c r="J105" s="40">
        <v>128.77000000000001</v>
      </c>
      <c r="K105" s="5">
        <v>108</v>
      </c>
      <c r="L105" s="40">
        <f t="shared" si="6"/>
        <v>236.77</v>
      </c>
      <c r="M105" s="40">
        <f t="shared" si="7"/>
        <v>106.73186064786519</v>
      </c>
    </row>
    <row r="106" spans="1:13" ht="72" x14ac:dyDescent="0.3">
      <c r="A106" s="5">
        <v>26</v>
      </c>
      <c r="B106" s="16" t="s">
        <v>320</v>
      </c>
      <c r="C106" s="16">
        <v>2005</v>
      </c>
      <c r="D106" s="16">
        <v>2005</v>
      </c>
      <c r="E106" s="16">
        <v>2005</v>
      </c>
      <c r="F106" s="16" t="s">
        <v>11</v>
      </c>
      <c r="G106" s="16" t="s">
        <v>50</v>
      </c>
      <c r="H106" s="16" t="s">
        <v>51</v>
      </c>
      <c r="I106" s="16" t="s">
        <v>52</v>
      </c>
      <c r="J106" s="40">
        <v>228.43</v>
      </c>
      <c r="K106" s="5">
        <v>12</v>
      </c>
      <c r="L106" s="40">
        <f t="shared" si="6"/>
        <v>240.43</v>
      </c>
      <c r="M106" s="40">
        <f t="shared" si="7"/>
        <v>109.92752990482843</v>
      </c>
    </row>
    <row r="107" spans="1:13" ht="28.8" x14ac:dyDescent="0.3">
      <c r="A107" s="5">
        <v>27</v>
      </c>
      <c r="B107" s="16" t="s">
        <v>367</v>
      </c>
      <c r="C107" s="16">
        <v>2005</v>
      </c>
      <c r="D107" s="16">
        <v>2005</v>
      </c>
      <c r="E107" s="16">
        <v>2005</v>
      </c>
      <c r="F107" s="16" t="s">
        <v>11</v>
      </c>
      <c r="G107" s="16" t="s">
        <v>12</v>
      </c>
      <c r="H107" s="16" t="s">
        <v>13</v>
      </c>
      <c r="I107" s="16" t="s">
        <v>368</v>
      </c>
      <c r="J107" s="40">
        <v>138.06</v>
      </c>
      <c r="K107" s="5">
        <v>104</v>
      </c>
      <c r="L107" s="40">
        <f t="shared" si="6"/>
        <v>242.06</v>
      </c>
      <c r="M107" s="40">
        <f t="shared" si="7"/>
        <v>111.35073779795688</v>
      </c>
    </row>
    <row r="108" spans="1:13" ht="43.2" x14ac:dyDescent="0.3">
      <c r="A108" s="5">
        <v>28</v>
      </c>
      <c r="B108" s="16" t="s">
        <v>374</v>
      </c>
      <c r="C108" s="16">
        <v>2008</v>
      </c>
      <c r="D108" s="16">
        <v>2008</v>
      </c>
      <c r="E108" s="16">
        <v>2008</v>
      </c>
      <c r="F108" s="16">
        <v>1</v>
      </c>
      <c r="G108" s="16" t="s">
        <v>40</v>
      </c>
      <c r="H108" s="16" t="s">
        <v>41</v>
      </c>
      <c r="I108" s="16" t="s">
        <v>375</v>
      </c>
      <c r="J108" s="40">
        <v>244.33</v>
      </c>
      <c r="K108" s="5">
        <v>8</v>
      </c>
      <c r="L108" s="40">
        <f t="shared" si="6"/>
        <v>252.33</v>
      </c>
      <c r="M108" s="40">
        <f t="shared" si="7"/>
        <v>120.3178206583428</v>
      </c>
    </row>
    <row r="109" spans="1:13" ht="43.2" x14ac:dyDescent="0.3">
      <c r="A109" s="5">
        <v>29</v>
      </c>
      <c r="B109" s="16" t="s">
        <v>350</v>
      </c>
      <c r="C109" s="16">
        <v>2007</v>
      </c>
      <c r="D109" s="16">
        <v>2007</v>
      </c>
      <c r="E109" s="16">
        <v>2007</v>
      </c>
      <c r="F109" s="16">
        <v>2</v>
      </c>
      <c r="G109" s="16" t="s">
        <v>56</v>
      </c>
      <c r="H109" s="16" t="s">
        <v>57</v>
      </c>
      <c r="I109" s="16" t="s">
        <v>158</v>
      </c>
      <c r="J109" s="40">
        <v>159.15</v>
      </c>
      <c r="K109" s="5">
        <v>112</v>
      </c>
      <c r="L109" s="40">
        <f t="shared" si="6"/>
        <v>271.14999999999998</v>
      </c>
      <c r="M109" s="40">
        <f t="shared" si="7"/>
        <v>136.75019645507723</v>
      </c>
    </row>
    <row r="110" spans="1:13" ht="86.4" x14ac:dyDescent="0.3">
      <c r="A110" s="5">
        <v>30</v>
      </c>
      <c r="B110" s="16" t="s">
        <v>348</v>
      </c>
      <c r="C110" s="16">
        <v>2009</v>
      </c>
      <c r="D110" s="16">
        <v>2009</v>
      </c>
      <c r="E110" s="16">
        <v>2009</v>
      </c>
      <c r="F110" s="16">
        <v>2</v>
      </c>
      <c r="G110" s="16" t="s">
        <v>225</v>
      </c>
      <c r="H110" s="16" t="s">
        <v>226</v>
      </c>
      <c r="I110" s="16" t="s">
        <v>227</v>
      </c>
      <c r="J110" s="40">
        <v>220.79</v>
      </c>
      <c r="K110" s="5">
        <v>58</v>
      </c>
      <c r="L110" s="40">
        <f t="shared" si="6"/>
        <v>278.78999999999996</v>
      </c>
      <c r="M110" s="40">
        <f t="shared" si="7"/>
        <v>143.42093774556881</v>
      </c>
    </row>
    <row r="111" spans="1:13" ht="28.8" x14ac:dyDescent="0.3">
      <c r="A111" s="5">
        <v>31</v>
      </c>
      <c r="B111" s="16" t="s">
        <v>400</v>
      </c>
      <c r="C111" s="16">
        <v>2006</v>
      </c>
      <c r="D111" s="16">
        <v>2006</v>
      </c>
      <c r="E111" s="16">
        <v>2006</v>
      </c>
      <c r="F111" s="16">
        <v>1</v>
      </c>
      <c r="G111" s="16" t="s">
        <v>45</v>
      </c>
      <c r="H111" s="16" t="s">
        <v>46</v>
      </c>
      <c r="I111" s="16" t="s">
        <v>47</v>
      </c>
      <c r="J111" s="40">
        <v>229.93</v>
      </c>
      <c r="K111" s="5">
        <v>66</v>
      </c>
      <c r="L111" s="40">
        <f t="shared" si="6"/>
        <v>295.93</v>
      </c>
      <c r="M111" s="40">
        <f t="shared" si="7"/>
        <v>158.3864489653366</v>
      </c>
    </row>
    <row r="112" spans="1:13" ht="72" x14ac:dyDescent="0.3">
      <c r="A112" s="5">
        <v>32</v>
      </c>
      <c r="B112" s="16" t="s">
        <v>310</v>
      </c>
      <c r="C112" s="16">
        <v>2006</v>
      </c>
      <c r="D112" s="16">
        <v>2006</v>
      </c>
      <c r="E112" s="16">
        <v>2006</v>
      </c>
      <c r="F112" s="16">
        <v>1</v>
      </c>
      <c r="G112" s="16" t="s">
        <v>50</v>
      </c>
      <c r="H112" s="16" t="s">
        <v>51</v>
      </c>
      <c r="I112" s="16" t="s">
        <v>52</v>
      </c>
      <c r="J112" s="40">
        <v>186.53</v>
      </c>
      <c r="K112" s="5">
        <v>116</v>
      </c>
      <c r="L112" s="40">
        <f t="shared" si="6"/>
        <v>302.52999999999997</v>
      </c>
      <c r="M112" s="40">
        <f t="shared" si="7"/>
        <v>164.14913123199159</v>
      </c>
    </row>
    <row r="113" spans="1:13" ht="72" x14ac:dyDescent="0.3">
      <c r="A113" s="5">
        <v>33</v>
      </c>
      <c r="B113" s="16" t="s">
        <v>392</v>
      </c>
      <c r="C113" s="16">
        <v>2008</v>
      </c>
      <c r="D113" s="16">
        <v>2008</v>
      </c>
      <c r="E113" s="16">
        <v>2008</v>
      </c>
      <c r="F113" s="16">
        <v>3</v>
      </c>
      <c r="G113" s="16" t="s">
        <v>24</v>
      </c>
      <c r="H113" s="16" t="s">
        <v>25</v>
      </c>
      <c r="I113" s="16" t="s">
        <v>168</v>
      </c>
      <c r="J113" s="40">
        <v>245.43</v>
      </c>
      <c r="K113" s="5">
        <v>64</v>
      </c>
      <c r="L113" s="40">
        <f t="shared" si="6"/>
        <v>309.43</v>
      </c>
      <c r="M113" s="40">
        <f t="shared" si="7"/>
        <v>170.17375360167642</v>
      </c>
    </row>
    <row r="114" spans="1:13" ht="43.2" x14ac:dyDescent="0.3">
      <c r="A114" s="5">
        <v>34</v>
      </c>
      <c r="B114" s="16" t="s">
        <v>327</v>
      </c>
      <c r="C114" s="16">
        <v>2009</v>
      </c>
      <c r="D114" s="16">
        <v>2009</v>
      </c>
      <c r="E114" s="16">
        <v>2009</v>
      </c>
      <c r="F114" s="16">
        <v>2</v>
      </c>
      <c r="G114" s="16" t="s">
        <v>116</v>
      </c>
      <c r="H114" s="16" t="s">
        <v>328</v>
      </c>
      <c r="I114" s="16" t="s">
        <v>329</v>
      </c>
      <c r="J114" s="40">
        <v>260.10000000000002</v>
      </c>
      <c r="K114" s="5">
        <v>58</v>
      </c>
      <c r="L114" s="40">
        <f t="shared" si="6"/>
        <v>318.10000000000002</v>
      </c>
      <c r="M114" s="40">
        <f t="shared" si="7"/>
        <v>177.74382257923688</v>
      </c>
    </row>
    <row r="115" spans="1:13" ht="43.2" x14ac:dyDescent="0.3">
      <c r="A115" s="5">
        <v>35</v>
      </c>
      <c r="B115" s="16" t="s">
        <v>39</v>
      </c>
      <c r="C115" s="16">
        <v>2006</v>
      </c>
      <c r="D115" s="16">
        <v>2006</v>
      </c>
      <c r="E115" s="16">
        <v>2006</v>
      </c>
      <c r="F115" s="16" t="s">
        <v>11</v>
      </c>
      <c r="G115" s="16" t="s">
        <v>40</v>
      </c>
      <c r="H115" s="16" t="s">
        <v>41</v>
      </c>
      <c r="I115" s="16" t="s">
        <v>42</v>
      </c>
      <c r="J115" s="40">
        <v>211.28</v>
      </c>
      <c r="K115" s="5">
        <v>108</v>
      </c>
      <c r="L115" s="40">
        <f t="shared" si="6"/>
        <v>319.27999999999997</v>
      </c>
      <c r="M115" s="40">
        <f t="shared" si="7"/>
        <v>178.77412031782063</v>
      </c>
    </row>
    <row r="116" spans="1:13" ht="28.8" x14ac:dyDescent="0.3">
      <c r="A116" s="5">
        <v>36</v>
      </c>
      <c r="B116" s="16" t="s">
        <v>186</v>
      </c>
      <c r="C116" s="16">
        <v>2008</v>
      </c>
      <c r="D116" s="16">
        <v>2008</v>
      </c>
      <c r="E116" s="16">
        <v>2008</v>
      </c>
      <c r="F116" s="16">
        <v>1</v>
      </c>
      <c r="G116" s="16" t="s">
        <v>45</v>
      </c>
      <c r="H116" s="16" t="s">
        <v>46</v>
      </c>
      <c r="I116" s="16" t="s">
        <v>47</v>
      </c>
      <c r="J116" s="40">
        <v>262.62</v>
      </c>
      <c r="K116" s="5">
        <v>68</v>
      </c>
      <c r="L116" s="40">
        <f t="shared" si="6"/>
        <v>330.62</v>
      </c>
      <c r="M116" s="40">
        <f t="shared" si="7"/>
        <v>188.67545621234612</v>
      </c>
    </row>
    <row r="117" spans="1:13" ht="57.6" x14ac:dyDescent="0.3">
      <c r="A117" s="5">
        <v>37</v>
      </c>
      <c r="B117" s="16" t="s">
        <v>377</v>
      </c>
      <c r="C117" s="16">
        <v>2008</v>
      </c>
      <c r="D117" s="16">
        <v>2008</v>
      </c>
      <c r="E117" s="16">
        <v>2008</v>
      </c>
      <c r="F117" s="16" t="s">
        <v>11</v>
      </c>
      <c r="G117" s="16" t="s">
        <v>29</v>
      </c>
      <c r="H117" s="16" t="s">
        <v>30</v>
      </c>
      <c r="I117" s="16" t="s">
        <v>31</v>
      </c>
      <c r="J117" s="40">
        <v>282.97000000000003</v>
      </c>
      <c r="K117" s="5">
        <v>62</v>
      </c>
      <c r="L117" s="40">
        <f t="shared" si="6"/>
        <v>344.97</v>
      </c>
      <c r="M117" s="40">
        <f t="shared" si="7"/>
        <v>201.20492447393698</v>
      </c>
    </row>
    <row r="118" spans="1:13" ht="28.8" x14ac:dyDescent="0.3">
      <c r="A118" s="5">
        <v>38</v>
      </c>
      <c r="B118" s="16" t="s">
        <v>256</v>
      </c>
      <c r="C118" s="16">
        <v>2007</v>
      </c>
      <c r="D118" s="16">
        <v>2007</v>
      </c>
      <c r="E118" s="16">
        <v>2007</v>
      </c>
      <c r="F118" s="16" t="s">
        <v>11</v>
      </c>
      <c r="G118" s="16" t="s">
        <v>45</v>
      </c>
      <c r="H118" s="16" t="s">
        <v>46</v>
      </c>
      <c r="I118" s="16" t="s">
        <v>257</v>
      </c>
      <c r="J118" s="40">
        <v>187.4</v>
      </c>
      <c r="K118" s="5">
        <v>160</v>
      </c>
      <c r="L118" s="40">
        <f t="shared" si="6"/>
        <v>347.4</v>
      </c>
      <c r="M118" s="40">
        <f t="shared" si="7"/>
        <v>203.32663930847809</v>
      </c>
    </row>
    <row r="119" spans="1:13" ht="72" x14ac:dyDescent="0.3">
      <c r="A119" s="5">
        <v>39</v>
      </c>
      <c r="B119" s="16" t="s">
        <v>288</v>
      </c>
      <c r="C119" s="16">
        <v>2007</v>
      </c>
      <c r="D119" s="16">
        <v>2007</v>
      </c>
      <c r="E119" s="16">
        <v>2007</v>
      </c>
      <c r="F119" s="16">
        <v>1</v>
      </c>
      <c r="G119" s="16" t="s">
        <v>50</v>
      </c>
      <c r="H119" s="16" t="s">
        <v>51</v>
      </c>
      <c r="I119" s="16" t="s">
        <v>52</v>
      </c>
      <c r="J119" s="40">
        <v>209.28</v>
      </c>
      <c r="K119" s="5">
        <v>164</v>
      </c>
      <c r="L119" s="40">
        <f t="shared" si="6"/>
        <v>373.28</v>
      </c>
      <c r="M119" s="40">
        <f t="shared" si="7"/>
        <v>225.92333886317996</v>
      </c>
    </row>
    <row r="120" spans="1:13" ht="28.8" x14ac:dyDescent="0.3">
      <c r="A120" s="5">
        <v>40</v>
      </c>
      <c r="B120" s="16" t="s">
        <v>279</v>
      </c>
      <c r="C120" s="16">
        <v>2006</v>
      </c>
      <c r="D120" s="16">
        <v>2006</v>
      </c>
      <c r="E120" s="16">
        <v>2006</v>
      </c>
      <c r="F120" s="16">
        <v>2</v>
      </c>
      <c r="G120" s="16" t="s">
        <v>61</v>
      </c>
      <c r="H120" s="16" t="s">
        <v>189</v>
      </c>
      <c r="I120" s="16" t="s">
        <v>190</v>
      </c>
      <c r="J120" s="40">
        <v>187.04</v>
      </c>
      <c r="K120" s="5">
        <v>210</v>
      </c>
      <c r="L120" s="40">
        <f t="shared" si="6"/>
        <v>397.03999999999996</v>
      </c>
      <c r="M120" s="40">
        <f t="shared" si="7"/>
        <v>246.66899502313805</v>
      </c>
    </row>
    <row r="121" spans="1:13" ht="28.8" x14ac:dyDescent="0.3">
      <c r="A121" s="5">
        <v>41</v>
      </c>
      <c r="B121" s="16" t="s">
        <v>151</v>
      </c>
      <c r="C121" s="16">
        <v>2005</v>
      </c>
      <c r="D121" s="16">
        <v>2005</v>
      </c>
      <c r="E121" s="16">
        <v>2005</v>
      </c>
      <c r="F121" s="16" t="s">
        <v>11</v>
      </c>
      <c r="G121" s="16" t="s">
        <v>45</v>
      </c>
      <c r="H121" s="16" t="s">
        <v>46</v>
      </c>
      <c r="I121" s="16" t="s">
        <v>152</v>
      </c>
      <c r="J121" s="40">
        <v>253.9</v>
      </c>
      <c r="K121" s="5">
        <v>206</v>
      </c>
      <c r="L121" s="40">
        <f t="shared" si="6"/>
        <v>459.9</v>
      </c>
      <c r="M121" s="40">
        <f t="shared" si="7"/>
        <v>301.55417794464336</v>
      </c>
    </row>
    <row r="122" spans="1:13" ht="72" x14ac:dyDescent="0.3">
      <c r="A122" s="5">
        <v>42</v>
      </c>
      <c r="B122" s="16" t="s">
        <v>49</v>
      </c>
      <c r="C122" s="16">
        <v>2006</v>
      </c>
      <c r="D122" s="16">
        <v>2006</v>
      </c>
      <c r="E122" s="16">
        <v>2006</v>
      </c>
      <c r="F122" s="16">
        <v>1</v>
      </c>
      <c r="G122" s="16" t="s">
        <v>50</v>
      </c>
      <c r="H122" s="16" t="s">
        <v>51</v>
      </c>
      <c r="I122" s="16" t="s">
        <v>52</v>
      </c>
      <c r="J122" s="40">
        <v>211.05</v>
      </c>
      <c r="K122" s="5">
        <v>310</v>
      </c>
      <c r="L122" s="40">
        <f t="shared" si="6"/>
        <v>521.04999999999995</v>
      </c>
      <c r="M122" s="40">
        <f t="shared" si="7"/>
        <v>354.94630227887887</v>
      </c>
    </row>
    <row r="123" spans="1:13" ht="28.8" x14ac:dyDescent="0.3">
      <c r="A123" s="5"/>
      <c r="B123" s="16" t="s">
        <v>174</v>
      </c>
      <c r="C123" s="16">
        <v>2009</v>
      </c>
      <c r="D123" s="16">
        <v>2009</v>
      </c>
      <c r="E123" s="16">
        <v>2009</v>
      </c>
      <c r="F123" s="16">
        <v>1</v>
      </c>
      <c r="G123" s="16" t="s">
        <v>141</v>
      </c>
      <c r="H123" s="16" t="s">
        <v>142</v>
      </c>
      <c r="I123" s="16" t="s">
        <v>143</v>
      </c>
      <c r="J123" s="40"/>
      <c r="K123" s="5"/>
      <c r="L123" s="40" t="s">
        <v>782</v>
      </c>
      <c r="M123" s="40" t="str">
        <f t="shared" si="7"/>
        <v/>
      </c>
    </row>
    <row r="124" spans="1:13" ht="72" x14ac:dyDescent="0.3">
      <c r="A124" s="5"/>
      <c r="B124" s="16" t="s">
        <v>178</v>
      </c>
      <c r="C124" s="16">
        <v>2007</v>
      </c>
      <c r="D124" s="16">
        <v>2007</v>
      </c>
      <c r="E124" s="16">
        <v>2007</v>
      </c>
      <c r="F124" s="16">
        <v>1</v>
      </c>
      <c r="G124" s="16" t="s">
        <v>24</v>
      </c>
      <c r="H124" s="16" t="s">
        <v>25</v>
      </c>
      <c r="I124" s="16" t="s">
        <v>26</v>
      </c>
      <c r="J124" s="40"/>
      <c r="K124" s="5"/>
      <c r="L124" s="40" t="s">
        <v>782</v>
      </c>
      <c r="M124" s="40" t="str">
        <f t="shared" si="7"/>
        <v/>
      </c>
    </row>
    <row r="125" spans="1:13" ht="57.6" x14ac:dyDescent="0.3">
      <c r="A125" s="5"/>
      <c r="B125" s="16" t="s">
        <v>251</v>
      </c>
      <c r="C125" s="16">
        <v>2006</v>
      </c>
      <c r="D125" s="16">
        <v>2006</v>
      </c>
      <c r="E125" s="16">
        <v>2006</v>
      </c>
      <c r="F125" s="16" t="s">
        <v>11</v>
      </c>
      <c r="G125" s="16" t="s">
        <v>105</v>
      </c>
      <c r="H125" s="16" t="s">
        <v>106</v>
      </c>
      <c r="I125" s="16" t="s">
        <v>107</v>
      </c>
      <c r="J125" s="40"/>
      <c r="K125" s="5"/>
      <c r="L125" s="40" t="s">
        <v>783</v>
      </c>
      <c r="M125" s="40" t="str">
        <f t="shared" si="7"/>
        <v/>
      </c>
    </row>
    <row r="127" spans="1:13" ht="18" x14ac:dyDescent="0.3">
      <c r="A127" s="20" t="s">
        <v>823</v>
      </c>
      <c r="B127" s="20"/>
      <c r="C127" s="20"/>
      <c r="D127" s="20"/>
      <c r="E127" s="20"/>
      <c r="F127" s="20"/>
      <c r="G127" s="20"/>
      <c r="H127" s="20"/>
      <c r="I127" s="20"/>
      <c r="J127" s="20"/>
    </row>
    <row r="128" spans="1:13" x14ac:dyDescent="0.3">
      <c r="A128" s="27" t="s">
        <v>773</v>
      </c>
      <c r="B128" s="27" t="s">
        <v>1</v>
      </c>
      <c r="C128" s="27" t="s">
        <v>2</v>
      </c>
      <c r="D128" s="27" t="s">
        <v>441</v>
      </c>
      <c r="E128" s="27" t="s">
        <v>442</v>
      </c>
      <c r="F128" s="27" t="s">
        <v>3</v>
      </c>
      <c r="G128" s="27" t="s">
        <v>4</v>
      </c>
      <c r="H128" s="27" t="s">
        <v>5</v>
      </c>
      <c r="I128" s="27" t="s">
        <v>6</v>
      </c>
      <c r="J128" s="27" t="s">
        <v>776</v>
      </c>
      <c r="K128" s="27" t="s">
        <v>777</v>
      </c>
      <c r="L128" s="27" t="s">
        <v>778</v>
      </c>
      <c r="M128" s="27" t="s">
        <v>781</v>
      </c>
    </row>
    <row r="129" spans="1:13" x14ac:dyDescent="0.3">
      <c r="A129" s="28"/>
      <c r="B129" s="28"/>
      <c r="C129" s="28"/>
      <c r="D129" s="28"/>
      <c r="E129" s="28"/>
      <c r="F129" s="28"/>
      <c r="G129" s="28"/>
      <c r="H129" s="28"/>
      <c r="I129" s="28"/>
      <c r="J129" s="28"/>
      <c r="K129" s="28"/>
      <c r="L129" s="28"/>
      <c r="M129" s="28"/>
    </row>
    <row r="130" spans="1:13" ht="43.2" x14ac:dyDescent="0.3">
      <c r="A130" s="37">
        <v>1</v>
      </c>
      <c r="B130" s="38" t="s">
        <v>138</v>
      </c>
      <c r="C130" s="38">
        <v>2005</v>
      </c>
      <c r="D130" s="38">
        <v>2005</v>
      </c>
      <c r="E130" s="38">
        <v>2005</v>
      </c>
      <c r="F130" s="38" t="s">
        <v>11</v>
      </c>
      <c r="G130" s="38" t="s">
        <v>35</v>
      </c>
      <c r="H130" s="38" t="s">
        <v>68</v>
      </c>
      <c r="I130" s="38" t="s">
        <v>88</v>
      </c>
      <c r="J130" s="39">
        <v>108.17</v>
      </c>
      <c r="K130" s="37">
        <v>4</v>
      </c>
      <c r="L130" s="39">
        <f t="shared" ref="L130:L161" si="8">J130+K130</f>
        <v>112.17</v>
      </c>
      <c r="M130" s="39">
        <f t="shared" ref="M130:M161" si="9">IF( AND(ISNUMBER(L$130),ISNUMBER(L130)),(L130-L$130)/L$130*100,"")</f>
        <v>0</v>
      </c>
    </row>
    <row r="131" spans="1:13" ht="72" x14ac:dyDescent="0.3">
      <c r="A131" s="5">
        <v>2</v>
      </c>
      <c r="B131" s="16" t="s">
        <v>192</v>
      </c>
      <c r="C131" s="16">
        <v>2006</v>
      </c>
      <c r="D131" s="16">
        <v>2006</v>
      </c>
      <c r="E131" s="16">
        <v>2006</v>
      </c>
      <c r="F131" s="16" t="s">
        <v>11</v>
      </c>
      <c r="G131" s="16" t="s">
        <v>24</v>
      </c>
      <c r="H131" s="16" t="s">
        <v>25</v>
      </c>
      <c r="I131" s="16" t="s">
        <v>168</v>
      </c>
      <c r="J131" s="40">
        <v>112.06</v>
      </c>
      <c r="K131" s="5">
        <v>4</v>
      </c>
      <c r="L131" s="40">
        <f t="shared" si="8"/>
        <v>116.06</v>
      </c>
      <c r="M131" s="40">
        <f t="shared" si="9"/>
        <v>3.4679504323794248</v>
      </c>
    </row>
    <row r="132" spans="1:13" ht="28.8" x14ac:dyDescent="0.3">
      <c r="A132" s="5">
        <v>3</v>
      </c>
      <c r="B132" s="16" t="s">
        <v>128</v>
      </c>
      <c r="C132" s="16">
        <v>2006</v>
      </c>
      <c r="D132" s="16">
        <v>2006</v>
      </c>
      <c r="E132" s="16">
        <v>2006</v>
      </c>
      <c r="F132" s="16" t="s">
        <v>11</v>
      </c>
      <c r="G132" s="16" t="s">
        <v>12</v>
      </c>
      <c r="H132" s="16" t="s">
        <v>13</v>
      </c>
      <c r="I132" s="16" t="s">
        <v>129</v>
      </c>
      <c r="J132" s="40">
        <v>114.23</v>
      </c>
      <c r="K132" s="5">
        <v>2</v>
      </c>
      <c r="L132" s="40">
        <f t="shared" si="8"/>
        <v>116.23</v>
      </c>
      <c r="M132" s="40">
        <f t="shared" si="9"/>
        <v>3.6195061068021768</v>
      </c>
    </row>
    <row r="133" spans="1:13" ht="57.6" x14ac:dyDescent="0.3">
      <c r="A133" s="5">
        <v>4</v>
      </c>
      <c r="B133" s="16" t="s">
        <v>281</v>
      </c>
      <c r="C133" s="16">
        <v>2004</v>
      </c>
      <c r="D133" s="16">
        <v>2004</v>
      </c>
      <c r="E133" s="16">
        <v>2004</v>
      </c>
      <c r="F133" s="16" t="s">
        <v>11</v>
      </c>
      <c r="G133" s="16" t="s">
        <v>105</v>
      </c>
      <c r="H133" s="16" t="s">
        <v>106</v>
      </c>
      <c r="I133" s="16" t="s">
        <v>163</v>
      </c>
      <c r="J133" s="40">
        <v>114.11</v>
      </c>
      <c r="K133" s="5">
        <v>4</v>
      </c>
      <c r="L133" s="40">
        <f t="shared" si="8"/>
        <v>118.11</v>
      </c>
      <c r="M133" s="40">
        <f t="shared" si="9"/>
        <v>5.2955335651243631</v>
      </c>
    </row>
    <row r="134" spans="1:13" ht="57.6" x14ac:dyDescent="0.3">
      <c r="A134" s="5">
        <v>5</v>
      </c>
      <c r="B134" s="16" t="s">
        <v>312</v>
      </c>
      <c r="C134" s="16">
        <v>2004</v>
      </c>
      <c r="D134" s="16">
        <v>2004</v>
      </c>
      <c r="E134" s="16">
        <v>2004</v>
      </c>
      <c r="F134" s="16" t="s">
        <v>216</v>
      </c>
      <c r="G134" s="16" t="s">
        <v>105</v>
      </c>
      <c r="H134" s="16" t="s">
        <v>106</v>
      </c>
      <c r="I134" s="16" t="s">
        <v>163</v>
      </c>
      <c r="J134" s="40">
        <v>112.7</v>
      </c>
      <c r="K134" s="5">
        <v>6</v>
      </c>
      <c r="L134" s="40">
        <f t="shared" si="8"/>
        <v>118.7</v>
      </c>
      <c r="M134" s="40">
        <f t="shared" si="9"/>
        <v>5.8215209057680317</v>
      </c>
    </row>
    <row r="135" spans="1:13" ht="72" x14ac:dyDescent="0.3">
      <c r="A135" s="5">
        <v>6</v>
      </c>
      <c r="B135" s="16" t="s">
        <v>408</v>
      </c>
      <c r="C135" s="16">
        <v>2005</v>
      </c>
      <c r="D135" s="16">
        <v>2005</v>
      </c>
      <c r="E135" s="16">
        <v>2005</v>
      </c>
      <c r="F135" s="16" t="s">
        <v>11</v>
      </c>
      <c r="G135" s="16" t="s">
        <v>24</v>
      </c>
      <c r="H135" s="16" t="s">
        <v>25</v>
      </c>
      <c r="I135" s="16" t="s">
        <v>168</v>
      </c>
      <c r="J135" s="40">
        <v>111.49</v>
      </c>
      <c r="K135" s="5">
        <v>8</v>
      </c>
      <c r="L135" s="40">
        <f t="shared" si="8"/>
        <v>119.49</v>
      </c>
      <c r="M135" s="40">
        <f t="shared" si="9"/>
        <v>6.5258090398502206</v>
      </c>
    </row>
    <row r="136" spans="1:13" ht="57.6" x14ac:dyDescent="0.3">
      <c r="A136" s="5">
        <v>7</v>
      </c>
      <c r="B136" s="16" t="s">
        <v>297</v>
      </c>
      <c r="C136" s="16">
        <v>2004</v>
      </c>
      <c r="D136" s="16">
        <v>2004</v>
      </c>
      <c r="E136" s="16">
        <v>2004</v>
      </c>
      <c r="F136" s="16" t="s">
        <v>11</v>
      </c>
      <c r="G136" s="16" t="s">
        <v>56</v>
      </c>
      <c r="H136" s="16" t="s">
        <v>298</v>
      </c>
      <c r="I136" s="16" t="s">
        <v>299</v>
      </c>
      <c r="J136" s="40">
        <v>115.66</v>
      </c>
      <c r="K136" s="5">
        <v>4</v>
      </c>
      <c r="L136" s="40">
        <f t="shared" si="8"/>
        <v>119.66</v>
      </c>
      <c r="M136" s="40">
        <f t="shared" si="9"/>
        <v>6.677364714272974</v>
      </c>
    </row>
    <row r="137" spans="1:13" ht="28.8" x14ac:dyDescent="0.3">
      <c r="A137" s="5">
        <v>8</v>
      </c>
      <c r="B137" s="16" t="s">
        <v>283</v>
      </c>
      <c r="C137" s="16">
        <v>2004</v>
      </c>
      <c r="D137" s="16">
        <v>2004</v>
      </c>
      <c r="E137" s="16">
        <v>2004</v>
      </c>
      <c r="F137" s="16" t="s">
        <v>11</v>
      </c>
      <c r="G137" s="16" t="s">
        <v>35</v>
      </c>
      <c r="H137" s="16" t="s">
        <v>122</v>
      </c>
      <c r="I137" s="16" t="s">
        <v>284</v>
      </c>
      <c r="J137" s="40">
        <v>119.99</v>
      </c>
      <c r="K137" s="5">
        <v>4</v>
      </c>
      <c r="L137" s="40">
        <f t="shared" si="8"/>
        <v>123.99</v>
      </c>
      <c r="M137" s="40">
        <f t="shared" si="9"/>
        <v>10.537576892217164</v>
      </c>
    </row>
    <row r="138" spans="1:13" ht="57.6" x14ac:dyDescent="0.3">
      <c r="A138" s="5">
        <v>9</v>
      </c>
      <c r="B138" s="16" t="s">
        <v>215</v>
      </c>
      <c r="C138" s="16">
        <v>2004</v>
      </c>
      <c r="D138" s="16">
        <v>2004</v>
      </c>
      <c r="E138" s="16">
        <v>2004</v>
      </c>
      <c r="F138" s="16" t="s">
        <v>216</v>
      </c>
      <c r="G138" s="16" t="s">
        <v>105</v>
      </c>
      <c r="H138" s="16" t="s">
        <v>106</v>
      </c>
      <c r="I138" s="16" t="s">
        <v>163</v>
      </c>
      <c r="J138" s="40">
        <v>119.55</v>
      </c>
      <c r="K138" s="5">
        <v>6</v>
      </c>
      <c r="L138" s="40">
        <f t="shared" si="8"/>
        <v>125.55</v>
      </c>
      <c r="M138" s="40">
        <f t="shared" si="9"/>
        <v>11.928323081037707</v>
      </c>
    </row>
    <row r="139" spans="1:13" ht="57.6" x14ac:dyDescent="0.3">
      <c r="A139" s="5">
        <v>10</v>
      </c>
      <c r="B139" s="16" t="s">
        <v>17</v>
      </c>
      <c r="C139" s="16">
        <v>2004</v>
      </c>
      <c r="D139" s="16">
        <v>2004</v>
      </c>
      <c r="E139" s="16">
        <v>2004</v>
      </c>
      <c r="F139" s="16" t="s">
        <v>11</v>
      </c>
      <c r="G139" s="16" t="s">
        <v>18</v>
      </c>
      <c r="H139" s="16" t="s">
        <v>19</v>
      </c>
      <c r="I139" s="16" t="s">
        <v>20</v>
      </c>
      <c r="J139" s="40">
        <v>118.66</v>
      </c>
      <c r="K139" s="5">
        <v>8</v>
      </c>
      <c r="L139" s="40">
        <f t="shared" si="8"/>
        <v>126.66</v>
      </c>
      <c r="M139" s="40">
        <f t="shared" si="9"/>
        <v>12.917892484621552</v>
      </c>
    </row>
    <row r="140" spans="1:13" ht="28.8" x14ac:dyDescent="0.3">
      <c r="A140" s="5">
        <v>11</v>
      </c>
      <c r="B140" s="16" t="s">
        <v>277</v>
      </c>
      <c r="C140" s="16">
        <v>2006</v>
      </c>
      <c r="D140" s="16">
        <v>2006</v>
      </c>
      <c r="E140" s="16">
        <v>2006</v>
      </c>
      <c r="F140" s="16" t="s">
        <v>11</v>
      </c>
      <c r="G140" s="16" t="s">
        <v>45</v>
      </c>
      <c r="H140" s="16" t="s">
        <v>77</v>
      </c>
      <c r="I140" s="16" t="s">
        <v>78</v>
      </c>
      <c r="J140" s="40">
        <v>124.59</v>
      </c>
      <c r="K140" s="5">
        <v>4</v>
      </c>
      <c r="L140" s="40">
        <f t="shared" si="8"/>
        <v>128.59</v>
      </c>
      <c r="M140" s="40">
        <f t="shared" si="9"/>
        <v>14.638495141303382</v>
      </c>
    </row>
    <row r="141" spans="1:13" ht="43.2" x14ac:dyDescent="0.3">
      <c r="A141" s="5">
        <v>12</v>
      </c>
      <c r="B141" s="16" t="s">
        <v>358</v>
      </c>
      <c r="C141" s="16">
        <v>2005</v>
      </c>
      <c r="D141" s="16">
        <v>2005</v>
      </c>
      <c r="E141" s="16">
        <v>2005</v>
      </c>
      <c r="F141" s="16" t="s">
        <v>11</v>
      </c>
      <c r="G141" s="16" t="s">
        <v>56</v>
      </c>
      <c r="H141" s="16" t="s">
        <v>57</v>
      </c>
      <c r="I141" s="16" t="s">
        <v>359</v>
      </c>
      <c r="J141" s="40">
        <v>125.05</v>
      </c>
      <c r="K141" s="5">
        <v>6</v>
      </c>
      <c r="L141" s="40">
        <f t="shared" si="8"/>
        <v>131.05000000000001</v>
      </c>
      <c r="M141" s="40">
        <f t="shared" si="9"/>
        <v>16.831594900597317</v>
      </c>
    </row>
    <row r="142" spans="1:13" ht="28.8" x14ac:dyDescent="0.3">
      <c r="A142" s="5">
        <v>13</v>
      </c>
      <c r="B142" s="16" t="s">
        <v>406</v>
      </c>
      <c r="C142" s="16">
        <v>2006</v>
      </c>
      <c r="D142" s="16">
        <v>2006</v>
      </c>
      <c r="E142" s="16">
        <v>2006</v>
      </c>
      <c r="F142" s="16">
        <v>1</v>
      </c>
      <c r="G142" s="16" t="s">
        <v>45</v>
      </c>
      <c r="H142" s="16" t="s">
        <v>46</v>
      </c>
      <c r="I142" s="16" t="s">
        <v>257</v>
      </c>
      <c r="J142" s="40">
        <v>127.96</v>
      </c>
      <c r="K142" s="5">
        <v>4</v>
      </c>
      <c r="L142" s="40">
        <f t="shared" si="8"/>
        <v>131.95999999999998</v>
      </c>
      <c r="M142" s="40">
        <f t="shared" si="9"/>
        <v>17.642863510742604</v>
      </c>
    </row>
    <row r="143" spans="1:13" ht="57.6" x14ac:dyDescent="0.3">
      <c r="A143" s="5">
        <v>14</v>
      </c>
      <c r="B143" s="16" t="s">
        <v>334</v>
      </c>
      <c r="C143" s="16">
        <v>2006</v>
      </c>
      <c r="D143" s="16">
        <v>2006</v>
      </c>
      <c r="E143" s="16">
        <v>2006</v>
      </c>
      <c r="F143" s="16" t="s">
        <v>11</v>
      </c>
      <c r="G143" s="16" t="s">
        <v>45</v>
      </c>
      <c r="H143" s="16" t="s">
        <v>77</v>
      </c>
      <c r="I143" s="16" t="s">
        <v>335</v>
      </c>
      <c r="J143" s="40">
        <v>128.44999999999999</v>
      </c>
      <c r="K143" s="5">
        <v>8</v>
      </c>
      <c r="L143" s="40">
        <f t="shared" si="8"/>
        <v>136.44999999999999</v>
      </c>
      <c r="M143" s="40">
        <f t="shared" si="9"/>
        <v>21.645716323437629</v>
      </c>
    </row>
    <row r="144" spans="1:13" ht="57.6" x14ac:dyDescent="0.3">
      <c r="A144" s="5">
        <v>15</v>
      </c>
      <c r="B144" s="16" t="s">
        <v>314</v>
      </c>
      <c r="C144" s="16">
        <v>2007</v>
      </c>
      <c r="D144" s="16">
        <v>2007</v>
      </c>
      <c r="E144" s="16">
        <v>2007</v>
      </c>
      <c r="F144" s="16" t="s">
        <v>11</v>
      </c>
      <c r="G144" s="16" t="s">
        <v>29</v>
      </c>
      <c r="H144" s="16" t="s">
        <v>30</v>
      </c>
      <c r="I144" s="16" t="s">
        <v>31</v>
      </c>
      <c r="J144" s="40">
        <v>135.19</v>
      </c>
      <c r="K144" s="5">
        <v>2</v>
      </c>
      <c r="L144" s="40">
        <f t="shared" si="8"/>
        <v>137.19</v>
      </c>
      <c r="M144" s="40">
        <f t="shared" si="9"/>
        <v>22.305429259160199</v>
      </c>
    </row>
    <row r="145" spans="1:13" ht="43.2" x14ac:dyDescent="0.3">
      <c r="A145" s="5">
        <v>16</v>
      </c>
      <c r="B145" s="16" t="s">
        <v>246</v>
      </c>
      <c r="C145" s="16">
        <v>2006</v>
      </c>
      <c r="D145" s="16">
        <v>2006</v>
      </c>
      <c r="E145" s="16">
        <v>2006</v>
      </c>
      <c r="F145" s="16" t="s">
        <v>11</v>
      </c>
      <c r="G145" s="16" t="s">
        <v>40</v>
      </c>
      <c r="H145" s="16" t="s">
        <v>41</v>
      </c>
      <c r="I145" s="16" t="s">
        <v>95</v>
      </c>
      <c r="J145" s="40">
        <v>131.96</v>
      </c>
      <c r="K145" s="5">
        <v>8</v>
      </c>
      <c r="L145" s="40">
        <f t="shared" si="8"/>
        <v>139.96</v>
      </c>
      <c r="M145" s="40">
        <f t="shared" si="9"/>
        <v>24.774895248283858</v>
      </c>
    </row>
    <row r="146" spans="1:13" ht="57.6" x14ac:dyDescent="0.3">
      <c r="A146" s="5">
        <v>17</v>
      </c>
      <c r="B146" s="16" t="s">
        <v>131</v>
      </c>
      <c r="C146" s="16">
        <v>2004</v>
      </c>
      <c r="D146" s="16">
        <v>2004</v>
      </c>
      <c r="E146" s="16">
        <v>2004</v>
      </c>
      <c r="F146" s="16">
        <v>1</v>
      </c>
      <c r="G146" s="16" t="s">
        <v>12</v>
      </c>
      <c r="H146" s="16" t="s">
        <v>13</v>
      </c>
      <c r="I146" s="16" t="s">
        <v>74</v>
      </c>
      <c r="J146" s="40">
        <v>127.65</v>
      </c>
      <c r="K146" s="5">
        <v>14</v>
      </c>
      <c r="L146" s="40">
        <f t="shared" si="8"/>
        <v>141.65</v>
      </c>
      <c r="M146" s="40">
        <f t="shared" si="9"/>
        <v>26.281536952839446</v>
      </c>
    </row>
    <row r="147" spans="1:13" ht="72" x14ac:dyDescent="0.3">
      <c r="A147" s="5">
        <v>18</v>
      </c>
      <c r="B147" s="16" t="s">
        <v>259</v>
      </c>
      <c r="C147" s="16">
        <v>2007</v>
      </c>
      <c r="D147" s="16">
        <v>2007</v>
      </c>
      <c r="E147" s="16">
        <v>2007</v>
      </c>
      <c r="F147" s="16">
        <v>1</v>
      </c>
      <c r="G147" s="16" t="s">
        <v>50</v>
      </c>
      <c r="H147" s="16" t="s">
        <v>51</v>
      </c>
      <c r="I147" s="16" t="s">
        <v>52</v>
      </c>
      <c r="J147" s="40">
        <v>132.56</v>
      </c>
      <c r="K147" s="5">
        <v>12</v>
      </c>
      <c r="L147" s="40">
        <f t="shared" si="8"/>
        <v>144.56</v>
      </c>
      <c r="M147" s="40">
        <f t="shared" si="9"/>
        <v>28.875813497370061</v>
      </c>
    </row>
    <row r="148" spans="1:13" ht="28.8" x14ac:dyDescent="0.3">
      <c r="A148" s="5">
        <v>19</v>
      </c>
      <c r="B148" s="16" t="s">
        <v>194</v>
      </c>
      <c r="C148" s="16">
        <v>2004</v>
      </c>
      <c r="D148" s="16">
        <v>2004</v>
      </c>
      <c r="E148" s="16">
        <v>2004</v>
      </c>
      <c r="F148" s="16" t="s">
        <v>11</v>
      </c>
      <c r="G148" s="16" t="s">
        <v>12</v>
      </c>
      <c r="H148" s="16" t="s">
        <v>13</v>
      </c>
      <c r="I148" s="16" t="s">
        <v>129</v>
      </c>
      <c r="J148" s="40">
        <v>133.52000000000001</v>
      </c>
      <c r="K148" s="5">
        <v>14</v>
      </c>
      <c r="L148" s="40">
        <f t="shared" si="8"/>
        <v>147.52000000000001</v>
      </c>
      <c r="M148" s="40">
        <f t="shared" si="9"/>
        <v>31.514665240260324</v>
      </c>
    </row>
    <row r="149" spans="1:13" ht="57.6" x14ac:dyDescent="0.3">
      <c r="A149" s="5">
        <v>20</v>
      </c>
      <c r="B149" s="16" t="s">
        <v>308</v>
      </c>
      <c r="C149" s="16">
        <v>2009</v>
      </c>
      <c r="D149" s="16">
        <v>2009</v>
      </c>
      <c r="E149" s="16">
        <v>2009</v>
      </c>
      <c r="F149" s="16">
        <v>1</v>
      </c>
      <c r="G149" s="16" t="s">
        <v>12</v>
      </c>
      <c r="H149" s="16" t="s">
        <v>13</v>
      </c>
      <c r="I149" s="16" t="s">
        <v>155</v>
      </c>
      <c r="J149" s="40">
        <v>146.19</v>
      </c>
      <c r="K149" s="5">
        <v>4</v>
      </c>
      <c r="L149" s="40">
        <f t="shared" si="8"/>
        <v>150.19</v>
      </c>
      <c r="M149" s="40">
        <f t="shared" si="9"/>
        <v>33.8949808326647</v>
      </c>
    </row>
    <row r="150" spans="1:13" ht="43.2" x14ac:dyDescent="0.3">
      <c r="A150" s="5">
        <v>21</v>
      </c>
      <c r="B150" s="16" t="s">
        <v>209</v>
      </c>
      <c r="C150" s="16">
        <v>2007</v>
      </c>
      <c r="D150" s="16">
        <v>2007</v>
      </c>
      <c r="E150" s="16">
        <v>2007</v>
      </c>
      <c r="F150" s="16">
        <v>1</v>
      </c>
      <c r="G150" s="16" t="s">
        <v>56</v>
      </c>
      <c r="H150" s="16" t="s">
        <v>57</v>
      </c>
      <c r="I150" s="16" t="s">
        <v>58</v>
      </c>
      <c r="J150" s="40">
        <v>140.46</v>
      </c>
      <c r="K150" s="5">
        <v>10</v>
      </c>
      <c r="L150" s="40">
        <f t="shared" si="8"/>
        <v>150.46</v>
      </c>
      <c r="M150" s="40">
        <f t="shared" si="9"/>
        <v>34.135686903806729</v>
      </c>
    </row>
    <row r="151" spans="1:13" ht="28.8" x14ac:dyDescent="0.3">
      <c r="A151" s="5">
        <v>22</v>
      </c>
      <c r="B151" s="16" t="s">
        <v>365</v>
      </c>
      <c r="C151" s="16">
        <v>2008</v>
      </c>
      <c r="D151" s="16">
        <v>2008</v>
      </c>
      <c r="E151" s="16">
        <v>2008</v>
      </c>
      <c r="F151" s="16">
        <v>1</v>
      </c>
      <c r="G151" s="16" t="s">
        <v>98</v>
      </c>
      <c r="H151" s="16" t="s">
        <v>99</v>
      </c>
      <c r="I151" s="16" t="s">
        <v>100</v>
      </c>
      <c r="J151" s="40">
        <v>143.72</v>
      </c>
      <c r="K151" s="5">
        <v>10</v>
      </c>
      <c r="L151" s="40">
        <f t="shared" si="8"/>
        <v>153.72</v>
      </c>
      <c r="M151" s="40">
        <f t="shared" si="9"/>
        <v>37.041989836854775</v>
      </c>
    </row>
    <row r="152" spans="1:13" ht="86.4" x14ac:dyDescent="0.3">
      <c r="A152" s="5">
        <v>23</v>
      </c>
      <c r="B152" s="16" t="s">
        <v>224</v>
      </c>
      <c r="C152" s="16">
        <v>2007</v>
      </c>
      <c r="D152" s="16">
        <v>2007</v>
      </c>
      <c r="E152" s="16">
        <v>2007</v>
      </c>
      <c r="F152" s="16">
        <v>1</v>
      </c>
      <c r="G152" s="16" t="s">
        <v>225</v>
      </c>
      <c r="H152" s="16" t="s">
        <v>226</v>
      </c>
      <c r="I152" s="16" t="s">
        <v>227</v>
      </c>
      <c r="J152" s="40">
        <v>144.52000000000001</v>
      </c>
      <c r="K152" s="5">
        <v>14</v>
      </c>
      <c r="L152" s="40">
        <f t="shared" si="8"/>
        <v>158.52000000000001</v>
      </c>
      <c r="M152" s="40">
        <f t="shared" si="9"/>
        <v>41.321208879379526</v>
      </c>
    </row>
    <row r="153" spans="1:13" ht="28.8" x14ac:dyDescent="0.3">
      <c r="A153" s="5">
        <v>24</v>
      </c>
      <c r="B153" s="16" t="s">
        <v>263</v>
      </c>
      <c r="C153" s="16">
        <v>2008</v>
      </c>
      <c r="D153" s="16">
        <v>2008</v>
      </c>
      <c r="E153" s="16">
        <v>2008</v>
      </c>
      <c r="F153" s="16">
        <v>1</v>
      </c>
      <c r="G153" s="16" t="s">
        <v>242</v>
      </c>
      <c r="H153" s="16" t="s">
        <v>243</v>
      </c>
      <c r="I153" s="16" t="s">
        <v>244</v>
      </c>
      <c r="J153" s="40">
        <v>141.27000000000001</v>
      </c>
      <c r="K153" s="5">
        <v>20</v>
      </c>
      <c r="L153" s="40">
        <f t="shared" si="8"/>
        <v>161.27000000000001</v>
      </c>
      <c r="M153" s="40">
        <f t="shared" si="9"/>
        <v>43.772844789159322</v>
      </c>
    </row>
    <row r="154" spans="1:13" ht="43.2" x14ac:dyDescent="0.3">
      <c r="A154" s="5">
        <v>25</v>
      </c>
      <c r="B154" s="16" t="s">
        <v>125</v>
      </c>
      <c r="C154" s="16">
        <v>2007</v>
      </c>
      <c r="D154" s="16">
        <v>2007</v>
      </c>
      <c r="E154" s="16">
        <v>2007</v>
      </c>
      <c r="F154" s="16">
        <v>1</v>
      </c>
      <c r="G154" s="16" t="s">
        <v>40</v>
      </c>
      <c r="H154" s="16" t="s">
        <v>41</v>
      </c>
      <c r="I154" s="16" t="s">
        <v>126</v>
      </c>
      <c r="J154" s="40">
        <v>150.75</v>
      </c>
      <c r="K154" s="5">
        <v>12</v>
      </c>
      <c r="L154" s="40">
        <f t="shared" si="8"/>
        <v>162.75</v>
      </c>
      <c r="M154" s="40">
        <f t="shared" si="9"/>
        <v>45.092270660604441</v>
      </c>
    </row>
    <row r="155" spans="1:13" ht="28.8" x14ac:dyDescent="0.3">
      <c r="A155" s="5">
        <v>26</v>
      </c>
      <c r="B155" s="16" t="s">
        <v>286</v>
      </c>
      <c r="C155" s="16">
        <v>2007</v>
      </c>
      <c r="D155" s="16">
        <v>2007</v>
      </c>
      <c r="E155" s="16">
        <v>2007</v>
      </c>
      <c r="F155" s="16">
        <v>1</v>
      </c>
      <c r="G155" s="16" t="s">
        <v>45</v>
      </c>
      <c r="H155" s="16" t="s">
        <v>46</v>
      </c>
      <c r="I155" s="16" t="s">
        <v>47</v>
      </c>
      <c r="J155" s="40">
        <v>151.24</v>
      </c>
      <c r="K155" s="5">
        <v>12</v>
      </c>
      <c r="L155" s="40">
        <f t="shared" si="8"/>
        <v>163.24</v>
      </c>
      <c r="M155" s="40">
        <f t="shared" si="9"/>
        <v>45.529107604528846</v>
      </c>
    </row>
    <row r="156" spans="1:13" ht="28.8" x14ac:dyDescent="0.3">
      <c r="A156" s="5">
        <v>27</v>
      </c>
      <c r="B156" s="16" t="s">
        <v>204</v>
      </c>
      <c r="C156" s="16">
        <v>2007</v>
      </c>
      <c r="D156" s="16">
        <v>2007</v>
      </c>
      <c r="E156" s="16">
        <v>2007</v>
      </c>
      <c r="F156" s="16">
        <v>1</v>
      </c>
      <c r="G156" s="16" t="s">
        <v>12</v>
      </c>
      <c r="H156" s="16" t="s">
        <v>13</v>
      </c>
      <c r="I156" s="16" t="s">
        <v>205</v>
      </c>
      <c r="J156" s="40">
        <v>160.72999999999999</v>
      </c>
      <c r="K156" s="5">
        <v>8</v>
      </c>
      <c r="L156" s="40">
        <f t="shared" si="8"/>
        <v>168.73</v>
      </c>
      <c r="M156" s="40">
        <f t="shared" si="9"/>
        <v>50.423464384416491</v>
      </c>
    </row>
    <row r="157" spans="1:13" ht="57.6" x14ac:dyDescent="0.3">
      <c r="A157" s="5">
        <v>28</v>
      </c>
      <c r="B157" s="16" t="s">
        <v>402</v>
      </c>
      <c r="C157" s="16">
        <v>2007</v>
      </c>
      <c r="D157" s="16">
        <v>2007</v>
      </c>
      <c r="E157" s="16">
        <v>2007</v>
      </c>
      <c r="F157" s="16" t="s">
        <v>11</v>
      </c>
      <c r="G157" s="16" t="s">
        <v>105</v>
      </c>
      <c r="H157" s="16" t="s">
        <v>106</v>
      </c>
      <c r="I157" s="16" t="s">
        <v>163</v>
      </c>
      <c r="J157" s="40">
        <v>161.15</v>
      </c>
      <c r="K157" s="5">
        <v>10</v>
      </c>
      <c r="L157" s="40">
        <f t="shared" si="8"/>
        <v>171.15</v>
      </c>
      <c r="M157" s="40">
        <f t="shared" si="9"/>
        <v>52.580903985022729</v>
      </c>
    </row>
    <row r="158" spans="1:13" ht="57.6" x14ac:dyDescent="0.3">
      <c r="A158" s="5">
        <v>29</v>
      </c>
      <c r="B158" s="16" t="s">
        <v>196</v>
      </c>
      <c r="C158" s="16">
        <v>2007</v>
      </c>
      <c r="D158" s="16">
        <v>2007</v>
      </c>
      <c r="E158" s="16">
        <v>2007</v>
      </c>
      <c r="F158" s="16" t="s">
        <v>11</v>
      </c>
      <c r="G158" s="16" t="s">
        <v>29</v>
      </c>
      <c r="H158" s="16" t="s">
        <v>30</v>
      </c>
      <c r="I158" s="16" t="s">
        <v>31</v>
      </c>
      <c r="J158" s="40">
        <v>172.24</v>
      </c>
      <c r="K158" s="5">
        <v>10</v>
      </c>
      <c r="L158" s="40">
        <f t="shared" si="8"/>
        <v>182.24</v>
      </c>
      <c r="M158" s="40">
        <f t="shared" si="9"/>
        <v>62.467682981189277</v>
      </c>
    </row>
    <row r="159" spans="1:13" ht="86.4" x14ac:dyDescent="0.3">
      <c r="A159" s="5">
        <v>30</v>
      </c>
      <c r="B159" s="16" t="s">
        <v>363</v>
      </c>
      <c r="C159" s="16">
        <v>2007</v>
      </c>
      <c r="D159" s="16">
        <v>2007</v>
      </c>
      <c r="E159" s="16">
        <v>2007</v>
      </c>
      <c r="F159" s="16">
        <v>1</v>
      </c>
      <c r="G159" s="16" t="s">
        <v>225</v>
      </c>
      <c r="H159" s="16" t="s">
        <v>226</v>
      </c>
      <c r="I159" s="16" t="s">
        <v>227</v>
      </c>
      <c r="J159" s="40">
        <v>169.99</v>
      </c>
      <c r="K159" s="5">
        <v>16</v>
      </c>
      <c r="L159" s="40">
        <f t="shared" si="8"/>
        <v>185.99</v>
      </c>
      <c r="M159" s="40">
        <f t="shared" si="9"/>
        <v>65.810822858161728</v>
      </c>
    </row>
    <row r="160" spans="1:13" ht="28.8" x14ac:dyDescent="0.3">
      <c r="A160" s="5">
        <v>31</v>
      </c>
      <c r="B160" s="16" t="s">
        <v>386</v>
      </c>
      <c r="C160" s="16">
        <v>2007</v>
      </c>
      <c r="D160" s="16">
        <v>2007</v>
      </c>
      <c r="E160" s="16">
        <v>2007</v>
      </c>
      <c r="F160" s="16">
        <v>1</v>
      </c>
      <c r="G160" s="16" t="s">
        <v>98</v>
      </c>
      <c r="H160" s="16" t="s">
        <v>99</v>
      </c>
      <c r="I160" s="16" t="s">
        <v>100</v>
      </c>
      <c r="J160" s="40">
        <v>170.63</v>
      </c>
      <c r="K160" s="5">
        <v>16</v>
      </c>
      <c r="L160" s="40">
        <f t="shared" si="8"/>
        <v>186.63</v>
      </c>
      <c r="M160" s="40">
        <f t="shared" si="9"/>
        <v>66.381385397165019</v>
      </c>
    </row>
    <row r="161" spans="1:13" ht="28.8" x14ac:dyDescent="0.3">
      <c r="A161" s="5">
        <v>32</v>
      </c>
      <c r="B161" s="16" t="s">
        <v>207</v>
      </c>
      <c r="C161" s="16">
        <v>2008</v>
      </c>
      <c r="D161" s="16">
        <v>2008</v>
      </c>
      <c r="E161" s="16">
        <v>2008</v>
      </c>
      <c r="F161" s="16">
        <v>1</v>
      </c>
      <c r="G161" s="16" t="s">
        <v>61</v>
      </c>
      <c r="H161" s="16" t="s">
        <v>189</v>
      </c>
      <c r="I161" s="16" t="s">
        <v>190</v>
      </c>
      <c r="J161" s="40">
        <v>166.67</v>
      </c>
      <c r="K161" s="5">
        <v>20</v>
      </c>
      <c r="L161" s="40">
        <f t="shared" si="8"/>
        <v>186.67</v>
      </c>
      <c r="M161" s="40">
        <f t="shared" si="9"/>
        <v>66.41704555585271</v>
      </c>
    </row>
    <row r="162" spans="1:13" ht="28.8" x14ac:dyDescent="0.3">
      <c r="A162" s="5">
        <v>33</v>
      </c>
      <c r="B162" s="16" t="s">
        <v>354</v>
      </c>
      <c r="C162" s="16">
        <v>2005</v>
      </c>
      <c r="D162" s="16">
        <v>2005</v>
      </c>
      <c r="E162" s="16">
        <v>2005</v>
      </c>
      <c r="F162" s="16" t="s">
        <v>11</v>
      </c>
      <c r="G162" s="16" t="s">
        <v>35</v>
      </c>
      <c r="H162" s="16" t="s">
        <v>36</v>
      </c>
      <c r="I162" s="16" t="s">
        <v>181</v>
      </c>
      <c r="J162" s="40">
        <v>181.07</v>
      </c>
      <c r="K162" s="5">
        <v>8</v>
      </c>
      <c r="L162" s="40">
        <f t="shared" ref="L162:L193" si="10">J162+K162</f>
        <v>189.07</v>
      </c>
      <c r="M162" s="40">
        <f t="shared" ref="M162:M193" si="11">IF( AND(ISNUMBER(L$130),ISNUMBER(L162)),(L162-L$130)/L$130*100,"")</f>
        <v>68.556655077115082</v>
      </c>
    </row>
    <row r="163" spans="1:13" ht="43.2" x14ac:dyDescent="0.3">
      <c r="A163" s="5">
        <v>34</v>
      </c>
      <c r="B163" s="16" t="s">
        <v>422</v>
      </c>
      <c r="C163" s="16">
        <v>2007</v>
      </c>
      <c r="D163" s="16">
        <v>2007</v>
      </c>
      <c r="E163" s="16">
        <v>2007</v>
      </c>
      <c r="F163" s="16">
        <v>1</v>
      </c>
      <c r="G163" s="16" t="s">
        <v>323</v>
      </c>
      <c r="H163" s="16" t="s">
        <v>423</v>
      </c>
      <c r="I163" s="16" t="s">
        <v>424</v>
      </c>
      <c r="J163" s="40">
        <v>128.88</v>
      </c>
      <c r="K163" s="5">
        <v>62</v>
      </c>
      <c r="L163" s="40">
        <f t="shared" si="10"/>
        <v>190.88</v>
      </c>
      <c r="M163" s="40">
        <f t="shared" si="11"/>
        <v>70.170277257733787</v>
      </c>
    </row>
    <row r="164" spans="1:13" ht="57.6" x14ac:dyDescent="0.3">
      <c r="A164" s="5">
        <v>35</v>
      </c>
      <c r="B164" s="16" t="s">
        <v>162</v>
      </c>
      <c r="C164" s="16">
        <v>2006</v>
      </c>
      <c r="D164" s="16">
        <v>2006</v>
      </c>
      <c r="E164" s="16">
        <v>2006</v>
      </c>
      <c r="F164" s="16">
        <v>1</v>
      </c>
      <c r="G164" s="16" t="s">
        <v>105</v>
      </c>
      <c r="H164" s="16" t="s">
        <v>106</v>
      </c>
      <c r="I164" s="16" t="s">
        <v>163</v>
      </c>
      <c r="J164" s="40">
        <v>187.09</v>
      </c>
      <c r="K164" s="5">
        <v>12</v>
      </c>
      <c r="L164" s="40">
        <f t="shared" si="10"/>
        <v>199.09</v>
      </c>
      <c r="M164" s="40">
        <f t="shared" si="11"/>
        <v>77.489524828385498</v>
      </c>
    </row>
    <row r="165" spans="1:13" ht="86.4" x14ac:dyDescent="0.3">
      <c r="A165" s="5">
        <v>36</v>
      </c>
      <c r="B165" s="16" t="s">
        <v>145</v>
      </c>
      <c r="C165" s="16">
        <v>2004</v>
      </c>
      <c r="D165" s="16">
        <v>2004</v>
      </c>
      <c r="E165" s="16">
        <v>2004</v>
      </c>
      <c r="F165" s="16" t="s">
        <v>11</v>
      </c>
      <c r="G165" s="16" t="s">
        <v>18</v>
      </c>
      <c r="H165" s="16" t="s">
        <v>146</v>
      </c>
      <c r="I165" s="16" t="s">
        <v>147</v>
      </c>
      <c r="J165" s="40">
        <v>170.89</v>
      </c>
      <c r="K165" s="5">
        <v>56</v>
      </c>
      <c r="L165" s="40">
        <f t="shared" si="10"/>
        <v>226.89</v>
      </c>
      <c r="M165" s="40">
        <f t="shared" si="11"/>
        <v>102.27333511634124</v>
      </c>
    </row>
    <row r="166" spans="1:13" ht="28.8" x14ac:dyDescent="0.3">
      <c r="A166" s="5">
        <v>37</v>
      </c>
      <c r="B166" s="16" t="s">
        <v>97</v>
      </c>
      <c r="C166" s="16">
        <v>2006</v>
      </c>
      <c r="D166" s="16">
        <v>2006</v>
      </c>
      <c r="E166" s="16">
        <v>2006</v>
      </c>
      <c r="F166" s="16">
        <v>1</v>
      </c>
      <c r="G166" s="16" t="s">
        <v>98</v>
      </c>
      <c r="H166" s="16" t="s">
        <v>99</v>
      </c>
      <c r="I166" s="16" t="s">
        <v>100</v>
      </c>
      <c r="J166" s="40">
        <v>127.86</v>
      </c>
      <c r="K166" s="5">
        <v>106</v>
      </c>
      <c r="L166" s="40">
        <f t="shared" si="10"/>
        <v>233.86</v>
      </c>
      <c r="M166" s="40">
        <f t="shared" si="11"/>
        <v>108.48711776767408</v>
      </c>
    </row>
    <row r="167" spans="1:13" ht="72" x14ac:dyDescent="0.3">
      <c r="A167" s="5">
        <v>38</v>
      </c>
      <c r="B167" s="16" t="s">
        <v>301</v>
      </c>
      <c r="C167" s="16">
        <v>2005</v>
      </c>
      <c r="D167" s="16">
        <v>2005</v>
      </c>
      <c r="E167" s="16">
        <v>2005</v>
      </c>
      <c r="F167" s="16" t="s">
        <v>11</v>
      </c>
      <c r="G167" s="16" t="s">
        <v>56</v>
      </c>
      <c r="H167" s="16" t="s">
        <v>302</v>
      </c>
      <c r="I167" s="16" t="s">
        <v>158</v>
      </c>
      <c r="J167" s="40">
        <v>134.83000000000001</v>
      </c>
      <c r="K167" s="5">
        <v>106</v>
      </c>
      <c r="L167" s="40">
        <f t="shared" si="10"/>
        <v>240.83</v>
      </c>
      <c r="M167" s="40">
        <f t="shared" si="11"/>
        <v>114.70090041900689</v>
      </c>
    </row>
    <row r="168" spans="1:13" ht="28.8" x14ac:dyDescent="0.3">
      <c r="A168" s="5">
        <v>39</v>
      </c>
      <c r="B168" s="16" t="s">
        <v>140</v>
      </c>
      <c r="C168" s="16">
        <v>2009</v>
      </c>
      <c r="D168" s="16">
        <v>2009</v>
      </c>
      <c r="E168" s="16">
        <v>2009</v>
      </c>
      <c r="F168" s="16">
        <v>1</v>
      </c>
      <c r="G168" s="16" t="s">
        <v>141</v>
      </c>
      <c r="H168" s="16" t="s">
        <v>142</v>
      </c>
      <c r="I168" s="16" t="s">
        <v>143</v>
      </c>
      <c r="J168" s="40">
        <v>246.98</v>
      </c>
      <c r="K168" s="5">
        <v>14</v>
      </c>
      <c r="L168" s="40">
        <f t="shared" si="10"/>
        <v>260.98</v>
      </c>
      <c r="M168" s="40">
        <f t="shared" si="11"/>
        <v>132.66470535793883</v>
      </c>
    </row>
    <row r="169" spans="1:13" ht="28.8" x14ac:dyDescent="0.3">
      <c r="A169" s="5">
        <v>40</v>
      </c>
      <c r="B169" s="16" t="s">
        <v>404</v>
      </c>
      <c r="C169" s="16">
        <v>2008</v>
      </c>
      <c r="D169" s="16">
        <v>2008</v>
      </c>
      <c r="E169" s="16">
        <v>2008</v>
      </c>
      <c r="F169" s="16">
        <v>3</v>
      </c>
      <c r="G169" s="16" t="s">
        <v>242</v>
      </c>
      <c r="H169" s="16" t="s">
        <v>243</v>
      </c>
      <c r="I169" s="16" t="s">
        <v>244</v>
      </c>
      <c r="J169" s="40">
        <v>211.83</v>
      </c>
      <c r="K169" s="5">
        <v>68</v>
      </c>
      <c r="L169" s="40">
        <f t="shared" si="10"/>
        <v>279.83000000000004</v>
      </c>
      <c r="M169" s="40">
        <f t="shared" si="11"/>
        <v>149.46955513952039</v>
      </c>
    </row>
    <row r="170" spans="1:13" ht="28.8" x14ac:dyDescent="0.3">
      <c r="A170" s="5">
        <v>41</v>
      </c>
      <c r="B170" s="16" t="s">
        <v>188</v>
      </c>
      <c r="C170" s="16">
        <v>2007</v>
      </c>
      <c r="D170" s="16">
        <v>2007</v>
      </c>
      <c r="E170" s="16">
        <v>2007</v>
      </c>
      <c r="F170" s="16">
        <v>3</v>
      </c>
      <c r="G170" s="16" t="s">
        <v>61</v>
      </c>
      <c r="H170" s="16" t="s">
        <v>189</v>
      </c>
      <c r="I170" s="16" t="s">
        <v>190</v>
      </c>
      <c r="J170" s="40">
        <v>254.47</v>
      </c>
      <c r="K170" s="5">
        <v>62</v>
      </c>
      <c r="L170" s="40">
        <f t="shared" si="10"/>
        <v>316.47000000000003</v>
      </c>
      <c r="M170" s="40">
        <f t="shared" si="11"/>
        <v>182.13426049745922</v>
      </c>
    </row>
    <row r="171" spans="1:13" ht="28.8" x14ac:dyDescent="0.3">
      <c r="A171" s="5">
        <v>42</v>
      </c>
      <c r="B171" s="16" t="s">
        <v>211</v>
      </c>
      <c r="C171" s="16">
        <v>2007</v>
      </c>
      <c r="D171" s="16">
        <v>2007</v>
      </c>
      <c r="E171" s="16">
        <v>2007</v>
      </c>
      <c r="F171" s="16">
        <v>1</v>
      </c>
      <c r="G171" s="16" t="s">
        <v>61</v>
      </c>
      <c r="H171" s="16" t="s">
        <v>189</v>
      </c>
      <c r="I171" s="16" t="s">
        <v>190</v>
      </c>
      <c r="J171" s="40">
        <v>227.24</v>
      </c>
      <c r="K171" s="5">
        <v>122</v>
      </c>
      <c r="L171" s="40">
        <f t="shared" si="10"/>
        <v>349.24</v>
      </c>
      <c r="M171" s="40">
        <f t="shared" si="11"/>
        <v>211.34884550236248</v>
      </c>
    </row>
    <row r="172" spans="1:13" ht="57.6" x14ac:dyDescent="0.3">
      <c r="A172" s="5">
        <v>43</v>
      </c>
      <c r="B172" s="16" t="s">
        <v>218</v>
      </c>
      <c r="C172" s="16">
        <v>2005</v>
      </c>
      <c r="D172" s="16">
        <v>2005</v>
      </c>
      <c r="E172" s="16">
        <v>2005</v>
      </c>
      <c r="F172" s="16" t="s">
        <v>11</v>
      </c>
      <c r="G172" s="16" t="s">
        <v>12</v>
      </c>
      <c r="H172" s="16" t="s">
        <v>13</v>
      </c>
      <c r="I172" s="16" t="s">
        <v>219</v>
      </c>
      <c r="J172" s="40">
        <v>140.91</v>
      </c>
      <c r="K172" s="5">
        <v>262</v>
      </c>
      <c r="L172" s="40">
        <f t="shared" si="10"/>
        <v>402.90999999999997</v>
      </c>
      <c r="M172" s="40">
        <f t="shared" si="11"/>
        <v>259.19586342159221</v>
      </c>
    </row>
    <row r="173" spans="1:13" ht="28.8" x14ac:dyDescent="0.3">
      <c r="A173" s="5"/>
      <c r="B173" s="16" t="s">
        <v>241</v>
      </c>
      <c r="C173" s="16">
        <v>2007</v>
      </c>
      <c r="D173" s="16">
        <v>2007</v>
      </c>
      <c r="E173" s="16">
        <v>2007</v>
      </c>
      <c r="F173" s="16" t="s">
        <v>11</v>
      </c>
      <c r="G173" s="16" t="s">
        <v>242</v>
      </c>
      <c r="H173" s="16" t="s">
        <v>243</v>
      </c>
      <c r="I173" s="16" t="s">
        <v>244</v>
      </c>
      <c r="J173" s="40"/>
      <c r="K173" s="5"/>
      <c r="L173" s="40" t="s">
        <v>782</v>
      </c>
      <c r="M173" s="40" t="str">
        <f t="shared" si="11"/>
        <v/>
      </c>
    </row>
    <row r="174" spans="1:13" ht="57.6" x14ac:dyDescent="0.3">
      <c r="A174" s="5"/>
      <c r="B174" s="16" t="s">
        <v>90</v>
      </c>
      <c r="C174" s="16">
        <v>2008</v>
      </c>
      <c r="D174" s="16">
        <v>2008</v>
      </c>
      <c r="E174" s="16">
        <v>2008</v>
      </c>
      <c r="F174" s="16">
        <v>1</v>
      </c>
      <c r="G174" s="16" t="s">
        <v>12</v>
      </c>
      <c r="H174" s="16" t="s">
        <v>13</v>
      </c>
      <c r="I174" s="16" t="s">
        <v>91</v>
      </c>
      <c r="J174" s="40"/>
      <c r="K174" s="5"/>
      <c r="L174" s="40" t="s">
        <v>783</v>
      </c>
      <c r="M174" s="40" t="str">
        <f t="shared" si="11"/>
        <v/>
      </c>
    </row>
    <row r="175" spans="1:13" ht="28.8" x14ac:dyDescent="0.3">
      <c r="A175" s="5"/>
      <c r="B175" s="16" t="s">
        <v>318</v>
      </c>
      <c r="C175" s="16">
        <v>2009</v>
      </c>
      <c r="D175" s="16">
        <v>2009</v>
      </c>
      <c r="E175" s="16">
        <v>2009</v>
      </c>
      <c r="F175" s="16">
        <v>1</v>
      </c>
      <c r="G175" s="16" t="s">
        <v>141</v>
      </c>
      <c r="H175" s="16" t="s">
        <v>142</v>
      </c>
      <c r="I175" s="16" t="s">
        <v>143</v>
      </c>
      <c r="J175" s="40"/>
      <c r="K175" s="5"/>
      <c r="L175" s="40" t="s">
        <v>783</v>
      </c>
      <c r="M175" s="40" t="str">
        <f t="shared" si="11"/>
        <v/>
      </c>
    </row>
    <row r="176" spans="1:13" ht="28.8" x14ac:dyDescent="0.3">
      <c r="A176" s="5"/>
      <c r="B176" s="16" t="s">
        <v>337</v>
      </c>
      <c r="C176" s="16">
        <v>2008</v>
      </c>
      <c r="D176" s="16">
        <v>2008</v>
      </c>
      <c r="E176" s="16">
        <v>2008</v>
      </c>
      <c r="F176" s="16">
        <v>2</v>
      </c>
      <c r="G176" s="16" t="s">
        <v>242</v>
      </c>
      <c r="H176" s="16" t="s">
        <v>243</v>
      </c>
      <c r="I176" s="16" t="s">
        <v>244</v>
      </c>
      <c r="J176" s="40"/>
      <c r="K176" s="5"/>
      <c r="L176" s="40" t="s">
        <v>783</v>
      </c>
      <c r="M176" s="40" t="str">
        <f t="shared" si="11"/>
        <v/>
      </c>
    </row>
    <row r="177" spans="1:13" ht="72" x14ac:dyDescent="0.3">
      <c r="A177" s="5"/>
      <c r="B177" s="16" t="s">
        <v>418</v>
      </c>
      <c r="C177" s="16">
        <v>2008</v>
      </c>
      <c r="D177" s="16">
        <v>2008</v>
      </c>
      <c r="E177" s="16">
        <v>2008</v>
      </c>
      <c r="F177" s="16">
        <v>3</v>
      </c>
      <c r="G177" s="16" t="s">
        <v>24</v>
      </c>
      <c r="H177" s="16" t="s">
        <v>25</v>
      </c>
      <c r="I177" s="16" t="s">
        <v>26</v>
      </c>
      <c r="J177" s="40"/>
      <c r="K177" s="5"/>
      <c r="L177" s="40" t="s">
        <v>783</v>
      </c>
      <c r="M177" s="40" t="str">
        <f t="shared" si="11"/>
        <v/>
      </c>
    </row>
    <row r="178" spans="1:13" ht="72" x14ac:dyDescent="0.3">
      <c r="A178" s="5"/>
      <c r="B178" s="16" t="s">
        <v>275</v>
      </c>
      <c r="C178" s="16">
        <v>2008</v>
      </c>
      <c r="D178" s="16">
        <v>2008</v>
      </c>
      <c r="E178" s="16">
        <v>2008</v>
      </c>
      <c r="F178" s="16">
        <v>3</v>
      </c>
      <c r="G178" s="16" t="s">
        <v>24</v>
      </c>
      <c r="H178" s="16" t="s">
        <v>25</v>
      </c>
      <c r="I178" s="16" t="s">
        <v>26</v>
      </c>
      <c r="J178" s="40"/>
      <c r="K178" s="5"/>
      <c r="L178" s="40" t="s">
        <v>783</v>
      </c>
      <c r="M178" s="40" t="str">
        <f t="shared" si="11"/>
        <v/>
      </c>
    </row>
    <row r="180" spans="1:13" ht="18" x14ac:dyDescent="0.3">
      <c r="A180" s="20" t="s">
        <v>824</v>
      </c>
      <c r="B180" s="20"/>
      <c r="C180" s="20"/>
      <c r="D180" s="20"/>
      <c r="E180" s="20"/>
      <c r="F180" s="20"/>
      <c r="G180" s="20"/>
      <c r="H180" s="20"/>
      <c r="I180" s="20"/>
      <c r="J180" s="20"/>
    </row>
    <row r="181" spans="1:13" x14ac:dyDescent="0.3">
      <c r="A181" s="27" t="s">
        <v>773</v>
      </c>
      <c r="B181" s="27" t="s">
        <v>1</v>
      </c>
      <c r="C181" s="27" t="s">
        <v>2</v>
      </c>
      <c r="D181" s="27" t="s">
        <v>441</v>
      </c>
      <c r="E181" s="27" t="s">
        <v>442</v>
      </c>
      <c r="F181" s="27" t="s">
        <v>3</v>
      </c>
      <c r="G181" s="27" t="s">
        <v>4</v>
      </c>
      <c r="H181" s="27" t="s">
        <v>5</v>
      </c>
      <c r="I181" s="27" t="s">
        <v>6</v>
      </c>
      <c r="J181" s="27" t="s">
        <v>776</v>
      </c>
      <c r="K181" s="27" t="s">
        <v>777</v>
      </c>
      <c r="L181" s="27" t="s">
        <v>778</v>
      </c>
      <c r="M181" s="27" t="s">
        <v>781</v>
      </c>
    </row>
    <row r="182" spans="1:13" x14ac:dyDescent="0.3">
      <c r="A182" s="28"/>
      <c r="B182" s="28"/>
      <c r="C182" s="28"/>
      <c r="D182" s="28"/>
      <c r="E182" s="28"/>
      <c r="F182" s="28"/>
      <c r="G182" s="28"/>
      <c r="H182" s="28"/>
      <c r="I182" s="28"/>
      <c r="J182" s="28"/>
      <c r="K182" s="28"/>
      <c r="L182" s="28"/>
      <c r="M182" s="28"/>
    </row>
    <row r="183" spans="1:13" ht="43.2" x14ac:dyDescent="0.3">
      <c r="A183" s="37">
        <v>1</v>
      </c>
      <c r="B183" s="38" t="s">
        <v>233</v>
      </c>
      <c r="C183" s="38">
        <v>2005</v>
      </c>
      <c r="D183" s="38">
        <v>2005</v>
      </c>
      <c r="E183" s="38">
        <v>2005</v>
      </c>
      <c r="F183" s="38" t="s">
        <v>216</v>
      </c>
      <c r="G183" s="38" t="s">
        <v>12</v>
      </c>
      <c r="H183" s="38" t="s">
        <v>81</v>
      </c>
      <c r="I183" s="38" t="s">
        <v>234</v>
      </c>
      <c r="J183" s="39">
        <v>109.13</v>
      </c>
      <c r="K183" s="37">
        <v>4</v>
      </c>
      <c r="L183" s="39">
        <f t="shared" ref="L183:L212" si="12">J183+K183</f>
        <v>113.13</v>
      </c>
      <c r="M183" s="39">
        <f t="shared" ref="M183:M212" si="13">IF( AND(ISNUMBER(L$183),ISNUMBER(L183)),(L183-L$183)/L$183*100,"")</f>
        <v>0</v>
      </c>
    </row>
    <row r="184" spans="1:13" ht="57.6" x14ac:dyDescent="0.3">
      <c r="A184" s="5">
        <v>2</v>
      </c>
      <c r="B184" s="16" t="s">
        <v>238</v>
      </c>
      <c r="C184" s="16">
        <v>2006</v>
      </c>
      <c r="D184" s="16">
        <v>2006</v>
      </c>
      <c r="E184" s="16">
        <v>2006</v>
      </c>
      <c r="F184" s="16" t="s">
        <v>216</v>
      </c>
      <c r="G184" s="16" t="s">
        <v>56</v>
      </c>
      <c r="H184" s="16" t="s">
        <v>239</v>
      </c>
      <c r="I184" s="16" t="s">
        <v>158</v>
      </c>
      <c r="J184" s="40">
        <v>125.28</v>
      </c>
      <c r="K184" s="5">
        <v>4</v>
      </c>
      <c r="L184" s="40">
        <f t="shared" si="12"/>
        <v>129.28</v>
      </c>
      <c r="M184" s="40">
        <f t="shared" si="13"/>
        <v>14.275612127640771</v>
      </c>
    </row>
    <row r="185" spans="1:13" ht="28.8" x14ac:dyDescent="0.3">
      <c r="A185" s="5">
        <v>3</v>
      </c>
      <c r="B185" s="16" t="s">
        <v>113</v>
      </c>
      <c r="C185" s="16">
        <v>2005</v>
      </c>
      <c r="D185" s="16">
        <v>2005</v>
      </c>
      <c r="E185" s="16">
        <v>2005</v>
      </c>
      <c r="F185" s="16" t="s">
        <v>11</v>
      </c>
      <c r="G185" s="16" t="s">
        <v>12</v>
      </c>
      <c r="H185" s="16" t="s">
        <v>81</v>
      </c>
      <c r="I185" s="16" t="s">
        <v>82</v>
      </c>
      <c r="J185" s="40">
        <v>127.14</v>
      </c>
      <c r="K185" s="5">
        <v>6</v>
      </c>
      <c r="L185" s="40">
        <f t="shared" si="12"/>
        <v>133.13999999999999</v>
      </c>
      <c r="M185" s="40">
        <f t="shared" si="13"/>
        <v>17.687616016971617</v>
      </c>
    </row>
    <row r="186" spans="1:13" ht="28.8" x14ac:dyDescent="0.3">
      <c r="A186" s="5">
        <v>4</v>
      </c>
      <c r="B186" s="16" t="s">
        <v>202</v>
      </c>
      <c r="C186" s="16">
        <v>2006</v>
      </c>
      <c r="D186" s="16">
        <v>2006</v>
      </c>
      <c r="E186" s="16">
        <v>2006</v>
      </c>
      <c r="F186" s="16" t="s">
        <v>11</v>
      </c>
      <c r="G186" s="16" t="s">
        <v>98</v>
      </c>
      <c r="H186" s="16" t="s">
        <v>99</v>
      </c>
      <c r="I186" s="16" t="s">
        <v>100</v>
      </c>
      <c r="J186" s="40">
        <v>129.83000000000001</v>
      </c>
      <c r="K186" s="5">
        <v>8</v>
      </c>
      <c r="L186" s="40">
        <f t="shared" si="12"/>
        <v>137.83000000000001</v>
      </c>
      <c r="M186" s="40">
        <f t="shared" si="13"/>
        <v>21.83328913639178</v>
      </c>
    </row>
    <row r="187" spans="1:13" ht="43.2" x14ac:dyDescent="0.3">
      <c r="A187" s="5">
        <v>5</v>
      </c>
      <c r="B187" s="16" t="s">
        <v>10</v>
      </c>
      <c r="C187" s="16">
        <v>2004</v>
      </c>
      <c r="D187" s="16">
        <v>2004</v>
      </c>
      <c r="E187" s="16">
        <v>2004</v>
      </c>
      <c r="F187" s="16" t="s">
        <v>11</v>
      </c>
      <c r="G187" s="16" t="s">
        <v>12</v>
      </c>
      <c r="H187" s="16" t="s">
        <v>13</v>
      </c>
      <c r="I187" s="16" t="s">
        <v>14</v>
      </c>
      <c r="J187" s="40">
        <v>137.63</v>
      </c>
      <c r="K187" s="5">
        <v>2</v>
      </c>
      <c r="L187" s="40">
        <f t="shared" si="12"/>
        <v>139.63</v>
      </c>
      <c r="M187" s="40">
        <f t="shared" si="13"/>
        <v>23.424379032970919</v>
      </c>
    </row>
    <row r="188" spans="1:13" ht="43.2" x14ac:dyDescent="0.3">
      <c r="A188" s="5">
        <v>6</v>
      </c>
      <c r="B188" s="16" t="s">
        <v>343</v>
      </c>
      <c r="C188" s="16">
        <v>2004</v>
      </c>
      <c r="D188" s="16">
        <v>2004</v>
      </c>
      <c r="E188" s="16">
        <v>2004</v>
      </c>
      <c r="F188" s="16" t="s">
        <v>11</v>
      </c>
      <c r="G188" s="16" t="s">
        <v>45</v>
      </c>
      <c r="H188" s="16" t="s">
        <v>77</v>
      </c>
      <c r="I188" s="16" t="s">
        <v>344</v>
      </c>
      <c r="J188" s="40">
        <v>140.4</v>
      </c>
      <c r="K188" s="5">
        <v>4</v>
      </c>
      <c r="L188" s="40">
        <f t="shared" si="12"/>
        <v>144.4</v>
      </c>
      <c r="M188" s="40">
        <f t="shared" si="13"/>
        <v>27.640767258905697</v>
      </c>
    </row>
    <row r="189" spans="1:13" ht="43.2" x14ac:dyDescent="0.3">
      <c r="A189" s="5">
        <v>7</v>
      </c>
      <c r="B189" s="16" t="s">
        <v>67</v>
      </c>
      <c r="C189" s="16">
        <v>2006</v>
      </c>
      <c r="D189" s="16">
        <v>2006</v>
      </c>
      <c r="E189" s="16">
        <v>2006</v>
      </c>
      <c r="F189" s="16" t="s">
        <v>11</v>
      </c>
      <c r="G189" s="16" t="s">
        <v>35</v>
      </c>
      <c r="H189" s="16" t="s">
        <v>68</v>
      </c>
      <c r="I189" s="16" t="s">
        <v>69</v>
      </c>
      <c r="J189" s="40">
        <v>147.66999999999999</v>
      </c>
      <c r="K189" s="5">
        <v>4</v>
      </c>
      <c r="L189" s="40">
        <f t="shared" si="12"/>
        <v>151.66999999999999</v>
      </c>
      <c r="M189" s="40">
        <f t="shared" si="13"/>
        <v>34.067002563422605</v>
      </c>
    </row>
    <row r="190" spans="1:13" ht="86.4" x14ac:dyDescent="0.3">
      <c r="A190" s="5">
        <v>8</v>
      </c>
      <c r="B190" s="16" t="s">
        <v>381</v>
      </c>
      <c r="C190" s="16">
        <v>2004</v>
      </c>
      <c r="D190" s="16">
        <v>2004</v>
      </c>
      <c r="E190" s="16">
        <v>2004</v>
      </c>
      <c r="F190" s="16" t="s">
        <v>216</v>
      </c>
      <c r="G190" s="16" t="s">
        <v>12</v>
      </c>
      <c r="H190" s="16" t="s">
        <v>382</v>
      </c>
      <c r="I190" s="16" t="s">
        <v>14</v>
      </c>
      <c r="J190" s="40">
        <v>147.69</v>
      </c>
      <c r="K190" s="5">
        <v>6</v>
      </c>
      <c r="L190" s="40">
        <f t="shared" si="12"/>
        <v>153.69</v>
      </c>
      <c r="M190" s="40">
        <f t="shared" si="13"/>
        <v>35.852559002916998</v>
      </c>
    </row>
    <row r="191" spans="1:13" ht="57.6" x14ac:dyDescent="0.3">
      <c r="A191" s="5">
        <v>9</v>
      </c>
      <c r="B191" s="16" t="s">
        <v>160</v>
      </c>
      <c r="C191" s="16">
        <v>2007</v>
      </c>
      <c r="D191" s="16">
        <v>2007</v>
      </c>
      <c r="E191" s="16">
        <v>2007</v>
      </c>
      <c r="F191" s="16" t="s">
        <v>11</v>
      </c>
      <c r="G191" s="16" t="s">
        <v>12</v>
      </c>
      <c r="H191" s="16" t="s">
        <v>13</v>
      </c>
      <c r="I191" s="16" t="s">
        <v>74</v>
      </c>
      <c r="J191" s="40">
        <v>151.15</v>
      </c>
      <c r="K191" s="5">
        <v>10</v>
      </c>
      <c r="L191" s="40">
        <f t="shared" si="12"/>
        <v>161.15</v>
      </c>
      <c r="M191" s="40">
        <f t="shared" si="13"/>
        <v>42.446742685406178</v>
      </c>
    </row>
    <row r="192" spans="1:13" ht="28.8" x14ac:dyDescent="0.3">
      <c r="A192" s="5">
        <v>10</v>
      </c>
      <c r="B192" s="16" t="s">
        <v>367</v>
      </c>
      <c r="C192" s="16">
        <v>2005</v>
      </c>
      <c r="D192" s="16">
        <v>2005</v>
      </c>
      <c r="E192" s="16">
        <v>2005</v>
      </c>
      <c r="F192" s="16" t="s">
        <v>11</v>
      </c>
      <c r="G192" s="16" t="s">
        <v>12</v>
      </c>
      <c r="H192" s="16" t="s">
        <v>13</v>
      </c>
      <c r="I192" s="16" t="s">
        <v>368</v>
      </c>
      <c r="J192" s="40">
        <v>151.41999999999999</v>
      </c>
      <c r="K192" s="5">
        <v>10</v>
      </c>
      <c r="L192" s="40">
        <f t="shared" si="12"/>
        <v>161.41999999999999</v>
      </c>
      <c r="M192" s="40">
        <f t="shared" si="13"/>
        <v>42.685406169893035</v>
      </c>
    </row>
    <row r="193" spans="1:13" ht="57.6" x14ac:dyDescent="0.3">
      <c r="A193" s="5">
        <v>11</v>
      </c>
      <c r="B193" s="16" t="s">
        <v>104</v>
      </c>
      <c r="C193" s="16">
        <v>2004</v>
      </c>
      <c r="D193" s="16">
        <v>2004</v>
      </c>
      <c r="E193" s="16">
        <v>2004</v>
      </c>
      <c r="F193" s="16" t="s">
        <v>11</v>
      </c>
      <c r="G193" s="16" t="s">
        <v>105</v>
      </c>
      <c r="H193" s="16" t="s">
        <v>106</v>
      </c>
      <c r="I193" s="16" t="s">
        <v>107</v>
      </c>
      <c r="J193" s="40">
        <v>158.37</v>
      </c>
      <c r="K193" s="5">
        <v>8</v>
      </c>
      <c r="L193" s="40">
        <f t="shared" si="12"/>
        <v>166.37</v>
      </c>
      <c r="M193" s="40">
        <f t="shared" si="13"/>
        <v>47.060903385485737</v>
      </c>
    </row>
    <row r="194" spans="1:13" ht="43.2" x14ac:dyDescent="0.3">
      <c r="A194" s="5">
        <v>12</v>
      </c>
      <c r="B194" s="16" t="s">
        <v>60</v>
      </c>
      <c r="C194" s="16">
        <v>2004</v>
      </c>
      <c r="D194" s="16">
        <v>2004</v>
      </c>
      <c r="E194" s="16">
        <v>2004</v>
      </c>
      <c r="F194" s="16" t="s">
        <v>11</v>
      </c>
      <c r="G194" s="16" t="s">
        <v>61</v>
      </c>
      <c r="H194" s="16" t="s">
        <v>62</v>
      </c>
      <c r="I194" s="16" t="s">
        <v>63</v>
      </c>
      <c r="J194" s="40">
        <v>162.94</v>
      </c>
      <c r="K194" s="5">
        <v>8</v>
      </c>
      <c r="L194" s="40">
        <f t="shared" si="12"/>
        <v>170.94</v>
      </c>
      <c r="M194" s="40">
        <f t="shared" si="13"/>
        <v>51.100503845133915</v>
      </c>
    </row>
    <row r="195" spans="1:13" ht="28.8" x14ac:dyDescent="0.3">
      <c r="A195" s="5">
        <v>13</v>
      </c>
      <c r="B195" s="16" t="s">
        <v>84</v>
      </c>
      <c r="C195" s="16">
        <v>2007</v>
      </c>
      <c r="D195" s="16">
        <v>2007</v>
      </c>
      <c r="E195" s="16">
        <v>2007</v>
      </c>
      <c r="F195" s="16">
        <v>1</v>
      </c>
      <c r="G195" s="16" t="s">
        <v>35</v>
      </c>
      <c r="H195" s="16" t="s">
        <v>85</v>
      </c>
      <c r="I195" s="16" t="s">
        <v>37</v>
      </c>
      <c r="J195" s="40">
        <v>176.31</v>
      </c>
      <c r="K195" s="5">
        <v>12</v>
      </c>
      <c r="L195" s="40">
        <f t="shared" si="12"/>
        <v>188.31</v>
      </c>
      <c r="M195" s="40">
        <f t="shared" si="13"/>
        <v>66.454521347122792</v>
      </c>
    </row>
    <row r="196" spans="1:13" ht="43.2" x14ac:dyDescent="0.3">
      <c r="A196" s="5">
        <v>14</v>
      </c>
      <c r="B196" s="16" t="s">
        <v>39</v>
      </c>
      <c r="C196" s="16">
        <v>2006</v>
      </c>
      <c r="D196" s="16">
        <v>2006</v>
      </c>
      <c r="E196" s="16">
        <v>2006</v>
      </c>
      <c r="F196" s="16" t="s">
        <v>11</v>
      </c>
      <c r="G196" s="16" t="s">
        <v>40</v>
      </c>
      <c r="H196" s="16" t="s">
        <v>41</v>
      </c>
      <c r="I196" s="16" t="s">
        <v>42</v>
      </c>
      <c r="J196" s="40">
        <v>187.55</v>
      </c>
      <c r="K196" s="5">
        <v>4</v>
      </c>
      <c r="L196" s="40">
        <f t="shared" si="12"/>
        <v>191.55</v>
      </c>
      <c r="M196" s="40">
        <f t="shared" si="13"/>
        <v>69.318483160965286</v>
      </c>
    </row>
    <row r="197" spans="1:13" ht="57.6" x14ac:dyDescent="0.3">
      <c r="A197" s="5">
        <v>15</v>
      </c>
      <c r="B197" s="16" t="s">
        <v>361</v>
      </c>
      <c r="C197" s="16">
        <v>2006</v>
      </c>
      <c r="D197" s="16">
        <v>2006</v>
      </c>
      <c r="E197" s="16">
        <v>2006</v>
      </c>
      <c r="F197" s="16" t="s">
        <v>11</v>
      </c>
      <c r="G197" s="16" t="s">
        <v>56</v>
      </c>
      <c r="H197" s="16" t="s">
        <v>298</v>
      </c>
      <c r="I197" s="16" t="s">
        <v>58</v>
      </c>
      <c r="J197" s="40">
        <v>180.13</v>
      </c>
      <c r="K197" s="5">
        <v>12</v>
      </c>
      <c r="L197" s="40">
        <f t="shared" si="12"/>
        <v>192.13</v>
      </c>
      <c r="M197" s="40">
        <f t="shared" si="13"/>
        <v>69.831167683196327</v>
      </c>
    </row>
    <row r="198" spans="1:13" ht="57.6" x14ac:dyDescent="0.3">
      <c r="A198" s="5">
        <v>16</v>
      </c>
      <c r="B198" s="16" t="s">
        <v>412</v>
      </c>
      <c r="C198" s="16">
        <v>2007</v>
      </c>
      <c r="D198" s="16">
        <v>2007</v>
      </c>
      <c r="E198" s="16">
        <v>2007</v>
      </c>
      <c r="F198" s="16" t="s">
        <v>11</v>
      </c>
      <c r="G198" s="16" t="s">
        <v>105</v>
      </c>
      <c r="H198" s="16" t="s">
        <v>106</v>
      </c>
      <c r="I198" s="16" t="s">
        <v>163</v>
      </c>
      <c r="J198" s="40">
        <v>191.03</v>
      </c>
      <c r="K198" s="5">
        <v>10</v>
      </c>
      <c r="L198" s="40">
        <f t="shared" si="12"/>
        <v>201.03</v>
      </c>
      <c r="M198" s="40">
        <f t="shared" si="13"/>
        <v>77.698223282948831</v>
      </c>
    </row>
    <row r="199" spans="1:13" ht="57.6" x14ac:dyDescent="0.3">
      <c r="A199" s="5">
        <v>17</v>
      </c>
      <c r="B199" s="16" t="s">
        <v>28</v>
      </c>
      <c r="C199" s="16">
        <v>2005</v>
      </c>
      <c r="D199" s="16">
        <v>2005</v>
      </c>
      <c r="E199" s="16">
        <v>2005</v>
      </c>
      <c r="F199" s="16" t="s">
        <v>11</v>
      </c>
      <c r="G199" s="16" t="s">
        <v>29</v>
      </c>
      <c r="H199" s="16" t="s">
        <v>30</v>
      </c>
      <c r="I199" s="16" t="s">
        <v>31</v>
      </c>
      <c r="J199" s="40">
        <v>193.65</v>
      </c>
      <c r="K199" s="5">
        <v>16</v>
      </c>
      <c r="L199" s="40">
        <f t="shared" si="12"/>
        <v>209.65</v>
      </c>
      <c r="M199" s="40">
        <f t="shared" si="13"/>
        <v>85.317776009900129</v>
      </c>
    </row>
    <row r="200" spans="1:13" ht="86.4" x14ac:dyDescent="0.3">
      <c r="A200" s="5">
        <v>18</v>
      </c>
      <c r="B200" s="16" t="s">
        <v>426</v>
      </c>
      <c r="C200" s="16">
        <v>2008</v>
      </c>
      <c r="D200" s="16">
        <v>2008</v>
      </c>
      <c r="E200" s="16">
        <v>2008</v>
      </c>
      <c r="F200" s="16">
        <v>1</v>
      </c>
      <c r="G200" s="16" t="s">
        <v>225</v>
      </c>
      <c r="H200" s="16" t="s">
        <v>226</v>
      </c>
      <c r="I200" s="16" t="s">
        <v>227</v>
      </c>
      <c r="J200" s="40">
        <v>203.58</v>
      </c>
      <c r="K200" s="5">
        <v>14</v>
      </c>
      <c r="L200" s="40">
        <f t="shared" si="12"/>
        <v>217.58</v>
      </c>
      <c r="M200" s="40">
        <f t="shared" si="13"/>
        <v>92.327410943162747</v>
      </c>
    </row>
    <row r="201" spans="1:13" ht="43.2" x14ac:dyDescent="0.3">
      <c r="A201" s="5">
        <v>19</v>
      </c>
      <c r="B201" s="16" t="s">
        <v>149</v>
      </c>
      <c r="C201" s="16">
        <v>2004</v>
      </c>
      <c r="D201" s="16">
        <v>2004</v>
      </c>
      <c r="E201" s="16">
        <v>2004</v>
      </c>
      <c r="F201" s="16" t="s">
        <v>11</v>
      </c>
      <c r="G201" s="16" t="s">
        <v>61</v>
      </c>
      <c r="H201" s="16" t="s">
        <v>62</v>
      </c>
      <c r="I201" s="16" t="s">
        <v>63</v>
      </c>
      <c r="J201" s="40">
        <v>182.57</v>
      </c>
      <c r="K201" s="5">
        <v>60</v>
      </c>
      <c r="L201" s="40">
        <f t="shared" si="12"/>
        <v>242.57</v>
      </c>
      <c r="M201" s="40">
        <f t="shared" si="13"/>
        <v>114.41704234067002</v>
      </c>
    </row>
    <row r="202" spans="1:13" ht="28.8" x14ac:dyDescent="0.3">
      <c r="A202" s="5">
        <v>20</v>
      </c>
      <c r="B202" s="16" t="s">
        <v>261</v>
      </c>
      <c r="C202" s="16">
        <v>2008</v>
      </c>
      <c r="D202" s="16">
        <v>2008</v>
      </c>
      <c r="E202" s="16">
        <v>2008</v>
      </c>
      <c r="F202" s="16">
        <v>1</v>
      </c>
      <c r="G202" s="16" t="s">
        <v>12</v>
      </c>
      <c r="H202" s="16" t="s">
        <v>13</v>
      </c>
      <c r="I202" s="16" t="s">
        <v>205</v>
      </c>
      <c r="J202" s="40">
        <v>184.49</v>
      </c>
      <c r="K202" s="5">
        <v>64</v>
      </c>
      <c r="L202" s="40">
        <f t="shared" si="12"/>
        <v>248.49</v>
      </c>
      <c r="M202" s="40">
        <f t="shared" si="13"/>
        <v>119.64996022275261</v>
      </c>
    </row>
    <row r="203" spans="1:13" ht="57.6" x14ac:dyDescent="0.3">
      <c r="A203" s="5">
        <v>21</v>
      </c>
      <c r="B203" s="16" t="s">
        <v>271</v>
      </c>
      <c r="C203" s="16">
        <v>2007</v>
      </c>
      <c r="D203" s="16">
        <v>2007</v>
      </c>
      <c r="E203" s="16">
        <v>2007</v>
      </c>
      <c r="F203" s="16" t="s">
        <v>11</v>
      </c>
      <c r="G203" s="16" t="s">
        <v>29</v>
      </c>
      <c r="H203" s="16" t="s">
        <v>30</v>
      </c>
      <c r="I203" s="16" t="s">
        <v>31</v>
      </c>
      <c r="J203" s="40">
        <v>194.33</v>
      </c>
      <c r="K203" s="5">
        <v>62</v>
      </c>
      <c r="L203" s="40">
        <f t="shared" si="12"/>
        <v>256.33000000000004</v>
      </c>
      <c r="M203" s="40">
        <f t="shared" si="13"/>
        <v>126.58004066118629</v>
      </c>
    </row>
    <row r="204" spans="1:13" ht="57.6" x14ac:dyDescent="0.3">
      <c r="A204" s="5">
        <v>22</v>
      </c>
      <c r="B204" s="16" t="s">
        <v>73</v>
      </c>
      <c r="C204" s="16">
        <v>2006</v>
      </c>
      <c r="D204" s="16">
        <v>2006</v>
      </c>
      <c r="E204" s="16">
        <v>2006</v>
      </c>
      <c r="F204" s="16" t="s">
        <v>11</v>
      </c>
      <c r="G204" s="16" t="s">
        <v>12</v>
      </c>
      <c r="H204" s="16" t="s">
        <v>13</v>
      </c>
      <c r="I204" s="16" t="s">
        <v>74</v>
      </c>
      <c r="J204" s="40">
        <v>200.2</v>
      </c>
      <c r="K204" s="5">
        <v>60</v>
      </c>
      <c r="L204" s="40">
        <f t="shared" si="12"/>
        <v>260.2</v>
      </c>
      <c r="M204" s="40">
        <f t="shared" si="13"/>
        <v>130.00088393883144</v>
      </c>
    </row>
    <row r="205" spans="1:13" ht="43.2" x14ac:dyDescent="0.3">
      <c r="A205" s="5">
        <v>23</v>
      </c>
      <c r="B205" s="16" t="s">
        <v>198</v>
      </c>
      <c r="C205" s="16">
        <v>2005</v>
      </c>
      <c r="D205" s="16">
        <v>2005</v>
      </c>
      <c r="E205" s="16">
        <v>2005</v>
      </c>
      <c r="F205" s="16" t="s">
        <v>11</v>
      </c>
      <c r="G205" s="16" t="s">
        <v>35</v>
      </c>
      <c r="H205" s="16" t="s">
        <v>68</v>
      </c>
      <c r="I205" s="16" t="s">
        <v>88</v>
      </c>
      <c r="J205" s="40">
        <v>199.36</v>
      </c>
      <c r="K205" s="5">
        <v>66</v>
      </c>
      <c r="L205" s="40">
        <f t="shared" si="12"/>
        <v>265.36</v>
      </c>
      <c r="M205" s="40">
        <f t="shared" si="13"/>
        <v>134.56200830902503</v>
      </c>
    </row>
    <row r="206" spans="1:13" ht="72" x14ac:dyDescent="0.3">
      <c r="A206" s="5">
        <v>24</v>
      </c>
      <c r="B206" s="16" t="s">
        <v>135</v>
      </c>
      <c r="C206" s="16">
        <v>2005</v>
      </c>
      <c r="D206" s="16">
        <v>2005</v>
      </c>
      <c r="E206" s="16">
        <v>2005</v>
      </c>
      <c r="F206" s="16" t="s">
        <v>11</v>
      </c>
      <c r="G206" s="16" t="s">
        <v>24</v>
      </c>
      <c r="H206" s="16" t="s">
        <v>136</v>
      </c>
      <c r="I206" s="16" t="s">
        <v>26</v>
      </c>
      <c r="J206" s="40">
        <v>159.76</v>
      </c>
      <c r="K206" s="5">
        <v>110</v>
      </c>
      <c r="L206" s="40">
        <f t="shared" si="12"/>
        <v>269.76</v>
      </c>
      <c r="M206" s="40">
        <f t="shared" si="13"/>
        <v>138.45133916732962</v>
      </c>
    </row>
    <row r="207" spans="1:13" ht="57.6" x14ac:dyDescent="0.3">
      <c r="A207" s="5">
        <v>25</v>
      </c>
      <c r="B207" s="16" t="s">
        <v>251</v>
      </c>
      <c r="C207" s="16">
        <v>2006</v>
      </c>
      <c r="D207" s="16">
        <v>2006</v>
      </c>
      <c r="E207" s="16">
        <v>2006</v>
      </c>
      <c r="F207" s="16" t="s">
        <v>11</v>
      </c>
      <c r="G207" s="16" t="s">
        <v>105</v>
      </c>
      <c r="H207" s="16" t="s">
        <v>106</v>
      </c>
      <c r="I207" s="16" t="s">
        <v>107</v>
      </c>
      <c r="J207" s="40">
        <v>212.28</v>
      </c>
      <c r="K207" s="5">
        <v>64</v>
      </c>
      <c r="L207" s="40">
        <f t="shared" si="12"/>
        <v>276.27999999999997</v>
      </c>
      <c r="M207" s="40">
        <f t="shared" si="13"/>
        <v>144.21462034827189</v>
      </c>
    </row>
    <row r="208" spans="1:13" ht="28.8" x14ac:dyDescent="0.3">
      <c r="A208" s="5">
        <v>26</v>
      </c>
      <c r="B208" s="16" t="s">
        <v>267</v>
      </c>
      <c r="C208" s="16">
        <v>2006</v>
      </c>
      <c r="D208" s="16">
        <v>2006</v>
      </c>
      <c r="E208" s="16">
        <v>2006</v>
      </c>
      <c r="F208" s="16" t="s">
        <v>11</v>
      </c>
      <c r="G208" s="16" t="s">
        <v>12</v>
      </c>
      <c r="H208" s="16" t="s">
        <v>13</v>
      </c>
      <c r="I208" s="16" t="s">
        <v>129</v>
      </c>
      <c r="J208" s="40">
        <v>295.08</v>
      </c>
      <c r="K208" s="5">
        <v>62</v>
      </c>
      <c r="L208" s="40">
        <f t="shared" si="12"/>
        <v>357.08</v>
      </c>
      <c r="M208" s="40">
        <f t="shared" si="13"/>
        <v>215.6368779280474</v>
      </c>
    </row>
    <row r="209" spans="1:13" ht="72" x14ac:dyDescent="0.3">
      <c r="A209" s="5">
        <v>27</v>
      </c>
      <c r="B209" s="16" t="s">
        <v>248</v>
      </c>
      <c r="C209" s="16">
        <v>2004</v>
      </c>
      <c r="D209" s="16">
        <v>2004</v>
      </c>
      <c r="E209" s="16">
        <v>2004</v>
      </c>
      <c r="F209" s="16" t="s">
        <v>11</v>
      </c>
      <c r="G209" s="16" t="s">
        <v>24</v>
      </c>
      <c r="H209" s="16" t="s">
        <v>249</v>
      </c>
      <c r="I209" s="16" t="s">
        <v>26</v>
      </c>
      <c r="J209" s="40">
        <v>243.14</v>
      </c>
      <c r="K209" s="5">
        <v>268</v>
      </c>
      <c r="L209" s="40">
        <f t="shared" si="12"/>
        <v>511.14</v>
      </c>
      <c r="M209" s="40">
        <f t="shared" si="13"/>
        <v>351.81649429859453</v>
      </c>
    </row>
    <row r="210" spans="1:13" ht="28.8" x14ac:dyDescent="0.3">
      <c r="A210" s="5">
        <v>28</v>
      </c>
      <c r="B210" s="16" t="s">
        <v>174</v>
      </c>
      <c r="C210" s="16">
        <v>2009</v>
      </c>
      <c r="D210" s="16">
        <v>2009</v>
      </c>
      <c r="E210" s="16">
        <v>2009</v>
      </c>
      <c r="F210" s="16">
        <v>1</v>
      </c>
      <c r="G210" s="16" t="s">
        <v>141</v>
      </c>
      <c r="H210" s="16" t="s">
        <v>142</v>
      </c>
      <c r="I210" s="16" t="s">
        <v>143</v>
      </c>
      <c r="J210" s="40">
        <v>330.34</v>
      </c>
      <c r="K210" s="5">
        <v>316</v>
      </c>
      <c r="L210" s="40">
        <f t="shared" si="12"/>
        <v>646.33999999999992</v>
      </c>
      <c r="M210" s="40">
        <f t="shared" si="13"/>
        <v>471.32502430831778</v>
      </c>
    </row>
    <row r="211" spans="1:13" ht="43.2" x14ac:dyDescent="0.3">
      <c r="A211" s="5"/>
      <c r="B211" s="16" t="s">
        <v>350</v>
      </c>
      <c r="C211" s="16">
        <v>2007</v>
      </c>
      <c r="D211" s="16">
        <v>2007</v>
      </c>
      <c r="E211" s="16">
        <v>2007</v>
      </c>
      <c r="F211" s="16">
        <v>2</v>
      </c>
      <c r="G211" s="16" t="s">
        <v>56</v>
      </c>
      <c r="H211" s="16" t="s">
        <v>57</v>
      </c>
      <c r="I211" s="16" t="s">
        <v>158</v>
      </c>
      <c r="J211" s="40"/>
      <c r="K211" s="5"/>
      <c r="L211" s="40" t="s">
        <v>782</v>
      </c>
      <c r="M211" s="40" t="str">
        <f t="shared" si="13"/>
        <v/>
      </c>
    </row>
    <row r="212" spans="1:13" ht="72" x14ac:dyDescent="0.3">
      <c r="A212" s="5"/>
      <c r="B212" s="16" t="s">
        <v>310</v>
      </c>
      <c r="C212" s="16">
        <v>2006</v>
      </c>
      <c r="D212" s="16">
        <v>2006</v>
      </c>
      <c r="E212" s="16">
        <v>2006</v>
      </c>
      <c r="F212" s="16">
        <v>1</v>
      </c>
      <c r="G212" s="16" t="s">
        <v>50</v>
      </c>
      <c r="H212" s="16" t="s">
        <v>51</v>
      </c>
      <c r="I212" s="16" t="s">
        <v>52</v>
      </c>
      <c r="J212" s="40"/>
      <c r="K212" s="5"/>
      <c r="L212" s="40" t="s">
        <v>783</v>
      </c>
      <c r="M212" s="40" t="str">
        <f t="shared" si="13"/>
        <v/>
      </c>
    </row>
  </sheetData>
  <mergeCells count="62">
    <mergeCell ref="I181:I182"/>
    <mergeCell ref="A180:J180"/>
    <mergeCell ref="J181:J182"/>
    <mergeCell ref="K181:K182"/>
    <mergeCell ref="L181:L182"/>
    <mergeCell ref="M181:M182"/>
    <mergeCell ref="L128:L129"/>
    <mergeCell ref="M128:M129"/>
    <mergeCell ref="A181:A182"/>
    <mergeCell ref="B181:B182"/>
    <mergeCell ref="C181:C182"/>
    <mergeCell ref="D181:D182"/>
    <mergeCell ref="E181:E182"/>
    <mergeCell ref="F181:F182"/>
    <mergeCell ref="G181:G182"/>
    <mergeCell ref="H181:H182"/>
    <mergeCell ref="G128:G129"/>
    <mergeCell ref="H128:H129"/>
    <mergeCell ref="I128:I129"/>
    <mergeCell ref="A127:J127"/>
    <mergeCell ref="J128:J129"/>
    <mergeCell ref="K128:K129"/>
    <mergeCell ref="A128:A129"/>
    <mergeCell ref="B128:B129"/>
    <mergeCell ref="C128:C129"/>
    <mergeCell ref="D128:D129"/>
    <mergeCell ref="E128:E129"/>
    <mergeCell ref="F128:F129"/>
    <mergeCell ref="I79:I80"/>
    <mergeCell ref="A78:J78"/>
    <mergeCell ref="J79:J80"/>
    <mergeCell ref="K79:K80"/>
    <mergeCell ref="L79:L80"/>
    <mergeCell ref="M79:M80"/>
    <mergeCell ref="L8:L9"/>
    <mergeCell ref="M8:M9"/>
    <mergeCell ref="A79:A80"/>
    <mergeCell ref="B79:B80"/>
    <mergeCell ref="C79:C80"/>
    <mergeCell ref="D79:D80"/>
    <mergeCell ref="E79:E80"/>
    <mergeCell ref="F79:F80"/>
    <mergeCell ref="G79:G80"/>
    <mergeCell ref="H79:H80"/>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249"/>
  <sheetViews>
    <sheetView workbookViewId="0"/>
  </sheetViews>
  <sheetFormatPr defaultRowHeight="14.4" x14ac:dyDescent="0.3"/>
  <cols>
    <col min="1" max="1" width="4.33203125" style="1" customWidth="1"/>
    <col min="2" max="2" width="21.88671875" style="1" customWidth="1"/>
    <col min="3" max="6" width="5.77734375" style="1" customWidth="1"/>
    <col min="7" max="7" width="17.33203125" style="1" customWidth="1"/>
    <col min="8" max="8" width="14.33203125" style="1" customWidth="1"/>
    <col min="9" max="9" width="15.33203125" style="1" customWidth="1"/>
    <col min="10" max="30" width="3.109375" style="1" customWidth="1"/>
    <col min="31" max="31" width="7.109375" style="1" customWidth="1"/>
    <col min="32" max="32" width="4.88671875" style="1" customWidth="1"/>
    <col min="33" max="33" width="7.109375" style="1" customWidth="1"/>
    <col min="34" max="54" width="3.109375" style="1" customWidth="1"/>
    <col min="55" max="55" width="7.109375" style="1" customWidth="1"/>
    <col min="56" max="56" width="4.88671875" style="1" customWidth="1"/>
    <col min="57" max="58" width="7.109375" style="1" customWidth="1"/>
    <col min="59" max="16384" width="8.88671875" style="1"/>
  </cols>
  <sheetData>
    <row r="1" spans="1:59" ht="15.6" x14ac:dyDescent="0.3">
      <c r="A1" s="18" t="s">
        <v>767</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row>
    <row r="2" spans="1:59" ht="18" x14ac:dyDescent="0.3">
      <c r="A2" s="20" t="s">
        <v>768</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row>
    <row r="3" spans="1:59" x14ac:dyDescent="0.3">
      <c r="A3" s="21" t="s">
        <v>769</v>
      </c>
      <c r="B3" s="21"/>
      <c r="C3" s="22" t="s">
        <v>770</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row>
    <row r="4" spans="1:59" ht="21" x14ac:dyDescent="0.3">
      <c r="A4" s="23" t="s">
        <v>843</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c r="AL4" s="23"/>
      <c r="AM4" s="23"/>
      <c r="AN4" s="23"/>
      <c r="AO4" s="23"/>
      <c r="AP4" s="23"/>
      <c r="AQ4" s="23"/>
      <c r="AR4" s="23"/>
      <c r="AS4" s="23"/>
      <c r="AT4" s="23"/>
      <c r="AU4" s="23"/>
      <c r="AV4" s="23"/>
      <c r="AW4" s="23"/>
      <c r="AX4" s="23"/>
      <c r="AY4" s="23"/>
      <c r="AZ4" s="23"/>
      <c r="BA4" s="23"/>
      <c r="BB4" s="23"/>
      <c r="BC4" s="23"/>
      <c r="BD4" s="23"/>
      <c r="BE4" s="23"/>
      <c r="BF4" s="23"/>
      <c r="BG4" s="23"/>
    </row>
    <row r="5" spans="1:59" ht="23.4" x14ac:dyDescent="0.3">
      <c r="A5" s="24" t="s">
        <v>844</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row>
    <row r="7" spans="1:59" ht="18" x14ac:dyDescent="0.3">
      <c r="A7" s="20" t="s">
        <v>774</v>
      </c>
      <c r="B7" s="20"/>
      <c r="C7" s="20"/>
      <c r="D7" s="20"/>
      <c r="E7" s="20"/>
      <c r="F7" s="20"/>
      <c r="G7" s="20"/>
      <c r="H7" s="20"/>
      <c r="I7" s="20"/>
      <c r="J7" s="20"/>
    </row>
    <row r="8" spans="1:59" x14ac:dyDescent="0.3">
      <c r="A8" s="27" t="s">
        <v>773</v>
      </c>
      <c r="B8" s="27" t="s">
        <v>1</v>
      </c>
      <c r="C8" s="27" t="s">
        <v>2</v>
      </c>
      <c r="D8" s="27" t="s">
        <v>441</v>
      </c>
      <c r="E8" s="27" t="s">
        <v>442</v>
      </c>
      <c r="F8" s="27" t="s">
        <v>3</v>
      </c>
      <c r="G8" s="27" t="s">
        <v>4</v>
      </c>
      <c r="H8" s="27" t="s">
        <v>5</v>
      </c>
      <c r="I8" s="27" t="s">
        <v>6</v>
      </c>
      <c r="J8" s="29" t="s">
        <v>775</v>
      </c>
      <c r="K8" s="30"/>
      <c r="L8" s="30"/>
      <c r="M8" s="30"/>
      <c r="N8" s="30"/>
      <c r="O8" s="30"/>
      <c r="P8" s="30"/>
      <c r="Q8" s="30"/>
      <c r="R8" s="30"/>
      <c r="S8" s="30"/>
      <c r="T8" s="30"/>
      <c r="U8" s="30"/>
      <c r="V8" s="30"/>
      <c r="W8" s="30"/>
      <c r="X8" s="30"/>
      <c r="Y8" s="30"/>
      <c r="Z8" s="30"/>
      <c r="AA8" s="30"/>
      <c r="AB8" s="30"/>
      <c r="AC8" s="30"/>
      <c r="AD8" s="30"/>
      <c r="AE8" s="30"/>
      <c r="AF8" s="30"/>
      <c r="AG8" s="31"/>
      <c r="AH8" s="29" t="s">
        <v>779</v>
      </c>
      <c r="AI8" s="30"/>
      <c r="AJ8" s="30"/>
      <c r="AK8" s="30"/>
      <c r="AL8" s="30"/>
      <c r="AM8" s="30"/>
      <c r="AN8" s="30"/>
      <c r="AO8" s="30"/>
      <c r="AP8" s="30"/>
      <c r="AQ8" s="30"/>
      <c r="AR8" s="30"/>
      <c r="AS8" s="30"/>
      <c r="AT8" s="30"/>
      <c r="AU8" s="30"/>
      <c r="AV8" s="30"/>
      <c r="AW8" s="30"/>
      <c r="AX8" s="30"/>
      <c r="AY8" s="30"/>
      <c r="AZ8" s="30"/>
      <c r="BA8" s="30"/>
      <c r="BB8" s="30"/>
      <c r="BC8" s="30"/>
      <c r="BD8" s="30"/>
      <c r="BE8" s="31"/>
      <c r="BF8" s="27" t="s">
        <v>780</v>
      </c>
      <c r="BG8" s="27" t="s">
        <v>781</v>
      </c>
    </row>
    <row r="9" spans="1:59" x14ac:dyDescent="0.3">
      <c r="A9" s="28"/>
      <c r="B9" s="28"/>
      <c r="C9" s="28"/>
      <c r="D9" s="28"/>
      <c r="E9" s="28"/>
      <c r="F9" s="28"/>
      <c r="G9" s="28"/>
      <c r="H9" s="28"/>
      <c r="I9" s="28"/>
      <c r="J9" s="32">
        <v>1</v>
      </c>
      <c r="K9" s="32">
        <v>2</v>
      </c>
      <c r="L9" s="32">
        <v>3</v>
      </c>
      <c r="M9" s="32">
        <v>4</v>
      </c>
      <c r="N9" s="32">
        <v>5</v>
      </c>
      <c r="O9" s="32">
        <v>6</v>
      </c>
      <c r="P9" s="32">
        <v>7</v>
      </c>
      <c r="Q9" s="32">
        <v>8</v>
      </c>
      <c r="R9" s="32">
        <v>9</v>
      </c>
      <c r="S9" s="32">
        <v>10</v>
      </c>
      <c r="T9" s="32">
        <v>11</v>
      </c>
      <c r="U9" s="32">
        <v>12</v>
      </c>
      <c r="V9" s="32">
        <v>13</v>
      </c>
      <c r="W9" s="32">
        <v>14</v>
      </c>
      <c r="X9" s="32">
        <v>15</v>
      </c>
      <c r="Y9" s="32">
        <v>16</v>
      </c>
      <c r="Z9" s="32">
        <v>17</v>
      </c>
      <c r="AA9" s="32">
        <v>18</v>
      </c>
      <c r="AB9" s="32">
        <v>19</v>
      </c>
      <c r="AC9" s="32">
        <v>20</v>
      </c>
      <c r="AD9" s="32">
        <v>21</v>
      </c>
      <c r="AE9" s="32" t="s">
        <v>776</v>
      </c>
      <c r="AF9" s="32" t="s">
        <v>777</v>
      </c>
      <c r="AG9" s="32" t="s">
        <v>778</v>
      </c>
      <c r="AH9" s="32">
        <v>1</v>
      </c>
      <c r="AI9" s="32">
        <v>2</v>
      </c>
      <c r="AJ9" s="32">
        <v>3</v>
      </c>
      <c r="AK9" s="32">
        <v>4</v>
      </c>
      <c r="AL9" s="32">
        <v>5</v>
      </c>
      <c r="AM9" s="32">
        <v>6</v>
      </c>
      <c r="AN9" s="32">
        <v>7</v>
      </c>
      <c r="AO9" s="32">
        <v>8</v>
      </c>
      <c r="AP9" s="32">
        <v>9</v>
      </c>
      <c r="AQ9" s="32">
        <v>10</v>
      </c>
      <c r="AR9" s="32">
        <v>11</v>
      </c>
      <c r="AS9" s="32">
        <v>12</v>
      </c>
      <c r="AT9" s="32">
        <v>13</v>
      </c>
      <c r="AU9" s="32">
        <v>14</v>
      </c>
      <c r="AV9" s="32">
        <v>15</v>
      </c>
      <c r="AW9" s="32">
        <v>16</v>
      </c>
      <c r="AX9" s="32">
        <v>17</v>
      </c>
      <c r="AY9" s="32">
        <v>18</v>
      </c>
      <c r="AZ9" s="32">
        <v>19</v>
      </c>
      <c r="BA9" s="32">
        <v>20</v>
      </c>
      <c r="BB9" s="32">
        <v>21</v>
      </c>
      <c r="BC9" s="32" t="s">
        <v>776</v>
      </c>
      <c r="BD9" s="32" t="s">
        <v>777</v>
      </c>
      <c r="BE9" s="32" t="s">
        <v>778</v>
      </c>
      <c r="BF9" s="28"/>
      <c r="BG9" s="28"/>
    </row>
    <row r="10" spans="1:59" ht="57.6" x14ac:dyDescent="0.3">
      <c r="A10" s="37">
        <v>1</v>
      </c>
      <c r="B10" s="38" t="s">
        <v>388</v>
      </c>
      <c r="C10" s="38">
        <v>2004</v>
      </c>
      <c r="D10" s="38">
        <v>2004</v>
      </c>
      <c r="E10" s="38">
        <v>2004</v>
      </c>
      <c r="F10" s="38" t="s">
        <v>11</v>
      </c>
      <c r="G10" s="38" t="s">
        <v>35</v>
      </c>
      <c r="H10" s="38" t="s">
        <v>371</v>
      </c>
      <c r="I10" s="38" t="s">
        <v>372</v>
      </c>
      <c r="J10" s="37">
        <v>0</v>
      </c>
      <c r="K10" s="37">
        <v>0</v>
      </c>
      <c r="L10" s="37">
        <v>0</v>
      </c>
      <c r="M10" s="37">
        <v>0</v>
      </c>
      <c r="N10" s="37">
        <v>0</v>
      </c>
      <c r="O10" s="37">
        <v>0</v>
      </c>
      <c r="P10" s="37">
        <v>0</v>
      </c>
      <c r="Q10" s="37">
        <v>0</v>
      </c>
      <c r="R10" s="37">
        <v>0</v>
      </c>
      <c r="S10" s="37">
        <v>0</v>
      </c>
      <c r="T10" s="37">
        <v>2</v>
      </c>
      <c r="U10" s="37">
        <v>0</v>
      </c>
      <c r="V10" s="37">
        <v>0</v>
      </c>
      <c r="W10" s="37">
        <v>0</v>
      </c>
      <c r="X10" s="37">
        <v>0</v>
      </c>
      <c r="Y10" s="37">
        <v>0</v>
      </c>
      <c r="Z10" s="37">
        <v>0</v>
      </c>
      <c r="AA10" s="37">
        <v>0</v>
      </c>
      <c r="AB10" s="37">
        <v>0</v>
      </c>
      <c r="AC10" s="37">
        <v>0</v>
      </c>
      <c r="AD10" s="37">
        <v>0</v>
      </c>
      <c r="AE10" s="39">
        <v>101.15</v>
      </c>
      <c r="AF10" s="37">
        <f t="shared" ref="AF10:AF41" si="0">SUM(J10:AD10)</f>
        <v>2</v>
      </c>
      <c r="AG10" s="39">
        <f t="shared" ref="AG10:AG41" si="1">AE10+AF10</f>
        <v>103.15</v>
      </c>
      <c r="AH10" s="37">
        <v>0</v>
      </c>
      <c r="AI10" s="37">
        <v>0</v>
      </c>
      <c r="AJ10" s="37">
        <v>0</v>
      </c>
      <c r="AK10" s="37">
        <v>0</v>
      </c>
      <c r="AL10" s="37">
        <v>0</v>
      </c>
      <c r="AM10" s="37">
        <v>0</v>
      </c>
      <c r="AN10" s="37">
        <v>0</v>
      </c>
      <c r="AO10" s="37">
        <v>0</v>
      </c>
      <c r="AP10" s="37">
        <v>0</v>
      </c>
      <c r="AQ10" s="37">
        <v>0</v>
      </c>
      <c r="AR10" s="37">
        <v>0</v>
      </c>
      <c r="AS10" s="37">
        <v>0</v>
      </c>
      <c r="AT10" s="37">
        <v>0</v>
      </c>
      <c r="AU10" s="37">
        <v>2</v>
      </c>
      <c r="AV10" s="37">
        <v>0</v>
      </c>
      <c r="AW10" s="37">
        <v>0</v>
      </c>
      <c r="AX10" s="37">
        <v>0</v>
      </c>
      <c r="AY10" s="37">
        <v>0</v>
      </c>
      <c r="AZ10" s="37">
        <v>0</v>
      </c>
      <c r="BA10" s="37">
        <v>0</v>
      </c>
      <c r="BB10" s="37">
        <v>0</v>
      </c>
      <c r="BC10" s="39">
        <v>104.61</v>
      </c>
      <c r="BD10" s="37">
        <f t="shared" ref="BD10:BD41" si="2">SUM(AH10:BB10)</f>
        <v>2</v>
      </c>
      <c r="BE10" s="39">
        <f t="shared" ref="BE10:BE41" si="3">BC10+BD10</f>
        <v>106.61</v>
      </c>
      <c r="BF10" s="39">
        <f t="shared" ref="BF10:BF41" si="4">MIN(BE10,AG10)</f>
        <v>103.15</v>
      </c>
      <c r="BG10" s="39">
        <f t="shared" ref="BG10:BG41" si="5">IF( AND(ISNUMBER(BF$10),ISNUMBER(BF10)),(BF10-BF$10)/BF$10*100,"")</f>
        <v>0</v>
      </c>
    </row>
    <row r="11" spans="1:59" ht="72" x14ac:dyDescent="0.3">
      <c r="A11" s="5">
        <v>2</v>
      </c>
      <c r="B11" s="16" t="s">
        <v>167</v>
      </c>
      <c r="C11" s="16">
        <v>2004</v>
      </c>
      <c r="D11" s="16">
        <v>2004</v>
      </c>
      <c r="E11" s="16">
        <v>2004</v>
      </c>
      <c r="F11" s="16" t="s">
        <v>11</v>
      </c>
      <c r="G11" s="16" t="s">
        <v>24</v>
      </c>
      <c r="H11" s="16" t="s">
        <v>136</v>
      </c>
      <c r="I11" s="16" t="s">
        <v>168</v>
      </c>
      <c r="J11" s="5">
        <v>0</v>
      </c>
      <c r="K11" s="5">
        <v>0</v>
      </c>
      <c r="L11" s="5">
        <v>0</v>
      </c>
      <c r="M11" s="5">
        <v>0</v>
      </c>
      <c r="N11" s="5">
        <v>0</v>
      </c>
      <c r="O11" s="5">
        <v>0</v>
      </c>
      <c r="P11" s="5">
        <v>0</v>
      </c>
      <c r="Q11" s="5">
        <v>0</v>
      </c>
      <c r="R11" s="5">
        <v>0</v>
      </c>
      <c r="S11" s="5">
        <v>0</v>
      </c>
      <c r="T11" s="5">
        <v>0</v>
      </c>
      <c r="U11" s="5">
        <v>0</v>
      </c>
      <c r="V11" s="5">
        <v>0</v>
      </c>
      <c r="W11" s="5">
        <v>0</v>
      </c>
      <c r="X11" s="5">
        <v>0</v>
      </c>
      <c r="Y11" s="5">
        <v>0</v>
      </c>
      <c r="Z11" s="5">
        <v>2</v>
      </c>
      <c r="AA11" s="5">
        <v>0</v>
      </c>
      <c r="AB11" s="5">
        <v>0</v>
      </c>
      <c r="AC11" s="5">
        <v>2</v>
      </c>
      <c r="AD11" s="5">
        <v>0</v>
      </c>
      <c r="AE11" s="40">
        <v>105.15</v>
      </c>
      <c r="AF11" s="5">
        <f t="shared" si="0"/>
        <v>4</v>
      </c>
      <c r="AG11" s="40">
        <f t="shared" si="1"/>
        <v>109.15</v>
      </c>
      <c r="AH11" s="5">
        <v>0</v>
      </c>
      <c r="AI11" s="5">
        <v>0</v>
      </c>
      <c r="AJ11" s="5">
        <v>0</v>
      </c>
      <c r="AK11" s="5">
        <v>0</v>
      </c>
      <c r="AL11" s="5">
        <v>0</v>
      </c>
      <c r="AM11" s="5">
        <v>0</v>
      </c>
      <c r="AN11" s="5">
        <v>0</v>
      </c>
      <c r="AO11" s="5">
        <v>0</v>
      </c>
      <c r="AP11" s="5">
        <v>0</v>
      </c>
      <c r="AQ11" s="5">
        <v>0</v>
      </c>
      <c r="AR11" s="5">
        <v>0</v>
      </c>
      <c r="AS11" s="5">
        <v>2</v>
      </c>
      <c r="AT11" s="5">
        <v>0</v>
      </c>
      <c r="AU11" s="5">
        <v>0</v>
      </c>
      <c r="AV11" s="5">
        <v>0</v>
      </c>
      <c r="AW11" s="5">
        <v>0</v>
      </c>
      <c r="AX11" s="5">
        <v>0</v>
      </c>
      <c r="AY11" s="5">
        <v>0</v>
      </c>
      <c r="AZ11" s="5">
        <v>0</v>
      </c>
      <c r="BA11" s="5">
        <v>2</v>
      </c>
      <c r="BB11" s="5">
        <v>0</v>
      </c>
      <c r="BC11" s="40">
        <v>109.08</v>
      </c>
      <c r="BD11" s="5">
        <f t="shared" si="2"/>
        <v>4</v>
      </c>
      <c r="BE11" s="40">
        <f t="shared" si="3"/>
        <v>113.08</v>
      </c>
      <c r="BF11" s="40">
        <f t="shared" si="4"/>
        <v>109.15</v>
      </c>
      <c r="BG11" s="40">
        <f t="shared" si="5"/>
        <v>5.8167716917111001</v>
      </c>
    </row>
    <row r="12" spans="1:59" ht="43.2" x14ac:dyDescent="0.3">
      <c r="A12" s="5">
        <v>3</v>
      </c>
      <c r="B12" s="16" t="s">
        <v>111</v>
      </c>
      <c r="C12" s="16">
        <v>2005</v>
      </c>
      <c r="D12" s="16">
        <v>2005</v>
      </c>
      <c r="E12" s="16">
        <v>2005</v>
      </c>
      <c r="F12" s="16" t="s">
        <v>11</v>
      </c>
      <c r="G12" s="16" t="s">
        <v>12</v>
      </c>
      <c r="H12" s="16" t="s">
        <v>13</v>
      </c>
      <c r="I12" s="16" t="s">
        <v>14</v>
      </c>
      <c r="J12" s="5">
        <v>0</v>
      </c>
      <c r="K12" s="5">
        <v>0</v>
      </c>
      <c r="L12" s="5">
        <v>0</v>
      </c>
      <c r="M12" s="5">
        <v>0</v>
      </c>
      <c r="N12" s="5">
        <v>0</v>
      </c>
      <c r="O12" s="5">
        <v>0</v>
      </c>
      <c r="P12" s="5">
        <v>0</v>
      </c>
      <c r="Q12" s="5">
        <v>0</v>
      </c>
      <c r="R12" s="5">
        <v>0</v>
      </c>
      <c r="S12" s="5">
        <v>0</v>
      </c>
      <c r="T12" s="5">
        <v>0</v>
      </c>
      <c r="U12" s="5">
        <v>0</v>
      </c>
      <c r="V12" s="5">
        <v>0</v>
      </c>
      <c r="W12" s="5">
        <v>0</v>
      </c>
      <c r="X12" s="5">
        <v>0</v>
      </c>
      <c r="Y12" s="5">
        <v>0</v>
      </c>
      <c r="Z12" s="5">
        <v>0</v>
      </c>
      <c r="AA12" s="5">
        <v>0</v>
      </c>
      <c r="AB12" s="5">
        <v>0</v>
      </c>
      <c r="AC12" s="5">
        <v>0</v>
      </c>
      <c r="AD12" s="5">
        <v>0</v>
      </c>
      <c r="AE12" s="40">
        <v>109.41</v>
      </c>
      <c r="AF12" s="5">
        <f t="shared" si="0"/>
        <v>0</v>
      </c>
      <c r="AG12" s="40">
        <f t="shared" si="1"/>
        <v>109.41</v>
      </c>
      <c r="AH12" s="5">
        <v>0</v>
      </c>
      <c r="AI12" s="5">
        <v>0</v>
      </c>
      <c r="AJ12" s="5">
        <v>0</v>
      </c>
      <c r="AK12" s="5">
        <v>0</v>
      </c>
      <c r="AL12" s="5">
        <v>0</v>
      </c>
      <c r="AM12" s="5">
        <v>0</v>
      </c>
      <c r="AN12" s="5">
        <v>0</v>
      </c>
      <c r="AO12" s="5">
        <v>0</v>
      </c>
      <c r="AP12" s="5">
        <v>0</v>
      </c>
      <c r="AQ12" s="5">
        <v>0</v>
      </c>
      <c r="AR12" s="5">
        <v>0</v>
      </c>
      <c r="AS12" s="5">
        <v>0</v>
      </c>
      <c r="AT12" s="5">
        <v>0</v>
      </c>
      <c r="AU12" s="5">
        <v>2</v>
      </c>
      <c r="AV12" s="5">
        <v>0</v>
      </c>
      <c r="AW12" s="5">
        <v>0</v>
      </c>
      <c r="AX12" s="5">
        <v>0</v>
      </c>
      <c r="AY12" s="5">
        <v>0</v>
      </c>
      <c r="AZ12" s="5">
        <v>0</v>
      </c>
      <c r="BA12" s="5">
        <v>0</v>
      </c>
      <c r="BB12" s="5">
        <v>0</v>
      </c>
      <c r="BC12" s="40">
        <v>119.74</v>
      </c>
      <c r="BD12" s="5">
        <f t="shared" si="2"/>
        <v>2</v>
      </c>
      <c r="BE12" s="40">
        <f t="shared" si="3"/>
        <v>121.74</v>
      </c>
      <c r="BF12" s="40">
        <f t="shared" si="4"/>
        <v>109.41</v>
      </c>
      <c r="BG12" s="40">
        <f t="shared" si="5"/>
        <v>6.0688317983519058</v>
      </c>
    </row>
    <row r="13" spans="1:59" ht="43.2" x14ac:dyDescent="0.3">
      <c r="A13" s="5">
        <v>4</v>
      </c>
      <c r="B13" s="16" t="s">
        <v>170</v>
      </c>
      <c r="C13" s="16">
        <v>2004</v>
      </c>
      <c r="D13" s="16">
        <v>2004</v>
      </c>
      <c r="E13" s="16">
        <v>2004</v>
      </c>
      <c r="F13" s="16" t="s">
        <v>11</v>
      </c>
      <c r="G13" s="16" t="s">
        <v>56</v>
      </c>
      <c r="H13" s="16" t="s">
        <v>57</v>
      </c>
      <c r="I13" s="16" t="s">
        <v>158</v>
      </c>
      <c r="J13" s="5">
        <v>0</v>
      </c>
      <c r="K13" s="5">
        <v>0</v>
      </c>
      <c r="L13" s="5">
        <v>0</v>
      </c>
      <c r="M13" s="5">
        <v>0</v>
      </c>
      <c r="N13" s="5">
        <v>0</v>
      </c>
      <c r="O13" s="5">
        <v>0</v>
      </c>
      <c r="P13" s="5">
        <v>0</v>
      </c>
      <c r="Q13" s="5">
        <v>0</v>
      </c>
      <c r="R13" s="5">
        <v>0</v>
      </c>
      <c r="S13" s="5">
        <v>0</v>
      </c>
      <c r="T13" s="5">
        <v>0</v>
      </c>
      <c r="U13" s="5">
        <v>0</v>
      </c>
      <c r="V13" s="5">
        <v>0</v>
      </c>
      <c r="W13" s="5">
        <v>0</v>
      </c>
      <c r="X13" s="5">
        <v>0</v>
      </c>
      <c r="Y13" s="5">
        <v>0</v>
      </c>
      <c r="Z13" s="5">
        <v>0</v>
      </c>
      <c r="AA13" s="5">
        <v>2</v>
      </c>
      <c r="AB13" s="5">
        <v>0</v>
      </c>
      <c r="AC13" s="5">
        <v>0</v>
      </c>
      <c r="AD13" s="5">
        <v>0</v>
      </c>
      <c r="AE13" s="40">
        <v>110.43</v>
      </c>
      <c r="AF13" s="5">
        <f t="shared" si="0"/>
        <v>2</v>
      </c>
      <c r="AG13" s="40">
        <f t="shared" si="1"/>
        <v>112.43</v>
      </c>
      <c r="AH13" s="5">
        <v>0</v>
      </c>
      <c r="AI13" s="5">
        <v>0</v>
      </c>
      <c r="AJ13" s="5">
        <v>0</v>
      </c>
      <c r="AK13" s="5">
        <v>0</v>
      </c>
      <c r="AL13" s="5">
        <v>0</v>
      </c>
      <c r="AM13" s="5">
        <v>0</v>
      </c>
      <c r="AN13" s="5">
        <v>2</v>
      </c>
      <c r="AO13" s="5">
        <v>2</v>
      </c>
      <c r="AP13" s="5">
        <v>0</v>
      </c>
      <c r="AQ13" s="5">
        <v>0</v>
      </c>
      <c r="AR13" s="5">
        <v>0</v>
      </c>
      <c r="AS13" s="5">
        <v>0</v>
      </c>
      <c r="AT13" s="5">
        <v>0</v>
      </c>
      <c r="AU13" s="5">
        <v>0</v>
      </c>
      <c r="AV13" s="5">
        <v>0</v>
      </c>
      <c r="AW13" s="5">
        <v>2</v>
      </c>
      <c r="AX13" s="5">
        <v>0</v>
      </c>
      <c r="AY13" s="5">
        <v>2</v>
      </c>
      <c r="AZ13" s="5">
        <v>0</v>
      </c>
      <c r="BA13" s="5">
        <v>0</v>
      </c>
      <c r="BB13" s="5">
        <v>0</v>
      </c>
      <c r="BC13" s="40">
        <v>115.5</v>
      </c>
      <c r="BD13" s="5">
        <f t="shared" si="2"/>
        <v>8</v>
      </c>
      <c r="BE13" s="40">
        <f t="shared" si="3"/>
        <v>123.5</v>
      </c>
      <c r="BF13" s="40">
        <f t="shared" si="4"/>
        <v>112.43</v>
      </c>
      <c r="BG13" s="40">
        <f t="shared" si="5"/>
        <v>8.9966068831798367</v>
      </c>
    </row>
    <row r="14" spans="1:59" ht="43.2" x14ac:dyDescent="0.3">
      <c r="A14" s="5">
        <v>5</v>
      </c>
      <c r="B14" s="16" t="s">
        <v>221</v>
      </c>
      <c r="C14" s="16">
        <v>2006</v>
      </c>
      <c r="D14" s="16">
        <v>2006</v>
      </c>
      <c r="E14" s="16">
        <v>2006</v>
      </c>
      <c r="F14" s="16">
        <v>1</v>
      </c>
      <c r="G14" s="16" t="s">
        <v>40</v>
      </c>
      <c r="H14" s="16" t="s">
        <v>41</v>
      </c>
      <c r="I14" s="16" t="s">
        <v>222</v>
      </c>
      <c r="J14" s="5">
        <v>0</v>
      </c>
      <c r="K14" s="5">
        <v>0</v>
      </c>
      <c r="L14" s="5">
        <v>0</v>
      </c>
      <c r="M14" s="5">
        <v>0</v>
      </c>
      <c r="N14" s="5">
        <v>2</v>
      </c>
      <c r="O14" s="5">
        <v>0</v>
      </c>
      <c r="P14" s="5">
        <v>0</v>
      </c>
      <c r="Q14" s="5">
        <v>0</v>
      </c>
      <c r="R14" s="5">
        <v>50</v>
      </c>
      <c r="S14" s="5">
        <v>0</v>
      </c>
      <c r="T14" s="5">
        <v>2</v>
      </c>
      <c r="U14" s="5">
        <v>50</v>
      </c>
      <c r="V14" s="5">
        <v>50</v>
      </c>
      <c r="W14" s="5">
        <v>2</v>
      </c>
      <c r="X14" s="5">
        <v>2</v>
      </c>
      <c r="Y14" s="5">
        <v>2</v>
      </c>
      <c r="Z14" s="5">
        <v>0</v>
      </c>
      <c r="AA14" s="5">
        <v>0</v>
      </c>
      <c r="AB14" s="5">
        <v>0</v>
      </c>
      <c r="AC14" s="5">
        <v>0</v>
      </c>
      <c r="AD14" s="5">
        <v>0</v>
      </c>
      <c r="AE14" s="40">
        <v>139.53</v>
      </c>
      <c r="AF14" s="5">
        <f t="shared" si="0"/>
        <v>160</v>
      </c>
      <c r="AG14" s="40">
        <f t="shared" si="1"/>
        <v>299.52999999999997</v>
      </c>
      <c r="AH14" s="5">
        <v>0</v>
      </c>
      <c r="AI14" s="5">
        <v>0</v>
      </c>
      <c r="AJ14" s="5">
        <v>0</v>
      </c>
      <c r="AK14" s="5">
        <v>0</v>
      </c>
      <c r="AL14" s="5">
        <v>0</v>
      </c>
      <c r="AM14" s="5">
        <v>0</v>
      </c>
      <c r="AN14" s="5">
        <v>0</v>
      </c>
      <c r="AO14" s="5">
        <v>0</v>
      </c>
      <c r="AP14" s="5">
        <v>0</v>
      </c>
      <c r="AQ14" s="5">
        <v>0</v>
      </c>
      <c r="AR14" s="5">
        <v>0</v>
      </c>
      <c r="AS14" s="5">
        <v>0</v>
      </c>
      <c r="AT14" s="5">
        <v>0</v>
      </c>
      <c r="AU14" s="5">
        <v>0</v>
      </c>
      <c r="AV14" s="5">
        <v>0</v>
      </c>
      <c r="AW14" s="5">
        <v>2</v>
      </c>
      <c r="AX14" s="5">
        <v>0</v>
      </c>
      <c r="AY14" s="5">
        <v>0</v>
      </c>
      <c r="AZ14" s="5">
        <v>2</v>
      </c>
      <c r="BA14" s="5">
        <v>0</v>
      </c>
      <c r="BB14" s="5">
        <v>0</v>
      </c>
      <c r="BC14" s="40">
        <v>110.33</v>
      </c>
      <c r="BD14" s="5">
        <f t="shared" si="2"/>
        <v>4</v>
      </c>
      <c r="BE14" s="40">
        <f t="shared" si="3"/>
        <v>114.33</v>
      </c>
      <c r="BF14" s="40">
        <f t="shared" si="4"/>
        <v>114.33</v>
      </c>
      <c r="BG14" s="40">
        <f t="shared" si="5"/>
        <v>10.83858458555501</v>
      </c>
    </row>
    <row r="15" spans="1:59" ht="43.2" x14ac:dyDescent="0.3">
      <c r="A15" s="5">
        <v>6</v>
      </c>
      <c r="B15" s="16" t="s">
        <v>396</v>
      </c>
      <c r="C15" s="16">
        <v>2005</v>
      </c>
      <c r="D15" s="16">
        <v>2005</v>
      </c>
      <c r="E15" s="16">
        <v>2005</v>
      </c>
      <c r="F15" s="16">
        <v>1</v>
      </c>
      <c r="G15" s="16" t="s">
        <v>40</v>
      </c>
      <c r="H15" s="16" t="s">
        <v>397</v>
      </c>
      <c r="I15" s="16" t="s">
        <v>398</v>
      </c>
      <c r="J15" s="5">
        <v>0</v>
      </c>
      <c r="K15" s="5">
        <v>0</v>
      </c>
      <c r="L15" s="5">
        <v>0</v>
      </c>
      <c r="M15" s="5">
        <v>0</v>
      </c>
      <c r="N15" s="5">
        <v>0</v>
      </c>
      <c r="O15" s="5">
        <v>0</v>
      </c>
      <c r="P15" s="5">
        <v>0</v>
      </c>
      <c r="Q15" s="5">
        <v>0</v>
      </c>
      <c r="R15" s="5">
        <v>0</v>
      </c>
      <c r="S15" s="5">
        <v>0</v>
      </c>
      <c r="T15" s="5">
        <v>0</v>
      </c>
      <c r="U15" s="5">
        <v>0</v>
      </c>
      <c r="V15" s="5">
        <v>0</v>
      </c>
      <c r="W15" s="5">
        <v>2</v>
      </c>
      <c r="X15" s="5">
        <v>0</v>
      </c>
      <c r="Y15" s="5">
        <v>0</v>
      </c>
      <c r="Z15" s="5">
        <v>0</v>
      </c>
      <c r="AA15" s="5">
        <v>2</v>
      </c>
      <c r="AB15" s="5">
        <v>0</v>
      </c>
      <c r="AC15" s="5">
        <v>0</v>
      </c>
      <c r="AD15" s="5">
        <v>0</v>
      </c>
      <c r="AE15" s="40">
        <v>127.96</v>
      </c>
      <c r="AF15" s="5">
        <f t="shared" si="0"/>
        <v>4</v>
      </c>
      <c r="AG15" s="40">
        <f t="shared" si="1"/>
        <v>131.95999999999998</v>
      </c>
      <c r="AH15" s="5">
        <v>0</v>
      </c>
      <c r="AI15" s="5">
        <v>0</v>
      </c>
      <c r="AJ15" s="5">
        <v>0</v>
      </c>
      <c r="AK15" s="5">
        <v>0</v>
      </c>
      <c r="AL15" s="5">
        <v>0</v>
      </c>
      <c r="AM15" s="5">
        <v>0</v>
      </c>
      <c r="AN15" s="5">
        <v>0</v>
      </c>
      <c r="AO15" s="5">
        <v>0</v>
      </c>
      <c r="AP15" s="5">
        <v>0</v>
      </c>
      <c r="AQ15" s="5">
        <v>0</v>
      </c>
      <c r="AR15" s="5">
        <v>0</v>
      </c>
      <c r="AS15" s="5">
        <v>0</v>
      </c>
      <c r="AT15" s="5">
        <v>0</v>
      </c>
      <c r="AU15" s="5">
        <v>0</v>
      </c>
      <c r="AV15" s="5">
        <v>0</v>
      </c>
      <c r="AW15" s="5">
        <v>0</v>
      </c>
      <c r="AX15" s="5">
        <v>2</v>
      </c>
      <c r="AY15" s="5">
        <v>0</v>
      </c>
      <c r="AZ15" s="5">
        <v>0</v>
      </c>
      <c r="BA15" s="5">
        <v>0</v>
      </c>
      <c r="BB15" s="5">
        <v>0</v>
      </c>
      <c r="BC15" s="40">
        <v>112.73</v>
      </c>
      <c r="BD15" s="5">
        <f t="shared" si="2"/>
        <v>2</v>
      </c>
      <c r="BE15" s="40">
        <f t="shared" si="3"/>
        <v>114.73</v>
      </c>
      <c r="BF15" s="40">
        <f t="shared" si="4"/>
        <v>114.73</v>
      </c>
      <c r="BG15" s="40">
        <f t="shared" si="5"/>
        <v>11.226369365002421</v>
      </c>
    </row>
    <row r="16" spans="1:59" ht="43.2" x14ac:dyDescent="0.3">
      <c r="A16" s="5">
        <v>7</v>
      </c>
      <c r="B16" s="16" t="s">
        <v>322</v>
      </c>
      <c r="C16" s="16">
        <v>2004</v>
      </c>
      <c r="D16" s="16">
        <v>2004</v>
      </c>
      <c r="E16" s="16">
        <v>2004</v>
      </c>
      <c r="F16" s="16" t="s">
        <v>11</v>
      </c>
      <c r="G16" s="16" t="s">
        <v>323</v>
      </c>
      <c r="H16" s="16" t="s">
        <v>324</v>
      </c>
      <c r="I16" s="16" t="s">
        <v>325</v>
      </c>
      <c r="J16" s="5">
        <v>2</v>
      </c>
      <c r="K16" s="5">
        <v>0</v>
      </c>
      <c r="L16" s="5">
        <v>0</v>
      </c>
      <c r="M16" s="5">
        <v>0</v>
      </c>
      <c r="N16" s="5">
        <v>0</v>
      </c>
      <c r="O16" s="5">
        <v>0</v>
      </c>
      <c r="P16" s="5">
        <v>0</v>
      </c>
      <c r="Q16" s="5">
        <v>0</v>
      </c>
      <c r="R16" s="5">
        <v>0</v>
      </c>
      <c r="S16" s="5">
        <v>0</v>
      </c>
      <c r="T16" s="5">
        <v>0</v>
      </c>
      <c r="U16" s="5">
        <v>0</v>
      </c>
      <c r="V16" s="5">
        <v>0</v>
      </c>
      <c r="W16" s="5">
        <v>2</v>
      </c>
      <c r="X16" s="5">
        <v>0</v>
      </c>
      <c r="Y16" s="5">
        <v>0</v>
      </c>
      <c r="Z16" s="5">
        <v>50</v>
      </c>
      <c r="AA16" s="5">
        <v>0</v>
      </c>
      <c r="AB16" s="5">
        <v>0</v>
      </c>
      <c r="AC16" s="5">
        <v>0</v>
      </c>
      <c r="AD16" s="5">
        <v>0</v>
      </c>
      <c r="AE16" s="40">
        <v>142.13</v>
      </c>
      <c r="AF16" s="5">
        <f t="shared" si="0"/>
        <v>54</v>
      </c>
      <c r="AG16" s="40">
        <f t="shared" si="1"/>
        <v>196.13</v>
      </c>
      <c r="AH16" s="5">
        <v>0</v>
      </c>
      <c r="AI16" s="5">
        <v>0</v>
      </c>
      <c r="AJ16" s="5">
        <v>0</v>
      </c>
      <c r="AK16" s="5">
        <v>0</v>
      </c>
      <c r="AL16" s="5">
        <v>0</v>
      </c>
      <c r="AM16" s="5">
        <v>0</v>
      </c>
      <c r="AN16" s="5">
        <v>0</v>
      </c>
      <c r="AO16" s="5">
        <v>0</v>
      </c>
      <c r="AP16" s="5">
        <v>0</v>
      </c>
      <c r="AQ16" s="5">
        <v>0</v>
      </c>
      <c r="AR16" s="5">
        <v>0</v>
      </c>
      <c r="AS16" s="5">
        <v>0</v>
      </c>
      <c r="AT16" s="5">
        <v>0</v>
      </c>
      <c r="AU16" s="5">
        <v>0</v>
      </c>
      <c r="AV16" s="5">
        <v>0</v>
      </c>
      <c r="AW16" s="5">
        <v>0</v>
      </c>
      <c r="AX16" s="5">
        <v>0</v>
      </c>
      <c r="AY16" s="5">
        <v>0</v>
      </c>
      <c r="AZ16" s="5">
        <v>0</v>
      </c>
      <c r="BA16" s="5">
        <v>0</v>
      </c>
      <c r="BB16" s="5">
        <v>0</v>
      </c>
      <c r="BC16" s="40">
        <v>114.95</v>
      </c>
      <c r="BD16" s="5">
        <f t="shared" si="2"/>
        <v>0</v>
      </c>
      <c r="BE16" s="40">
        <f t="shared" si="3"/>
        <v>114.95</v>
      </c>
      <c r="BF16" s="40">
        <f t="shared" si="4"/>
        <v>114.95</v>
      </c>
      <c r="BG16" s="40">
        <f t="shared" si="5"/>
        <v>11.439650993698494</v>
      </c>
    </row>
    <row r="17" spans="1:59" ht="57.6" x14ac:dyDescent="0.3">
      <c r="A17" s="5">
        <v>8</v>
      </c>
      <c r="B17" s="16" t="s">
        <v>215</v>
      </c>
      <c r="C17" s="16">
        <v>2004</v>
      </c>
      <c r="D17" s="16">
        <v>2004</v>
      </c>
      <c r="E17" s="16">
        <v>2004</v>
      </c>
      <c r="F17" s="16" t="s">
        <v>216</v>
      </c>
      <c r="G17" s="16" t="s">
        <v>105</v>
      </c>
      <c r="H17" s="16" t="s">
        <v>106</v>
      </c>
      <c r="I17" s="16" t="s">
        <v>163</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40">
        <v>115.24</v>
      </c>
      <c r="AF17" s="5">
        <f t="shared" si="0"/>
        <v>0</v>
      </c>
      <c r="AG17" s="40">
        <f t="shared" si="1"/>
        <v>115.24</v>
      </c>
      <c r="AH17" s="5">
        <v>0</v>
      </c>
      <c r="AI17" s="5">
        <v>0</v>
      </c>
      <c r="AJ17" s="5">
        <v>0</v>
      </c>
      <c r="AK17" s="5">
        <v>0</v>
      </c>
      <c r="AL17" s="5">
        <v>2</v>
      </c>
      <c r="AM17" s="5">
        <v>0</v>
      </c>
      <c r="AN17" s="5">
        <v>0</v>
      </c>
      <c r="AO17" s="5">
        <v>0</v>
      </c>
      <c r="AP17" s="5">
        <v>0</v>
      </c>
      <c r="AQ17" s="5">
        <v>0</v>
      </c>
      <c r="AR17" s="5">
        <v>0</v>
      </c>
      <c r="AS17" s="5">
        <v>0</v>
      </c>
      <c r="AT17" s="5">
        <v>0</v>
      </c>
      <c r="AU17" s="5">
        <v>0</v>
      </c>
      <c r="AV17" s="5">
        <v>0</v>
      </c>
      <c r="AW17" s="5">
        <v>0</v>
      </c>
      <c r="AX17" s="5">
        <v>2</v>
      </c>
      <c r="AY17" s="5">
        <v>2</v>
      </c>
      <c r="AZ17" s="5">
        <v>2</v>
      </c>
      <c r="BA17" s="5">
        <v>2</v>
      </c>
      <c r="BB17" s="5">
        <v>0</v>
      </c>
      <c r="BC17" s="40">
        <v>118.19</v>
      </c>
      <c r="BD17" s="5">
        <f t="shared" si="2"/>
        <v>10</v>
      </c>
      <c r="BE17" s="40">
        <f t="shared" si="3"/>
        <v>128.19</v>
      </c>
      <c r="BF17" s="40">
        <f t="shared" si="4"/>
        <v>115.24</v>
      </c>
      <c r="BG17" s="40">
        <f t="shared" si="5"/>
        <v>11.720794958797857</v>
      </c>
    </row>
    <row r="18" spans="1:59" ht="28.8" x14ac:dyDescent="0.3">
      <c r="A18" s="5">
        <v>9</v>
      </c>
      <c r="B18" s="16" t="s">
        <v>76</v>
      </c>
      <c r="C18" s="16">
        <v>2006</v>
      </c>
      <c r="D18" s="16">
        <v>2006</v>
      </c>
      <c r="E18" s="16">
        <v>2006</v>
      </c>
      <c r="F18" s="16" t="s">
        <v>11</v>
      </c>
      <c r="G18" s="16" t="s">
        <v>45</v>
      </c>
      <c r="H18" s="16" t="s">
        <v>77</v>
      </c>
      <c r="I18" s="16" t="s">
        <v>78</v>
      </c>
      <c r="J18" s="5">
        <v>0</v>
      </c>
      <c r="K18" s="5">
        <v>0</v>
      </c>
      <c r="L18" s="5">
        <v>0</v>
      </c>
      <c r="M18" s="5">
        <v>0</v>
      </c>
      <c r="N18" s="5">
        <v>0</v>
      </c>
      <c r="O18" s="5">
        <v>0</v>
      </c>
      <c r="P18" s="5">
        <v>0</v>
      </c>
      <c r="Q18" s="5">
        <v>0</v>
      </c>
      <c r="R18" s="5">
        <v>0</v>
      </c>
      <c r="S18" s="5">
        <v>0</v>
      </c>
      <c r="T18" s="5">
        <v>0</v>
      </c>
      <c r="U18" s="5">
        <v>0</v>
      </c>
      <c r="V18" s="5">
        <v>0</v>
      </c>
      <c r="W18" s="5">
        <v>0</v>
      </c>
      <c r="X18" s="5">
        <v>0</v>
      </c>
      <c r="Y18" s="5">
        <v>0</v>
      </c>
      <c r="Z18" s="5">
        <v>2</v>
      </c>
      <c r="AA18" s="5">
        <v>0</v>
      </c>
      <c r="AB18" s="5">
        <v>0</v>
      </c>
      <c r="AC18" s="5">
        <v>0</v>
      </c>
      <c r="AD18" s="5">
        <v>0</v>
      </c>
      <c r="AE18" s="40">
        <v>130.09</v>
      </c>
      <c r="AF18" s="5">
        <f t="shared" si="0"/>
        <v>2</v>
      </c>
      <c r="AG18" s="40">
        <f t="shared" si="1"/>
        <v>132.09</v>
      </c>
      <c r="AH18" s="5">
        <v>0</v>
      </c>
      <c r="AI18" s="5">
        <v>0</v>
      </c>
      <c r="AJ18" s="5">
        <v>0</v>
      </c>
      <c r="AK18" s="5">
        <v>0</v>
      </c>
      <c r="AL18" s="5">
        <v>0</v>
      </c>
      <c r="AM18" s="5">
        <v>0</v>
      </c>
      <c r="AN18" s="5">
        <v>0</v>
      </c>
      <c r="AO18" s="5">
        <v>0</v>
      </c>
      <c r="AP18" s="5">
        <v>0</v>
      </c>
      <c r="AQ18" s="5">
        <v>0</v>
      </c>
      <c r="AR18" s="5">
        <v>0</v>
      </c>
      <c r="AS18" s="5">
        <v>0</v>
      </c>
      <c r="AT18" s="5">
        <v>0</v>
      </c>
      <c r="AU18" s="5">
        <v>0</v>
      </c>
      <c r="AV18" s="5">
        <v>0</v>
      </c>
      <c r="AW18" s="5">
        <v>0</v>
      </c>
      <c r="AX18" s="5">
        <v>0</v>
      </c>
      <c r="AY18" s="5">
        <v>0</v>
      </c>
      <c r="AZ18" s="5">
        <v>0</v>
      </c>
      <c r="BA18" s="5">
        <v>0</v>
      </c>
      <c r="BB18" s="5">
        <v>0</v>
      </c>
      <c r="BC18" s="40">
        <v>115.69</v>
      </c>
      <c r="BD18" s="5">
        <f t="shared" si="2"/>
        <v>0</v>
      </c>
      <c r="BE18" s="40">
        <f t="shared" si="3"/>
        <v>115.69</v>
      </c>
      <c r="BF18" s="40">
        <f t="shared" si="4"/>
        <v>115.69</v>
      </c>
      <c r="BG18" s="40">
        <f t="shared" si="5"/>
        <v>12.157052835676192</v>
      </c>
    </row>
    <row r="19" spans="1:59" ht="86.4" x14ac:dyDescent="0.3">
      <c r="A19" s="5">
        <v>10</v>
      </c>
      <c r="B19" s="16" t="s">
        <v>145</v>
      </c>
      <c r="C19" s="16">
        <v>2004</v>
      </c>
      <c r="D19" s="16">
        <v>2004</v>
      </c>
      <c r="E19" s="16">
        <v>2004</v>
      </c>
      <c r="F19" s="16" t="s">
        <v>11</v>
      </c>
      <c r="G19" s="16" t="s">
        <v>18</v>
      </c>
      <c r="H19" s="16" t="s">
        <v>146</v>
      </c>
      <c r="I19" s="16" t="s">
        <v>147</v>
      </c>
      <c r="J19" s="5">
        <v>0</v>
      </c>
      <c r="K19" s="5">
        <v>0</v>
      </c>
      <c r="L19" s="5">
        <v>0</v>
      </c>
      <c r="M19" s="5">
        <v>0</v>
      </c>
      <c r="N19" s="5">
        <v>0</v>
      </c>
      <c r="O19" s="5">
        <v>0</v>
      </c>
      <c r="P19" s="5">
        <v>0</v>
      </c>
      <c r="Q19" s="5">
        <v>0</v>
      </c>
      <c r="R19" s="5">
        <v>0</v>
      </c>
      <c r="S19" s="5">
        <v>0</v>
      </c>
      <c r="T19" s="5">
        <v>0</v>
      </c>
      <c r="U19" s="5">
        <v>0</v>
      </c>
      <c r="V19" s="5">
        <v>0</v>
      </c>
      <c r="W19" s="5">
        <v>0</v>
      </c>
      <c r="X19" s="5">
        <v>2</v>
      </c>
      <c r="Y19" s="5">
        <v>0</v>
      </c>
      <c r="Z19" s="5">
        <v>0</v>
      </c>
      <c r="AA19" s="5">
        <v>2</v>
      </c>
      <c r="AB19" s="5">
        <v>0</v>
      </c>
      <c r="AC19" s="5">
        <v>0</v>
      </c>
      <c r="AD19" s="5">
        <v>0</v>
      </c>
      <c r="AE19" s="40">
        <v>118.02</v>
      </c>
      <c r="AF19" s="5">
        <f t="shared" si="0"/>
        <v>4</v>
      </c>
      <c r="AG19" s="40">
        <f t="shared" si="1"/>
        <v>122.02</v>
      </c>
      <c r="AH19" s="5">
        <v>0</v>
      </c>
      <c r="AI19" s="5">
        <v>2</v>
      </c>
      <c r="AJ19" s="5">
        <v>0</v>
      </c>
      <c r="AK19" s="5">
        <v>0</v>
      </c>
      <c r="AL19" s="5">
        <v>0</v>
      </c>
      <c r="AM19" s="5">
        <v>0</v>
      </c>
      <c r="AN19" s="5">
        <v>0</v>
      </c>
      <c r="AO19" s="5">
        <v>0</v>
      </c>
      <c r="AP19" s="5">
        <v>0</v>
      </c>
      <c r="AQ19" s="5">
        <v>0</v>
      </c>
      <c r="AR19" s="5">
        <v>0</v>
      </c>
      <c r="AS19" s="5">
        <v>0</v>
      </c>
      <c r="AT19" s="5">
        <v>0</v>
      </c>
      <c r="AU19" s="5">
        <v>0</v>
      </c>
      <c r="AV19" s="5">
        <v>0</v>
      </c>
      <c r="AW19" s="5">
        <v>0</v>
      </c>
      <c r="AX19" s="5">
        <v>0</v>
      </c>
      <c r="AY19" s="5">
        <v>0</v>
      </c>
      <c r="AZ19" s="5">
        <v>0</v>
      </c>
      <c r="BA19" s="5">
        <v>2</v>
      </c>
      <c r="BB19" s="5">
        <v>0</v>
      </c>
      <c r="BC19" s="40">
        <v>111.81</v>
      </c>
      <c r="BD19" s="5">
        <f t="shared" si="2"/>
        <v>4</v>
      </c>
      <c r="BE19" s="40">
        <f t="shared" si="3"/>
        <v>115.81</v>
      </c>
      <c r="BF19" s="40">
        <f t="shared" si="4"/>
        <v>115.81</v>
      </c>
      <c r="BG19" s="40">
        <f t="shared" si="5"/>
        <v>12.273388269510416</v>
      </c>
    </row>
    <row r="20" spans="1:59" ht="57.6" x14ac:dyDescent="0.3">
      <c r="A20" s="5">
        <v>11</v>
      </c>
      <c r="B20" s="16" t="s">
        <v>312</v>
      </c>
      <c r="C20" s="16">
        <v>2004</v>
      </c>
      <c r="D20" s="16">
        <v>2004</v>
      </c>
      <c r="E20" s="16">
        <v>2004</v>
      </c>
      <c r="F20" s="16" t="s">
        <v>216</v>
      </c>
      <c r="G20" s="16" t="s">
        <v>105</v>
      </c>
      <c r="H20" s="16" t="s">
        <v>106</v>
      </c>
      <c r="I20" s="16" t="s">
        <v>163</v>
      </c>
      <c r="J20" s="5">
        <v>0</v>
      </c>
      <c r="K20" s="5">
        <v>0</v>
      </c>
      <c r="L20" s="5">
        <v>0</v>
      </c>
      <c r="M20" s="5">
        <v>0</v>
      </c>
      <c r="N20" s="5">
        <v>0</v>
      </c>
      <c r="O20" s="5">
        <v>0</v>
      </c>
      <c r="P20" s="5">
        <v>0</v>
      </c>
      <c r="Q20" s="5">
        <v>0</v>
      </c>
      <c r="R20" s="5">
        <v>0</v>
      </c>
      <c r="S20" s="5">
        <v>0</v>
      </c>
      <c r="T20" s="5">
        <v>0</v>
      </c>
      <c r="U20" s="5">
        <v>0</v>
      </c>
      <c r="V20" s="5">
        <v>0</v>
      </c>
      <c r="W20" s="5">
        <v>0</v>
      </c>
      <c r="X20" s="5">
        <v>2</v>
      </c>
      <c r="Y20" s="5">
        <v>0</v>
      </c>
      <c r="Z20" s="5">
        <v>2</v>
      </c>
      <c r="AA20" s="5">
        <v>0</v>
      </c>
      <c r="AB20" s="5">
        <v>0</v>
      </c>
      <c r="AC20" s="5">
        <v>0</v>
      </c>
      <c r="AD20" s="5">
        <v>0</v>
      </c>
      <c r="AE20" s="40">
        <v>112.16</v>
      </c>
      <c r="AF20" s="5">
        <f t="shared" si="0"/>
        <v>4</v>
      </c>
      <c r="AG20" s="40">
        <f t="shared" si="1"/>
        <v>116.16</v>
      </c>
      <c r="AH20" s="5">
        <v>0</v>
      </c>
      <c r="AI20" s="5">
        <v>0</v>
      </c>
      <c r="AJ20" s="5">
        <v>0</v>
      </c>
      <c r="AK20" s="5">
        <v>0</v>
      </c>
      <c r="AL20" s="5">
        <v>0</v>
      </c>
      <c r="AM20" s="5">
        <v>0</v>
      </c>
      <c r="AN20" s="5">
        <v>0</v>
      </c>
      <c r="AO20" s="5">
        <v>0</v>
      </c>
      <c r="AP20" s="5">
        <v>0</v>
      </c>
      <c r="AQ20" s="5">
        <v>0</v>
      </c>
      <c r="AR20" s="5">
        <v>2</v>
      </c>
      <c r="AS20" s="5">
        <v>50</v>
      </c>
      <c r="AT20" s="5">
        <v>50</v>
      </c>
      <c r="AU20" s="5">
        <v>50</v>
      </c>
      <c r="AV20" s="5">
        <v>50</v>
      </c>
      <c r="AW20" s="5">
        <v>50</v>
      </c>
      <c r="AX20" s="5">
        <v>0</v>
      </c>
      <c r="AY20" s="5">
        <v>0</v>
      </c>
      <c r="AZ20" s="5">
        <v>0</v>
      </c>
      <c r="BA20" s="5">
        <v>2</v>
      </c>
      <c r="BB20" s="5">
        <v>2</v>
      </c>
      <c r="BC20" s="40">
        <v>102.35</v>
      </c>
      <c r="BD20" s="5">
        <f t="shared" si="2"/>
        <v>256</v>
      </c>
      <c r="BE20" s="40">
        <f t="shared" si="3"/>
        <v>358.35</v>
      </c>
      <c r="BF20" s="40">
        <f t="shared" si="4"/>
        <v>116.16</v>
      </c>
      <c r="BG20" s="40">
        <f t="shared" si="5"/>
        <v>12.612699951526892</v>
      </c>
    </row>
    <row r="21" spans="1:59" ht="43.2" x14ac:dyDescent="0.3">
      <c r="A21" s="5">
        <v>12</v>
      </c>
      <c r="B21" s="16" t="s">
        <v>93</v>
      </c>
      <c r="C21" s="16">
        <v>2004</v>
      </c>
      <c r="D21" s="16">
        <v>2004</v>
      </c>
      <c r="E21" s="16">
        <v>2004</v>
      </c>
      <c r="F21" s="16" t="s">
        <v>11</v>
      </c>
      <c r="G21" s="16" t="s">
        <v>40</v>
      </c>
      <c r="H21" s="16" t="s">
        <v>94</v>
      </c>
      <c r="I21" s="16" t="s">
        <v>95</v>
      </c>
      <c r="J21" s="5">
        <v>0</v>
      </c>
      <c r="K21" s="5">
        <v>0</v>
      </c>
      <c r="L21" s="5">
        <v>0</v>
      </c>
      <c r="M21" s="5">
        <v>0</v>
      </c>
      <c r="N21" s="5">
        <v>0</v>
      </c>
      <c r="O21" s="5">
        <v>0</v>
      </c>
      <c r="P21" s="5">
        <v>0</v>
      </c>
      <c r="Q21" s="5">
        <v>0</v>
      </c>
      <c r="R21" s="5">
        <v>0</v>
      </c>
      <c r="S21" s="5">
        <v>0</v>
      </c>
      <c r="T21" s="5">
        <v>0</v>
      </c>
      <c r="U21" s="5">
        <v>0</v>
      </c>
      <c r="V21" s="5">
        <v>0</v>
      </c>
      <c r="W21" s="5">
        <v>0</v>
      </c>
      <c r="X21" s="5">
        <v>0</v>
      </c>
      <c r="Y21" s="5">
        <v>0</v>
      </c>
      <c r="Z21" s="5">
        <v>0</v>
      </c>
      <c r="AA21" s="5">
        <v>0</v>
      </c>
      <c r="AB21" s="5">
        <v>0</v>
      </c>
      <c r="AC21" s="5">
        <v>2</v>
      </c>
      <c r="AD21" s="5">
        <v>0</v>
      </c>
      <c r="AE21" s="40">
        <v>116.03</v>
      </c>
      <c r="AF21" s="5">
        <f t="shared" si="0"/>
        <v>2</v>
      </c>
      <c r="AG21" s="40">
        <f t="shared" si="1"/>
        <v>118.03</v>
      </c>
      <c r="AH21" s="5">
        <v>0</v>
      </c>
      <c r="AI21" s="5">
        <v>0</v>
      </c>
      <c r="AJ21" s="5">
        <v>0</v>
      </c>
      <c r="AK21" s="5">
        <v>0</v>
      </c>
      <c r="AL21" s="5">
        <v>0</v>
      </c>
      <c r="AM21" s="5">
        <v>0</v>
      </c>
      <c r="AN21" s="5">
        <v>0</v>
      </c>
      <c r="AO21" s="5">
        <v>0</v>
      </c>
      <c r="AP21" s="5">
        <v>0</v>
      </c>
      <c r="AQ21" s="5">
        <v>0</v>
      </c>
      <c r="AR21" s="5">
        <v>0</v>
      </c>
      <c r="AS21" s="5">
        <v>2</v>
      </c>
      <c r="AT21" s="5">
        <v>0</v>
      </c>
      <c r="AU21" s="5">
        <v>0</v>
      </c>
      <c r="AV21" s="5">
        <v>0</v>
      </c>
      <c r="AW21" s="5">
        <v>0</v>
      </c>
      <c r="AX21" s="5">
        <v>0</v>
      </c>
      <c r="AY21" s="5">
        <v>0</v>
      </c>
      <c r="AZ21" s="5">
        <v>0</v>
      </c>
      <c r="BA21" s="5">
        <v>0</v>
      </c>
      <c r="BB21" s="5">
        <v>0</v>
      </c>
      <c r="BC21" s="40">
        <v>114.69</v>
      </c>
      <c r="BD21" s="5">
        <f t="shared" si="2"/>
        <v>2</v>
      </c>
      <c r="BE21" s="40">
        <f t="shared" si="3"/>
        <v>116.69</v>
      </c>
      <c r="BF21" s="40">
        <f t="shared" si="4"/>
        <v>116.69</v>
      </c>
      <c r="BG21" s="40">
        <f t="shared" si="5"/>
        <v>13.126514784294708</v>
      </c>
    </row>
    <row r="22" spans="1:59" ht="43.2" x14ac:dyDescent="0.3">
      <c r="A22" s="5">
        <v>13</v>
      </c>
      <c r="B22" s="16" t="s">
        <v>246</v>
      </c>
      <c r="C22" s="16">
        <v>2006</v>
      </c>
      <c r="D22" s="16">
        <v>2006</v>
      </c>
      <c r="E22" s="16">
        <v>2006</v>
      </c>
      <c r="F22" s="16" t="s">
        <v>11</v>
      </c>
      <c r="G22" s="16" t="s">
        <v>40</v>
      </c>
      <c r="H22" s="16" t="s">
        <v>41</v>
      </c>
      <c r="I22" s="16" t="s">
        <v>95</v>
      </c>
      <c r="J22" s="5">
        <v>0</v>
      </c>
      <c r="K22" s="5">
        <v>0</v>
      </c>
      <c r="L22" s="5">
        <v>0</v>
      </c>
      <c r="M22" s="5">
        <v>0</v>
      </c>
      <c r="N22" s="5">
        <v>0</v>
      </c>
      <c r="O22" s="5">
        <v>0</v>
      </c>
      <c r="P22" s="5">
        <v>0</v>
      </c>
      <c r="Q22" s="5">
        <v>0</v>
      </c>
      <c r="R22" s="5">
        <v>0</v>
      </c>
      <c r="S22" s="5">
        <v>0</v>
      </c>
      <c r="T22" s="5">
        <v>0</v>
      </c>
      <c r="U22" s="5">
        <v>0</v>
      </c>
      <c r="V22" s="5">
        <v>0</v>
      </c>
      <c r="W22" s="5">
        <v>0</v>
      </c>
      <c r="X22" s="5">
        <v>0</v>
      </c>
      <c r="Y22" s="5">
        <v>0</v>
      </c>
      <c r="Z22" s="5">
        <v>0</v>
      </c>
      <c r="AA22" s="5">
        <v>0</v>
      </c>
      <c r="AB22" s="5">
        <v>0</v>
      </c>
      <c r="AC22" s="5">
        <v>0</v>
      </c>
      <c r="AD22" s="5">
        <v>0</v>
      </c>
      <c r="AE22" s="40">
        <v>117.05</v>
      </c>
      <c r="AF22" s="5">
        <f t="shared" si="0"/>
        <v>0</v>
      </c>
      <c r="AG22" s="40">
        <f t="shared" si="1"/>
        <v>117.05</v>
      </c>
      <c r="AH22" s="5">
        <v>0</v>
      </c>
      <c r="AI22" s="5">
        <v>0</v>
      </c>
      <c r="AJ22" s="5">
        <v>0</v>
      </c>
      <c r="AK22" s="5">
        <v>0</v>
      </c>
      <c r="AL22" s="5">
        <v>0</v>
      </c>
      <c r="AM22" s="5">
        <v>0</v>
      </c>
      <c r="AN22" s="5">
        <v>0</v>
      </c>
      <c r="AO22" s="5">
        <v>0</v>
      </c>
      <c r="AP22" s="5">
        <v>0</v>
      </c>
      <c r="AQ22" s="5">
        <v>0</v>
      </c>
      <c r="AR22" s="5">
        <v>0</v>
      </c>
      <c r="AS22" s="5">
        <v>0</v>
      </c>
      <c r="AT22" s="5">
        <v>0</v>
      </c>
      <c r="AU22" s="5">
        <v>0</v>
      </c>
      <c r="AV22" s="5">
        <v>0</v>
      </c>
      <c r="AW22" s="5">
        <v>0</v>
      </c>
      <c r="AX22" s="5">
        <v>0</v>
      </c>
      <c r="AY22" s="5">
        <v>2</v>
      </c>
      <c r="AZ22" s="5">
        <v>0</v>
      </c>
      <c r="BA22" s="5">
        <v>2</v>
      </c>
      <c r="BB22" s="5">
        <v>0</v>
      </c>
      <c r="BC22" s="40">
        <v>119.57</v>
      </c>
      <c r="BD22" s="5">
        <f t="shared" si="2"/>
        <v>4</v>
      </c>
      <c r="BE22" s="40">
        <f t="shared" si="3"/>
        <v>123.57</v>
      </c>
      <c r="BF22" s="40">
        <f t="shared" si="4"/>
        <v>117.05</v>
      </c>
      <c r="BG22" s="40">
        <f t="shared" si="5"/>
        <v>13.475521085797373</v>
      </c>
    </row>
    <row r="23" spans="1:59" ht="57.6" x14ac:dyDescent="0.3">
      <c r="A23" s="5">
        <v>14</v>
      </c>
      <c r="B23" s="16" t="s">
        <v>133</v>
      </c>
      <c r="C23" s="16">
        <v>2005</v>
      </c>
      <c r="D23" s="16">
        <v>2005</v>
      </c>
      <c r="E23" s="16">
        <v>2005</v>
      </c>
      <c r="F23" s="16" t="s">
        <v>11</v>
      </c>
      <c r="G23" s="16" t="s">
        <v>12</v>
      </c>
      <c r="H23" s="16" t="s">
        <v>13</v>
      </c>
      <c r="I23" s="16" t="s">
        <v>74</v>
      </c>
      <c r="J23" s="5">
        <v>0</v>
      </c>
      <c r="K23" s="5">
        <v>0</v>
      </c>
      <c r="L23" s="5">
        <v>0</v>
      </c>
      <c r="M23" s="5">
        <v>0</v>
      </c>
      <c r="N23" s="5">
        <v>0</v>
      </c>
      <c r="O23" s="5">
        <v>0</v>
      </c>
      <c r="P23" s="5">
        <v>50</v>
      </c>
      <c r="Q23" s="5">
        <v>0</v>
      </c>
      <c r="R23" s="5">
        <v>0</v>
      </c>
      <c r="S23" s="5">
        <v>0</v>
      </c>
      <c r="T23" s="5">
        <v>0</v>
      </c>
      <c r="U23" s="5">
        <v>2</v>
      </c>
      <c r="V23" s="5">
        <v>0</v>
      </c>
      <c r="W23" s="5">
        <v>0</v>
      </c>
      <c r="X23" s="5">
        <v>0</v>
      </c>
      <c r="Y23" s="5">
        <v>0</v>
      </c>
      <c r="Z23" s="5">
        <v>0</v>
      </c>
      <c r="AA23" s="5">
        <v>0</v>
      </c>
      <c r="AB23" s="5">
        <v>0</v>
      </c>
      <c r="AC23" s="5">
        <v>0</v>
      </c>
      <c r="AD23" s="5">
        <v>0</v>
      </c>
      <c r="AE23" s="40">
        <v>113.59</v>
      </c>
      <c r="AF23" s="5">
        <f t="shared" si="0"/>
        <v>52</v>
      </c>
      <c r="AG23" s="40">
        <f t="shared" si="1"/>
        <v>165.59</v>
      </c>
      <c r="AH23" s="5">
        <v>0</v>
      </c>
      <c r="AI23" s="5">
        <v>0</v>
      </c>
      <c r="AJ23" s="5">
        <v>0</v>
      </c>
      <c r="AK23" s="5">
        <v>0</v>
      </c>
      <c r="AL23" s="5">
        <v>0</v>
      </c>
      <c r="AM23" s="5">
        <v>0</v>
      </c>
      <c r="AN23" s="5">
        <v>0</v>
      </c>
      <c r="AO23" s="5">
        <v>0</v>
      </c>
      <c r="AP23" s="5">
        <v>0</v>
      </c>
      <c r="AQ23" s="5">
        <v>0</v>
      </c>
      <c r="AR23" s="5">
        <v>0</v>
      </c>
      <c r="AS23" s="5">
        <v>0</v>
      </c>
      <c r="AT23" s="5">
        <v>0</v>
      </c>
      <c r="AU23" s="5">
        <v>0</v>
      </c>
      <c r="AV23" s="5">
        <v>0</v>
      </c>
      <c r="AW23" s="5">
        <v>0</v>
      </c>
      <c r="AX23" s="5">
        <v>0</v>
      </c>
      <c r="AY23" s="5">
        <v>0</v>
      </c>
      <c r="AZ23" s="5">
        <v>2</v>
      </c>
      <c r="BA23" s="5">
        <v>0</v>
      </c>
      <c r="BB23" s="5">
        <v>0</v>
      </c>
      <c r="BC23" s="40">
        <v>117.03</v>
      </c>
      <c r="BD23" s="5">
        <f t="shared" si="2"/>
        <v>2</v>
      </c>
      <c r="BE23" s="40">
        <f t="shared" si="3"/>
        <v>119.03</v>
      </c>
      <c r="BF23" s="40">
        <f t="shared" si="4"/>
        <v>119.03</v>
      </c>
      <c r="BG23" s="40">
        <f t="shared" si="5"/>
        <v>15.395055744062041</v>
      </c>
    </row>
    <row r="24" spans="1:59" ht="28.8" x14ac:dyDescent="0.3">
      <c r="A24" s="5">
        <v>15</v>
      </c>
      <c r="B24" s="16" t="s">
        <v>277</v>
      </c>
      <c r="C24" s="16">
        <v>2006</v>
      </c>
      <c r="D24" s="16">
        <v>2006</v>
      </c>
      <c r="E24" s="16">
        <v>2006</v>
      </c>
      <c r="F24" s="16" t="s">
        <v>11</v>
      </c>
      <c r="G24" s="16" t="s">
        <v>45</v>
      </c>
      <c r="H24" s="16" t="s">
        <v>77</v>
      </c>
      <c r="I24" s="16" t="s">
        <v>78</v>
      </c>
      <c r="J24" s="5">
        <v>0</v>
      </c>
      <c r="K24" s="5">
        <v>0</v>
      </c>
      <c r="L24" s="5">
        <v>0</v>
      </c>
      <c r="M24" s="5">
        <v>0</v>
      </c>
      <c r="N24" s="5">
        <v>0</v>
      </c>
      <c r="O24" s="5">
        <v>0</v>
      </c>
      <c r="P24" s="5">
        <v>0</v>
      </c>
      <c r="Q24" s="5">
        <v>0</v>
      </c>
      <c r="R24" s="5">
        <v>0</v>
      </c>
      <c r="S24" s="5">
        <v>2</v>
      </c>
      <c r="T24" s="5">
        <v>0</v>
      </c>
      <c r="U24" s="5">
        <v>0</v>
      </c>
      <c r="V24" s="5">
        <v>0</v>
      </c>
      <c r="W24" s="5">
        <v>0</v>
      </c>
      <c r="X24" s="5">
        <v>0</v>
      </c>
      <c r="Y24" s="5">
        <v>0</v>
      </c>
      <c r="Z24" s="5">
        <v>2</v>
      </c>
      <c r="AA24" s="5">
        <v>0</v>
      </c>
      <c r="AB24" s="5">
        <v>0</v>
      </c>
      <c r="AC24" s="5">
        <v>0</v>
      </c>
      <c r="AD24" s="5">
        <v>0</v>
      </c>
      <c r="AE24" s="40">
        <v>119.12</v>
      </c>
      <c r="AF24" s="5">
        <f t="shared" si="0"/>
        <v>4</v>
      </c>
      <c r="AG24" s="40">
        <f t="shared" si="1"/>
        <v>123.12</v>
      </c>
      <c r="AH24" s="5">
        <v>0</v>
      </c>
      <c r="AI24" s="5">
        <v>0</v>
      </c>
      <c r="AJ24" s="5">
        <v>0</v>
      </c>
      <c r="AK24" s="5">
        <v>0</v>
      </c>
      <c r="AL24" s="5">
        <v>0</v>
      </c>
      <c r="AM24" s="5">
        <v>0</v>
      </c>
      <c r="AN24" s="5">
        <v>0</v>
      </c>
      <c r="AO24" s="5">
        <v>0</v>
      </c>
      <c r="AP24" s="5">
        <v>0</v>
      </c>
      <c r="AQ24" s="5">
        <v>0</v>
      </c>
      <c r="AR24" s="5">
        <v>2</v>
      </c>
      <c r="AS24" s="5">
        <v>0</v>
      </c>
      <c r="AT24" s="5">
        <v>0</v>
      </c>
      <c r="AU24" s="5">
        <v>0</v>
      </c>
      <c r="AV24" s="5">
        <v>0</v>
      </c>
      <c r="AW24" s="5">
        <v>2</v>
      </c>
      <c r="AX24" s="5">
        <v>2</v>
      </c>
      <c r="AY24" s="5">
        <v>0</v>
      </c>
      <c r="AZ24" s="5">
        <v>2</v>
      </c>
      <c r="BA24" s="5">
        <v>0</v>
      </c>
      <c r="BB24" s="5">
        <v>0</v>
      </c>
      <c r="BC24" s="40">
        <v>111.59</v>
      </c>
      <c r="BD24" s="5">
        <f t="shared" si="2"/>
        <v>8</v>
      </c>
      <c r="BE24" s="40">
        <f t="shared" si="3"/>
        <v>119.59</v>
      </c>
      <c r="BF24" s="40">
        <f t="shared" si="4"/>
        <v>119.59</v>
      </c>
      <c r="BG24" s="40">
        <f t="shared" si="5"/>
        <v>15.937954435288413</v>
      </c>
    </row>
    <row r="25" spans="1:59" ht="57.6" x14ac:dyDescent="0.3">
      <c r="A25" s="5">
        <v>16</v>
      </c>
      <c r="B25" s="16" t="s">
        <v>236</v>
      </c>
      <c r="C25" s="16">
        <v>2007</v>
      </c>
      <c r="D25" s="16">
        <v>2007</v>
      </c>
      <c r="E25" s="16">
        <v>2007</v>
      </c>
      <c r="F25" s="16" t="s">
        <v>11</v>
      </c>
      <c r="G25" s="16" t="s">
        <v>12</v>
      </c>
      <c r="H25" s="16" t="s">
        <v>13</v>
      </c>
      <c r="I25" s="16" t="s">
        <v>74</v>
      </c>
      <c r="J25" s="5">
        <v>0</v>
      </c>
      <c r="K25" s="5">
        <v>0</v>
      </c>
      <c r="L25" s="5">
        <v>0</v>
      </c>
      <c r="M25" s="5">
        <v>0</v>
      </c>
      <c r="N25" s="5">
        <v>0</v>
      </c>
      <c r="O25" s="5">
        <v>0</v>
      </c>
      <c r="P25" s="5">
        <v>0</v>
      </c>
      <c r="Q25" s="5">
        <v>2</v>
      </c>
      <c r="R25" s="5">
        <v>0</v>
      </c>
      <c r="S25" s="5">
        <v>0</v>
      </c>
      <c r="T25" s="5">
        <v>2</v>
      </c>
      <c r="U25" s="5">
        <v>0</v>
      </c>
      <c r="V25" s="5">
        <v>0</v>
      </c>
      <c r="W25" s="5">
        <v>0</v>
      </c>
      <c r="X25" s="5">
        <v>0</v>
      </c>
      <c r="Y25" s="5">
        <v>2</v>
      </c>
      <c r="Z25" s="5">
        <v>0</v>
      </c>
      <c r="AA25" s="5">
        <v>0</v>
      </c>
      <c r="AB25" s="5">
        <v>0</v>
      </c>
      <c r="AC25" s="5">
        <v>0</v>
      </c>
      <c r="AD25" s="5">
        <v>0</v>
      </c>
      <c r="AE25" s="40">
        <v>115.66</v>
      </c>
      <c r="AF25" s="5">
        <f t="shared" si="0"/>
        <v>6</v>
      </c>
      <c r="AG25" s="40">
        <f t="shared" si="1"/>
        <v>121.66</v>
      </c>
      <c r="AH25" s="5">
        <v>0</v>
      </c>
      <c r="AI25" s="5">
        <v>0</v>
      </c>
      <c r="AJ25" s="5">
        <v>0</v>
      </c>
      <c r="AK25" s="5">
        <v>0</v>
      </c>
      <c r="AL25" s="5">
        <v>0</v>
      </c>
      <c r="AM25" s="5">
        <v>0</v>
      </c>
      <c r="AN25" s="5">
        <v>0</v>
      </c>
      <c r="AO25" s="5">
        <v>0</v>
      </c>
      <c r="AP25" s="5">
        <v>0</v>
      </c>
      <c r="AQ25" s="5">
        <v>0</v>
      </c>
      <c r="AR25" s="5">
        <v>0</v>
      </c>
      <c r="AS25" s="5">
        <v>0</v>
      </c>
      <c r="AT25" s="5">
        <v>0</v>
      </c>
      <c r="AU25" s="5">
        <v>0</v>
      </c>
      <c r="AV25" s="5">
        <v>0</v>
      </c>
      <c r="AW25" s="5">
        <v>0</v>
      </c>
      <c r="AX25" s="5">
        <v>0</v>
      </c>
      <c r="AY25" s="5">
        <v>0</v>
      </c>
      <c r="AZ25" s="5">
        <v>0</v>
      </c>
      <c r="BA25" s="5">
        <v>0</v>
      </c>
      <c r="BB25" s="5">
        <v>0</v>
      </c>
      <c r="BC25" s="40">
        <v>124.64</v>
      </c>
      <c r="BD25" s="5">
        <f t="shared" si="2"/>
        <v>0</v>
      </c>
      <c r="BE25" s="40">
        <f t="shared" si="3"/>
        <v>124.64</v>
      </c>
      <c r="BF25" s="40">
        <f t="shared" si="4"/>
        <v>121.66</v>
      </c>
      <c r="BG25" s="40">
        <f t="shared" si="5"/>
        <v>17.944740668928734</v>
      </c>
    </row>
    <row r="26" spans="1:59" ht="28.8" x14ac:dyDescent="0.3">
      <c r="A26" s="5">
        <v>17</v>
      </c>
      <c r="B26" s="16" t="s">
        <v>97</v>
      </c>
      <c r="C26" s="16">
        <v>2006</v>
      </c>
      <c r="D26" s="16">
        <v>2006</v>
      </c>
      <c r="E26" s="16">
        <v>2006</v>
      </c>
      <c r="F26" s="16">
        <v>1</v>
      </c>
      <c r="G26" s="16" t="s">
        <v>98</v>
      </c>
      <c r="H26" s="16" t="s">
        <v>99</v>
      </c>
      <c r="I26" s="16" t="s">
        <v>100</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2</v>
      </c>
      <c r="AD26" s="5">
        <v>0</v>
      </c>
      <c r="AE26" s="40">
        <v>119.99</v>
      </c>
      <c r="AF26" s="5">
        <f t="shared" si="0"/>
        <v>2</v>
      </c>
      <c r="AG26" s="40">
        <f t="shared" si="1"/>
        <v>121.99</v>
      </c>
      <c r="AH26" s="5">
        <v>2</v>
      </c>
      <c r="AI26" s="5">
        <v>0</v>
      </c>
      <c r="AJ26" s="5">
        <v>0</v>
      </c>
      <c r="AK26" s="5">
        <v>0</v>
      </c>
      <c r="AL26" s="5">
        <v>0</v>
      </c>
      <c r="AM26" s="5">
        <v>0</v>
      </c>
      <c r="AN26" s="5">
        <v>0</v>
      </c>
      <c r="AO26" s="5">
        <v>0</v>
      </c>
      <c r="AP26" s="5">
        <v>2</v>
      </c>
      <c r="AQ26" s="5">
        <v>0</v>
      </c>
      <c r="AR26" s="5">
        <v>0</v>
      </c>
      <c r="AS26" s="5">
        <v>2</v>
      </c>
      <c r="AT26" s="5">
        <v>0</v>
      </c>
      <c r="AU26" s="5">
        <v>0</v>
      </c>
      <c r="AV26" s="5">
        <v>0</v>
      </c>
      <c r="AW26" s="5">
        <v>0</v>
      </c>
      <c r="AX26" s="5">
        <v>0</v>
      </c>
      <c r="AY26" s="5">
        <v>0</v>
      </c>
      <c r="AZ26" s="5">
        <v>0</v>
      </c>
      <c r="BA26" s="5">
        <v>0</v>
      </c>
      <c r="BB26" s="5">
        <v>0</v>
      </c>
      <c r="BC26" s="40">
        <v>116.53</v>
      </c>
      <c r="BD26" s="5">
        <f t="shared" si="2"/>
        <v>6</v>
      </c>
      <c r="BE26" s="40">
        <f t="shared" si="3"/>
        <v>122.53</v>
      </c>
      <c r="BF26" s="40">
        <f t="shared" si="4"/>
        <v>121.99</v>
      </c>
      <c r="BG26" s="40">
        <f t="shared" si="5"/>
        <v>18.264663111972844</v>
      </c>
    </row>
    <row r="27" spans="1:59" ht="43.2" x14ac:dyDescent="0.3">
      <c r="A27" s="5">
        <v>18</v>
      </c>
      <c r="B27" s="16" t="s">
        <v>87</v>
      </c>
      <c r="C27" s="16">
        <v>2004</v>
      </c>
      <c r="D27" s="16">
        <v>2004</v>
      </c>
      <c r="E27" s="16">
        <v>2004</v>
      </c>
      <c r="F27" s="16" t="s">
        <v>11</v>
      </c>
      <c r="G27" s="16" t="s">
        <v>35</v>
      </c>
      <c r="H27" s="16" t="s">
        <v>68</v>
      </c>
      <c r="I27" s="16" t="s">
        <v>88</v>
      </c>
      <c r="J27" s="5">
        <v>0</v>
      </c>
      <c r="K27" s="5">
        <v>0</v>
      </c>
      <c r="L27" s="5">
        <v>0</v>
      </c>
      <c r="M27" s="5">
        <v>0</v>
      </c>
      <c r="N27" s="5">
        <v>2</v>
      </c>
      <c r="O27" s="5">
        <v>0</v>
      </c>
      <c r="P27" s="5">
        <v>0</v>
      </c>
      <c r="Q27" s="5">
        <v>50</v>
      </c>
      <c r="R27" s="5">
        <v>0</v>
      </c>
      <c r="S27" s="5">
        <v>0</v>
      </c>
      <c r="T27" s="5">
        <v>0</v>
      </c>
      <c r="U27" s="5">
        <v>0</v>
      </c>
      <c r="V27" s="5">
        <v>0</v>
      </c>
      <c r="W27" s="5">
        <v>0</v>
      </c>
      <c r="X27" s="5">
        <v>0</v>
      </c>
      <c r="Y27" s="5">
        <v>0</v>
      </c>
      <c r="Z27" s="5">
        <v>0</v>
      </c>
      <c r="AA27" s="5">
        <v>0</v>
      </c>
      <c r="AB27" s="5">
        <v>0</v>
      </c>
      <c r="AC27" s="5">
        <v>0</v>
      </c>
      <c r="AD27" s="5">
        <v>0</v>
      </c>
      <c r="AE27" s="40">
        <v>111.04</v>
      </c>
      <c r="AF27" s="5">
        <f t="shared" si="0"/>
        <v>52</v>
      </c>
      <c r="AG27" s="40">
        <f t="shared" si="1"/>
        <v>163.04000000000002</v>
      </c>
      <c r="AH27" s="5">
        <v>0</v>
      </c>
      <c r="AI27" s="5">
        <v>0</v>
      </c>
      <c r="AJ27" s="5">
        <v>0</v>
      </c>
      <c r="AK27" s="5">
        <v>0</v>
      </c>
      <c r="AL27" s="5">
        <v>0</v>
      </c>
      <c r="AM27" s="5">
        <v>0</v>
      </c>
      <c r="AN27" s="5">
        <v>0</v>
      </c>
      <c r="AO27" s="5">
        <v>0</v>
      </c>
      <c r="AP27" s="5">
        <v>2</v>
      </c>
      <c r="AQ27" s="5">
        <v>0</v>
      </c>
      <c r="AR27" s="5">
        <v>0</v>
      </c>
      <c r="AS27" s="5">
        <v>0</v>
      </c>
      <c r="AT27" s="5">
        <v>0</v>
      </c>
      <c r="AU27" s="5">
        <v>2</v>
      </c>
      <c r="AV27" s="5">
        <v>0</v>
      </c>
      <c r="AW27" s="5">
        <v>2</v>
      </c>
      <c r="AX27" s="5">
        <v>0</v>
      </c>
      <c r="AY27" s="5">
        <v>0</v>
      </c>
      <c r="AZ27" s="5">
        <v>0</v>
      </c>
      <c r="BA27" s="5">
        <v>0</v>
      </c>
      <c r="BB27" s="5">
        <v>0</v>
      </c>
      <c r="BC27" s="40">
        <v>117.14</v>
      </c>
      <c r="BD27" s="5">
        <f t="shared" si="2"/>
        <v>6</v>
      </c>
      <c r="BE27" s="40">
        <f t="shared" si="3"/>
        <v>123.14</v>
      </c>
      <c r="BF27" s="40">
        <f t="shared" si="4"/>
        <v>123.14</v>
      </c>
      <c r="BG27" s="40">
        <f t="shared" si="5"/>
        <v>19.379544352884142</v>
      </c>
    </row>
    <row r="28" spans="1:59" ht="43.2" x14ac:dyDescent="0.3">
      <c r="A28" s="5">
        <v>19</v>
      </c>
      <c r="B28" s="16" t="s">
        <v>165</v>
      </c>
      <c r="C28" s="16">
        <v>2006</v>
      </c>
      <c r="D28" s="16">
        <v>2006</v>
      </c>
      <c r="E28" s="16">
        <v>2006</v>
      </c>
      <c r="F28" s="16" t="s">
        <v>11</v>
      </c>
      <c r="G28" s="16" t="s">
        <v>116</v>
      </c>
      <c r="H28" s="16" t="s">
        <v>117</v>
      </c>
      <c r="I28" s="16" t="s">
        <v>118</v>
      </c>
      <c r="J28" s="5">
        <v>0</v>
      </c>
      <c r="K28" s="5">
        <v>0</v>
      </c>
      <c r="L28" s="5">
        <v>0</v>
      </c>
      <c r="M28" s="5">
        <v>0</v>
      </c>
      <c r="N28" s="5">
        <v>0</v>
      </c>
      <c r="O28" s="5">
        <v>0</v>
      </c>
      <c r="P28" s="5">
        <v>0</v>
      </c>
      <c r="Q28" s="5">
        <v>0</v>
      </c>
      <c r="R28" s="5">
        <v>0</v>
      </c>
      <c r="S28" s="5">
        <v>2</v>
      </c>
      <c r="T28" s="5">
        <v>0</v>
      </c>
      <c r="U28" s="5">
        <v>0</v>
      </c>
      <c r="V28" s="5">
        <v>0</v>
      </c>
      <c r="W28" s="5">
        <v>0</v>
      </c>
      <c r="X28" s="5">
        <v>50</v>
      </c>
      <c r="Y28" s="5">
        <v>0</v>
      </c>
      <c r="Z28" s="5">
        <v>2</v>
      </c>
      <c r="AA28" s="5">
        <v>0</v>
      </c>
      <c r="AB28" s="5">
        <v>0</v>
      </c>
      <c r="AC28" s="5">
        <v>0</v>
      </c>
      <c r="AD28" s="5">
        <v>0</v>
      </c>
      <c r="AE28" s="40">
        <v>121.77</v>
      </c>
      <c r="AF28" s="5">
        <f t="shared" si="0"/>
        <v>54</v>
      </c>
      <c r="AG28" s="40">
        <f t="shared" si="1"/>
        <v>175.76999999999998</v>
      </c>
      <c r="AH28" s="5">
        <v>0</v>
      </c>
      <c r="AI28" s="5">
        <v>0</v>
      </c>
      <c r="AJ28" s="5">
        <v>0</v>
      </c>
      <c r="AK28" s="5">
        <v>0</v>
      </c>
      <c r="AL28" s="5">
        <v>2</v>
      </c>
      <c r="AM28" s="5">
        <v>0</v>
      </c>
      <c r="AN28" s="5">
        <v>0</v>
      </c>
      <c r="AO28" s="5">
        <v>0</v>
      </c>
      <c r="AP28" s="5">
        <v>0</v>
      </c>
      <c r="AQ28" s="5">
        <v>0</v>
      </c>
      <c r="AR28" s="5">
        <v>0</v>
      </c>
      <c r="AS28" s="5">
        <v>0</v>
      </c>
      <c r="AT28" s="5">
        <v>0</v>
      </c>
      <c r="AU28" s="5">
        <v>0</v>
      </c>
      <c r="AV28" s="5">
        <v>0</v>
      </c>
      <c r="AW28" s="5">
        <v>0</v>
      </c>
      <c r="AX28" s="5">
        <v>0</v>
      </c>
      <c r="AY28" s="5">
        <v>0</v>
      </c>
      <c r="AZ28" s="5">
        <v>2</v>
      </c>
      <c r="BA28" s="5">
        <v>0</v>
      </c>
      <c r="BB28" s="5">
        <v>0</v>
      </c>
      <c r="BC28" s="40">
        <v>119.29</v>
      </c>
      <c r="BD28" s="5">
        <f t="shared" si="2"/>
        <v>4</v>
      </c>
      <c r="BE28" s="40">
        <f t="shared" si="3"/>
        <v>123.29</v>
      </c>
      <c r="BF28" s="40">
        <f t="shared" si="4"/>
        <v>123.29</v>
      </c>
      <c r="BG28" s="40">
        <f t="shared" si="5"/>
        <v>19.524963645176925</v>
      </c>
    </row>
    <row r="29" spans="1:59" ht="57.6" x14ac:dyDescent="0.3">
      <c r="A29" s="5">
        <v>20</v>
      </c>
      <c r="B29" s="16" t="s">
        <v>346</v>
      </c>
      <c r="C29" s="16">
        <v>2006</v>
      </c>
      <c r="D29" s="16">
        <v>2006</v>
      </c>
      <c r="E29" s="16">
        <v>2006</v>
      </c>
      <c r="F29" s="16" t="s">
        <v>11</v>
      </c>
      <c r="G29" s="16" t="s">
        <v>12</v>
      </c>
      <c r="H29" s="16" t="s">
        <v>13</v>
      </c>
      <c r="I29" s="16" t="s">
        <v>74</v>
      </c>
      <c r="J29" s="5">
        <v>0</v>
      </c>
      <c r="K29" s="5">
        <v>0</v>
      </c>
      <c r="L29" s="5">
        <v>0</v>
      </c>
      <c r="M29" s="5">
        <v>0</v>
      </c>
      <c r="N29" s="5">
        <v>0</v>
      </c>
      <c r="O29" s="5">
        <v>0</v>
      </c>
      <c r="P29" s="5">
        <v>0</v>
      </c>
      <c r="Q29" s="5">
        <v>0</v>
      </c>
      <c r="R29" s="5">
        <v>0</v>
      </c>
      <c r="S29" s="5">
        <v>0</v>
      </c>
      <c r="T29" s="5">
        <v>0</v>
      </c>
      <c r="U29" s="5">
        <v>0</v>
      </c>
      <c r="V29" s="5">
        <v>0</v>
      </c>
      <c r="W29" s="5">
        <v>0</v>
      </c>
      <c r="X29" s="5">
        <v>0</v>
      </c>
      <c r="Y29" s="5">
        <v>0</v>
      </c>
      <c r="Z29" s="5">
        <v>0</v>
      </c>
      <c r="AA29" s="5">
        <v>0</v>
      </c>
      <c r="AB29" s="5">
        <v>0</v>
      </c>
      <c r="AC29" s="5">
        <v>0</v>
      </c>
      <c r="AD29" s="5">
        <v>0</v>
      </c>
      <c r="AE29" s="40">
        <v>124.94</v>
      </c>
      <c r="AF29" s="5">
        <f t="shared" si="0"/>
        <v>0</v>
      </c>
      <c r="AG29" s="40">
        <f t="shared" si="1"/>
        <v>124.94</v>
      </c>
      <c r="AH29" s="5">
        <v>0</v>
      </c>
      <c r="AI29" s="5">
        <v>2</v>
      </c>
      <c r="AJ29" s="5">
        <v>0</v>
      </c>
      <c r="AK29" s="5">
        <v>0</v>
      </c>
      <c r="AL29" s="5">
        <v>0</v>
      </c>
      <c r="AM29" s="5">
        <v>0</v>
      </c>
      <c r="AN29" s="5">
        <v>0</v>
      </c>
      <c r="AO29" s="5">
        <v>0</v>
      </c>
      <c r="AP29" s="5">
        <v>0</v>
      </c>
      <c r="AQ29" s="5">
        <v>0</v>
      </c>
      <c r="AR29" s="5">
        <v>0</v>
      </c>
      <c r="AS29" s="5">
        <v>0</v>
      </c>
      <c r="AT29" s="5">
        <v>0</v>
      </c>
      <c r="AU29" s="5">
        <v>0</v>
      </c>
      <c r="AV29" s="5">
        <v>0</v>
      </c>
      <c r="AW29" s="5">
        <v>2</v>
      </c>
      <c r="AX29" s="5">
        <v>0</v>
      </c>
      <c r="AY29" s="5">
        <v>0</v>
      </c>
      <c r="AZ29" s="5">
        <v>0</v>
      </c>
      <c r="BA29" s="5">
        <v>0</v>
      </c>
      <c r="BB29" s="5">
        <v>0</v>
      </c>
      <c r="BC29" s="40">
        <v>125.68</v>
      </c>
      <c r="BD29" s="5">
        <f t="shared" si="2"/>
        <v>4</v>
      </c>
      <c r="BE29" s="40">
        <f t="shared" si="3"/>
        <v>129.68</v>
      </c>
      <c r="BF29" s="40">
        <f t="shared" si="4"/>
        <v>124.94</v>
      </c>
      <c r="BG29" s="40">
        <f t="shared" si="5"/>
        <v>21.124575860397471</v>
      </c>
    </row>
    <row r="30" spans="1:59" ht="72" x14ac:dyDescent="0.3">
      <c r="A30" s="5">
        <v>21</v>
      </c>
      <c r="B30" s="16" t="s">
        <v>23</v>
      </c>
      <c r="C30" s="16">
        <v>2007</v>
      </c>
      <c r="D30" s="16">
        <v>2007</v>
      </c>
      <c r="E30" s="16">
        <v>2007</v>
      </c>
      <c r="F30" s="16" t="s">
        <v>11</v>
      </c>
      <c r="G30" s="16" t="s">
        <v>24</v>
      </c>
      <c r="H30" s="16" t="s">
        <v>25</v>
      </c>
      <c r="I30" s="16" t="s">
        <v>26</v>
      </c>
      <c r="J30" s="5">
        <v>0</v>
      </c>
      <c r="K30" s="5">
        <v>0</v>
      </c>
      <c r="L30" s="5">
        <v>0</v>
      </c>
      <c r="M30" s="5">
        <v>0</v>
      </c>
      <c r="N30" s="5">
        <v>0</v>
      </c>
      <c r="O30" s="5">
        <v>0</v>
      </c>
      <c r="P30" s="5">
        <v>0</v>
      </c>
      <c r="Q30" s="5">
        <v>2</v>
      </c>
      <c r="R30" s="5">
        <v>0</v>
      </c>
      <c r="S30" s="5">
        <v>0</v>
      </c>
      <c r="T30" s="5">
        <v>0</v>
      </c>
      <c r="U30" s="5">
        <v>0</v>
      </c>
      <c r="V30" s="5">
        <v>0</v>
      </c>
      <c r="W30" s="5">
        <v>0</v>
      </c>
      <c r="X30" s="5">
        <v>0</v>
      </c>
      <c r="Y30" s="5">
        <v>0</v>
      </c>
      <c r="Z30" s="5">
        <v>0</v>
      </c>
      <c r="AA30" s="5">
        <v>0</v>
      </c>
      <c r="AB30" s="5">
        <v>0</v>
      </c>
      <c r="AC30" s="5">
        <v>0</v>
      </c>
      <c r="AD30" s="5">
        <v>0</v>
      </c>
      <c r="AE30" s="40">
        <v>129.1</v>
      </c>
      <c r="AF30" s="5">
        <f t="shared" si="0"/>
        <v>2</v>
      </c>
      <c r="AG30" s="40">
        <f t="shared" si="1"/>
        <v>131.1</v>
      </c>
      <c r="AH30" s="5">
        <v>0</v>
      </c>
      <c r="AI30" s="5">
        <v>0</v>
      </c>
      <c r="AJ30" s="5">
        <v>0</v>
      </c>
      <c r="AK30" s="5">
        <v>0</v>
      </c>
      <c r="AL30" s="5">
        <v>0</v>
      </c>
      <c r="AM30" s="5">
        <v>0</v>
      </c>
      <c r="AN30" s="5">
        <v>0</v>
      </c>
      <c r="AO30" s="5">
        <v>0</v>
      </c>
      <c r="AP30" s="5">
        <v>0</v>
      </c>
      <c r="AQ30" s="5">
        <v>0</v>
      </c>
      <c r="AR30" s="5">
        <v>0</v>
      </c>
      <c r="AS30" s="5">
        <v>0</v>
      </c>
      <c r="AT30" s="5">
        <v>0</v>
      </c>
      <c r="AU30" s="5">
        <v>0</v>
      </c>
      <c r="AV30" s="5">
        <v>0</v>
      </c>
      <c r="AW30" s="5">
        <v>0</v>
      </c>
      <c r="AX30" s="5">
        <v>0</v>
      </c>
      <c r="AY30" s="5">
        <v>0</v>
      </c>
      <c r="AZ30" s="5">
        <v>0</v>
      </c>
      <c r="BA30" s="5">
        <v>0</v>
      </c>
      <c r="BB30" s="5">
        <v>0</v>
      </c>
      <c r="BC30" s="40">
        <v>126.55</v>
      </c>
      <c r="BD30" s="5">
        <f t="shared" si="2"/>
        <v>0</v>
      </c>
      <c r="BE30" s="40">
        <f t="shared" si="3"/>
        <v>126.55</v>
      </c>
      <c r="BF30" s="40">
        <f t="shared" si="4"/>
        <v>126.55</v>
      </c>
      <c r="BG30" s="40">
        <f t="shared" si="5"/>
        <v>22.685409597673281</v>
      </c>
    </row>
    <row r="31" spans="1:59" ht="57.6" x14ac:dyDescent="0.3">
      <c r="A31" s="5">
        <v>22</v>
      </c>
      <c r="B31" s="16" t="s">
        <v>17</v>
      </c>
      <c r="C31" s="16">
        <v>2004</v>
      </c>
      <c r="D31" s="16">
        <v>2004</v>
      </c>
      <c r="E31" s="16">
        <v>2004</v>
      </c>
      <c r="F31" s="16" t="s">
        <v>11</v>
      </c>
      <c r="G31" s="16" t="s">
        <v>18</v>
      </c>
      <c r="H31" s="16" t="s">
        <v>19</v>
      </c>
      <c r="I31" s="16" t="s">
        <v>20</v>
      </c>
      <c r="J31" s="5">
        <v>0</v>
      </c>
      <c r="K31" s="5">
        <v>0</v>
      </c>
      <c r="L31" s="5">
        <v>0</v>
      </c>
      <c r="M31" s="5">
        <v>0</v>
      </c>
      <c r="N31" s="5">
        <v>0</v>
      </c>
      <c r="O31" s="5">
        <v>0</v>
      </c>
      <c r="P31" s="5">
        <v>0</v>
      </c>
      <c r="Q31" s="5">
        <v>0</v>
      </c>
      <c r="R31" s="5">
        <v>0</v>
      </c>
      <c r="S31" s="5">
        <v>0</v>
      </c>
      <c r="T31" s="5">
        <v>0</v>
      </c>
      <c r="U31" s="5">
        <v>0</v>
      </c>
      <c r="V31" s="5">
        <v>0</v>
      </c>
      <c r="W31" s="5">
        <v>0</v>
      </c>
      <c r="X31" s="5">
        <v>0</v>
      </c>
      <c r="Y31" s="5">
        <v>0</v>
      </c>
      <c r="Z31" s="5">
        <v>2</v>
      </c>
      <c r="AA31" s="5">
        <v>0</v>
      </c>
      <c r="AB31" s="5">
        <v>0</v>
      </c>
      <c r="AC31" s="5">
        <v>0</v>
      </c>
      <c r="AD31" s="5">
        <v>0</v>
      </c>
      <c r="AE31" s="40">
        <v>126.32</v>
      </c>
      <c r="AF31" s="5">
        <f t="shared" si="0"/>
        <v>2</v>
      </c>
      <c r="AG31" s="40">
        <f t="shared" si="1"/>
        <v>128.32</v>
      </c>
      <c r="AH31" s="5">
        <v>0</v>
      </c>
      <c r="AI31" s="5">
        <v>0</v>
      </c>
      <c r="AJ31" s="5">
        <v>0</v>
      </c>
      <c r="AK31" s="5">
        <v>0</v>
      </c>
      <c r="AL31" s="5">
        <v>0</v>
      </c>
      <c r="AM31" s="5">
        <v>0</v>
      </c>
      <c r="AN31" s="5">
        <v>0</v>
      </c>
      <c r="AO31" s="5">
        <v>0</v>
      </c>
      <c r="AP31" s="5">
        <v>0</v>
      </c>
      <c r="AQ31" s="5">
        <v>0</v>
      </c>
      <c r="AR31" s="5">
        <v>0</v>
      </c>
      <c r="AS31" s="5">
        <v>0</v>
      </c>
      <c r="AT31" s="5">
        <v>0</v>
      </c>
      <c r="AU31" s="5">
        <v>0</v>
      </c>
      <c r="AV31" s="5">
        <v>0</v>
      </c>
      <c r="AW31" s="5">
        <v>0</v>
      </c>
      <c r="AX31" s="5">
        <v>0</v>
      </c>
      <c r="AY31" s="5">
        <v>0</v>
      </c>
      <c r="AZ31" s="5">
        <v>2</v>
      </c>
      <c r="BA31" s="5">
        <v>0</v>
      </c>
      <c r="BB31" s="5">
        <v>0</v>
      </c>
      <c r="BC31" s="40">
        <v>124.87</v>
      </c>
      <c r="BD31" s="5">
        <f t="shared" si="2"/>
        <v>2</v>
      </c>
      <c r="BE31" s="40">
        <f t="shared" si="3"/>
        <v>126.87</v>
      </c>
      <c r="BF31" s="40">
        <f t="shared" si="4"/>
        <v>126.87</v>
      </c>
      <c r="BG31" s="40">
        <f t="shared" si="5"/>
        <v>22.995637421231212</v>
      </c>
    </row>
    <row r="32" spans="1:59" ht="43.2" x14ac:dyDescent="0.3">
      <c r="A32" s="5">
        <v>23</v>
      </c>
      <c r="B32" s="16" t="s">
        <v>71</v>
      </c>
      <c r="C32" s="16">
        <v>2006</v>
      </c>
      <c r="D32" s="16">
        <v>2006</v>
      </c>
      <c r="E32" s="16">
        <v>2006</v>
      </c>
      <c r="F32" s="16" t="s">
        <v>11</v>
      </c>
      <c r="G32" s="16" t="s">
        <v>40</v>
      </c>
      <c r="H32" s="16" t="s">
        <v>41</v>
      </c>
      <c r="I32" s="16" t="s">
        <v>42</v>
      </c>
      <c r="J32" s="5">
        <v>0</v>
      </c>
      <c r="K32" s="5">
        <v>0</v>
      </c>
      <c r="L32" s="5">
        <v>0</v>
      </c>
      <c r="M32" s="5">
        <v>2</v>
      </c>
      <c r="N32" s="5">
        <v>0</v>
      </c>
      <c r="O32" s="5">
        <v>0</v>
      </c>
      <c r="P32" s="5">
        <v>0</v>
      </c>
      <c r="Q32" s="5">
        <v>0</v>
      </c>
      <c r="R32" s="5">
        <v>0</v>
      </c>
      <c r="S32" s="5">
        <v>0</v>
      </c>
      <c r="T32" s="5">
        <v>0</v>
      </c>
      <c r="U32" s="5">
        <v>0</v>
      </c>
      <c r="V32" s="5">
        <v>2</v>
      </c>
      <c r="W32" s="5">
        <v>0</v>
      </c>
      <c r="X32" s="5">
        <v>2</v>
      </c>
      <c r="Y32" s="5">
        <v>0</v>
      </c>
      <c r="Z32" s="5">
        <v>0</v>
      </c>
      <c r="AA32" s="5">
        <v>0</v>
      </c>
      <c r="AB32" s="5">
        <v>0</v>
      </c>
      <c r="AC32" s="5">
        <v>0</v>
      </c>
      <c r="AD32" s="5">
        <v>0</v>
      </c>
      <c r="AE32" s="40">
        <v>127.33</v>
      </c>
      <c r="AF32" s="5">
        <f t="shared" si="0"/>
        <v>6</v>
      </c>
      <c r="AG32" s="40">
        <f t="shared" si="1"/>
        <v>133.32999999999998</v>
      </c>
      <c r="AH32" s="5">
        <v>0</v>
      </c>
      <c r="AI32" s="5">
        <v>0</v>
      </c>
      <c r="AJ32" s="5">
        <v>0</v>
      </c>
      <c r="AK32" s="5">
        <v>0</v>
      </c>
      <c r="AL32" s="5">
        <v>0</v>
      </c>
      <c r="AM32" s="5">
        <v>0</v>
      </c>
      <c r="AN32" s="5">
        <v>0</v>
      </c>
      <c r="AO32" s="5">
        <v>0</v>
      </c>
      <c r="AP32" s="5">
        <v>0</v>
      </c>
      <c r="AQ32" s="5">
        <v>0</v>
      </c>
      <c r="AR32" s="5">
        <v>0</v>
      </c>
      <c r="AS32" s="5">
        <v>2</v>
      </c>
      <c r="AT32" s="5">
        <v>0</v>
      </c>
      <c r="AU32" s="5">
        <v>0</v>
      </c>
      <c r="AV32" s="5">
        <v>0</v>
      </c>
      <c r="AW32" s="5">
        <v>0</v>
      </c>
      <c r="AX32" s="5">
        <v>2</v>
      </c>
      <c r="AY32" s="5">
        <v>0</v>
      </c>
      <c r="AZ32" s="5">
        <v>0</v>
      </c>
      <c r="BA32" s="5">
        <v>0</v>
      </c>
      <c r="BB32" s="5">
        <v>0</v>
      </c>
      <c r="BC32" s="40">
        <v>124.07</v>
      </c>
      <c r="BD32" s="5">
        <f t="shared" si="2"/>
        <v>4</v>
      </c>
      <c r="BE32" s="40">
        <f t="shared" si="3"/>
        <v>128.07</v>
      </c>
      <c r="BF32" s="40">
        <f t="shared" si="4"/>
        <v>128.07</v>
      </c>
      <c r="BG32" s="40">
        <f t="shared" si="5"/>
        <v>24.158991759573421</v>
      </c>
    </row>
    <row r="33" spans="1:59" ht="57.6" x14ac:dyDescent="0.3">
      <c r="A33" s="5">
        <v>24</v>
      </c>
      <c r="B33" s="16" t="s">
        <v>334</v>
      </c>
      <c r="C33" s="16">
        <v>2006</v>
      </c>
      <c r="D33" s="16">
        <v>2006</v>
      </c>
      <c r="E33" s="16">
        <v>2006</v>
      </c>
      <c r="F33" s="16" t="s">
        <v>11</v>
      </c>
      <c r="G33" s="16" t="s">
        <v>45</v>
      </c>
      <c r="H33" s="16" t="s">
        <v>77</v>
      </c>
      <c r="I33" s="16" t="s">
        <v>335</v>
      </c>
      <c r="J33" s="5">
        <v>0</v>
      </c>
      <c r="K33" s="5">
        <v>0</v>
      </c>
      <c r="L33" s="5">
        <v>0</v>
      </c>
      <c r="M33" s="5">
        <v>2</v>
      </c>
      <c r="N33" s="5">
        <v>0</v>
      </c>
      <c r="O33" s="5">
        <v>0</v>
      </c>
      <c r="P33" s="5">
        <v>0</v>
      </c>
      <c r="Q33" s="5">
        <v>0</v>
      </c>
      <c r="R33" s="5">
        <v>2</v>
      </c>
      <c r="S33" s="5">
        <v>0</v>
      </c>
      <c r="T33" s="5">
        <v>0</v>
      </c>
      <c r="U33" s="5">
        <v>2</v>
      </c>
      <c r="V33" s="5">
        <v>0</v>
      </c>
      <c r="W33" s="5">
        <v>0</v>
      </c>
      <c r="X33" s="5">
        <v>0</v>
      </c>
      <c r="Y33" s="5">
        <v>0</v>
      </c>
      <c r="Z33" s="5">
        <v>0</v>
      </c>
      <c r="AA33" s="5">
        <v>0</v>
      </c>
      <c r="AB33" s="5">
        <v>0</v>
      </c>
      <c r="AC33" s="5">
        <v>0</v>
      </c>
      <c r="AD33" s="5">
        <v>0</v>
      </c>
      <c r="AE33" s="40">
        <v>122.21</v>
      </c>
      <c r="AF33" s="5">
        <f t="shared" si="0"/>
        <v>6</v>
      </c>
      <c r="AG33" s="40">
        <f t="shared" si="1"/>
        <v>128.20999999999998</v>
      </c>
      <c r="AH33" s="5">
        <v>0</v>
      </c>
      <c r="AI33" s="5">
        <v>2</v>
      </c>
      <c r="AJ33" s="5">
        <v>0</v>
      </c>
      <c r="AK33" s="5">
        <v>0</v>
      </c>
      <c r="AL33" s="5">
        <v>0</v>
      </c>
      <c r="AM33" s="5">
        <v>0</v>
      </c>
      <c r="AN33" s="5">
        <v>0</v>
      </c>
      <c r="AO33" s="5">
        <v>2</v>
      </c>
      <c r="AP33" s="5">
        <v>0</v>
      </c>
      <c r="AQ33" s="5">
        <v>0</v>
      </c>
      <c r="AR33" s="5">
        <v>0</v>
      </c>
      <c r="AS33" s="5">
        <v>2</v>
      </c>
      <c r="AT33" s="5">
        <v>0</v>
      </c>
      <c r="AU33" s="5">
        <v>2</v>
      </c>
      <c r="AV33" s="5">
        <v>0</v>
      </c>
      <c r="AW33" s="5">
        <v>0</v>
      </c>
      <c r="AX33" s="5">
        <v>0</v>
      </c>
      <c r="AY33" s="5">
        <v>0</v>
      </c>
      <c r="AZ33" s="5">
        <v>0</v>
      </c>
      <c r="BA33" s="5">
        <v>0</v>
      </c>
      <c r="BB33" s="5">
        <v>0</v>
      </c>
      <c r="BC33" s="40">
        <v>124.73</v>
      </c>
      <c r="BD33" s="5">
        <f t="shared" si="2"/>
        <v>8</v>
      </c>
      <c r="BE33" s="40">
        <f t="shared" si="3"/>
        <v>132.73000000000002</v>
      </c>
      <c r="BF33" s="40">
        <f t="shared" si="4"/>
        <v>128.20999999999998</v>
      </c>
      <c r="BG33" s="40">
        <f t="shared" si="5"/>
        <v>24.294716432380003</v>
      </c>
    </row>
    <row r="34" spans="1:59" ht="28.8" x14ac:dyDescent="0.3">
      <c r="A34" s="5">
        <v>25</v>
      </c>
      <c r="B34" s="16" t="s">
        <v>176</v>
      </c>
      <c r="C34" s="16">
        <v>2007</v>
      </c>
      <c r="D34" s="16">
        <v>2007</v>
      </c>
      <c r="E34" s="16">
        <v>2007</v>
      </c>
      <c r="F34" s="16">
        <v>1</v>
      </c>
      <c r="G34" s="16" t="s">
        <v>35</v>
      </c>
      <c r="H34" s="16" t="s">
        <v>85</v>
      </c>
      <c r="I34" s="16" t="s">
        <v>37</v>
      </c>
      <c r="J34" s="5">
        <v>0</v>
      </c>
      <c r="K34" s="5">
        <v>0</v>
      </c>
      <c r="L34" s="5">
        <v>0</v>
      </c>
      <c r="M34" s="5">
        <v>0</v>
      </c>
      <c r="N34" s="5">
        <v>0</v>
      </c>
      <c r="O34" s="5">
        <v>0</v>
      </c>
      <c r="P34" s="5">
        <v>0</v>
      </c>
      <c r="Q34" s="5">
        <v>0</v>
      </c>
      <c r="R34" s="5">
        <v>0</v>
      </c>
      <c r="S34" s="5">
        <v>2</v>
      </c>
      <c r="T34" s="5">
        <v>0</v>
      </c>
      <c r="U34" s="5">
        <v>0</v>
      </c>
      <c r="V34" s="5">
        <v>0</v>
      </c>
      <c r="W34" s="5">
        <v>2</v>
      </c>
      <c r="X34" s="5">
        <v>0</v>
      </c>
      <c r="Y34" s="5">
        <v>0</v>
      </c>
      <c r="Z34" s="5">
        <v>0</v>
      </c>
      <c r="AA34" s="5">
        <v>0</v>
      </c>
      <c r="AB34" s="5">
        <v>2</v>
      </c>
      <c r="AC34" s="5">
        <v>0</v>
      </c>
      <c r="AD34" s="5">
        <v>0</v>
      </c>
      <c r="AE34" s="40">
        <v>124.01</v>
      </c>
      <c r="AF34" s="5">
        <f t="shared" si="0"/>
        <v>6</v>
      </c>
      <c r="AG34" s="40">
        <f t="shared" si="1"/>
        <v>130.01</v>
      </c>
      <c r="AH34" s="5">
        <v>0</v>
      </c>
      <c r="AI34" s="5">
        <v>0</v>
      </c>
      <c r="AJ34" s="5">
        <v>0</v>
      </c>
      <c r="AK34" s="5">
        <v>0</v>
      </c>
      <c r="AL34" s="5">
        <v>0</v>
      </c>
      <c r="AM34" s="5">
        <v>0</v>
      </c>
      <c r="AN34" s="5">
        <v>0</v>
      </c>
      <c r="AO34" s="5">
        <v>0</v>
      </c>
      <c r="AP34" s="5">
        <v>0</v>
      </c>
      <c r="AQ34" s="5">
        <v>0</v>
      </c>
      <c r="AR34" s="5">
        <v>0</v>
      </c>
      <c r="AS34" s="5">
        <v>0</v>
      </c>
      <c r="AT34" s="5">
        <v>0</v>
      </c>
      <c r="AU34" s="5">
        <v>0</v>
      </c>
      <c r="AV34" s="5">
        <v>0</v>
      </c>
      <c r="AW34" s="5">
        <v>2</v>
      </c>
      <c r="AX34" s="5">
        <v>2</v>
      </c>
      <c r="AY34" s="5">
        <v>0</v>
      </c>
      <c r="AZ34" s="5">
        <v>0</v>
      </c>
      <c r="BA34" s="5">
        <v>0</v>
      </c>
      <c r="BB34" s="5">
        <v>0</v>
      </c>
      <c r="BC34" s="40">
        <v>124.36</v>
      </c>
      <c r="BD34" s="5">
        <f t="shared" si="2"/>
        <v>4</v>
      </c>
      <c r="BE34" s="40">
        <f t="shared" si="3"/>
        <v>128.36000000000001</v>
      </c>
      <c r="BF34" s="40">
        <f t="shared" si="4"/>
        <v>128.36000000000001</v>
      </c>
      <c r="BG34" s="40">
        <f t="shared" si="5"/>
        <v>24.440135724672814</v>
      </c>
    </row>
    <row r="35" spans="1:59" ht="43.2" x14ac:dyDescent="0.3">
      <c r="A35" s="5">
        <v>26</v>
      </c>
      <c r="B35" s="16" t="s">
        <v>125</v>
      </c>
      <c r="C35" s="16">
        <v>2007</v>
      </c>
      <c r="D35" s="16">
        <v>2007</v>
      </c>
      <c r="E35" s="16">
        <v>2007</v>
      </c>
      <c r="F35" s="16">
        <v>1</v>
      </c>
      <c r="G35" s="16" t="s">
        <v>40</v>
      </c>
      <c r="H35" s="16" t="s">
        <v>41</v>
      </c>
      <c r="I35" s="16" t="s">
        <v>126</v>
      </c>
      <c r="J35" s="5">
        <v>0</v>
      </c>
      <c r="K35" s="5">
        <v>0</v>
      </c>
      <c r="L35" s="5">
        <v>0</v>
      </c>
      <c r="M35" s="5">
        <v>0</v>
      </c>
      <c r="N35" s="5">
        <v>0</v>
      </c>
      <c r="O35" s="5">
        <v>0</v>
      </c>
      <c r="P35" s="5">
        <v>0</v>
      </c>
      <c r="Q35" s="5">
        <v>0</v>
      </c>
      <c r="R35" s="5">
        <v>0</v>
      </c>
      <c r="S35" s="5">
        <v>0</v>
      </c>
      <c r="T35" s="5">
        <v>0</v>
      </c>
      <c r="U35" s="5">
        <v>0</v>
      </c>
      <c r="V35" s="5">
        <v>0</v>
      </c>
      <c r="W35" s="5">
        <v>0</v>
      </c>
      <c r="X35" s="5">
        <v>0</v>
      </c>
      <c r="Y35" s="5">
        <v>0</v>
      </c>
      <c r="Z35" s="5">
        <v>2</v>
      </c>
      <c r="AA35" s="5">
        <v>0</v>
      </c>
      <c r="AB35" s="5">
        <v>2</v>
      </c>
      <c r="AC35" s="5">
        <v>0</v>
      </c>
      <c r="AD35" s="5">
        <v>0</v>
      </c>
      <c r="AE35" s="40">
        <v>126.01</v>
      </c>
      <c r="AF35" s="5">
        <f t="shared" si="0"/>
        <v>4</v>
      </c>
      <c r="AG35" s="40">
        <f t="shared" si="1"/>
        <v>130.01</v>
      </c>
      <c r="AH35" s="5">
        <v>0</v>
      </c>
      <c r="AI35" s="5">
        <v>2</v>
      </c>
      <c r="AJ35" s="5">
        <v>0</v>
      </c>
      <c r="AK35" s="5">
        <v>2</v>
      </c>
      <c r="AL35" s="5">
        <v>0</v>
      </c>
      <c r="AM35" s="5">
        <v>2</v>
      </c>
      <c r="AN35" s="5">
        <v>0</v>
      </c>
      <c r="AO35" s="5">
        <v>0</v>
      </c>
      <c r="AP35" s="5">
        <v>2</v>
      </c>
      <c r="AQ35" s="5">
        <v>0</v>
      </c>
      <c r="AR35" s="5">
        <v>0</v>
      </c>
      <c r="AS35" s="5">
        <v>0</v>
      </c>
      <c r="AT35" s="5">
        <v>0</v>
      </c>
      <c r="AU35" s="5">
        <v>2</v>
      </c>
      <c r="AV35" s="5">
        <v>0</v>
      </c>
      <c r="AW35" s="5">
        <v>0</v>
      </c>
      <c r="AX35" s="5">
        <v>0</v>
      </c>
      <c r="AY35" s="5">
        <v>0</v>
      </c>
      <c r="AZ35" s="5">
        <v>2</v>
      </c>
      <c r="BA35" s="5">
        <v>0</v>
      </c>
      <c r="BB35" s="5">
        <v>0</v>
      </c>
      <c r="BC35" s="40">
        <v>133.16</v>
      </c>
      <c r="BD35" s="5">
        <f t="shared" si="2"/>
        <v>12</v>
      </c>
      <c r="BE35" s="40">
        <f t="shared" si="3"/>
        <v>145.16</v>
      </c>
      <c r="BF35" s="40">
        <f t="shared" si="4"/>
        <v>130.01</v>
      </c>
      <c r="BG35" s="40">
        <f t="shared" si="5"/>
        <v>26.039747939893342</v>
      </c>
    </row>
    <row r="36" spans="1:59" ht="72" x14ac:dyDescent="0.3">
      <c r="A36" s="5">
        <v>27</v>
      </c>
      <c r="B36" s="16" t="s">
        <v>414</v>
      </c>
      <c r="C36" s="16">
        <v>2006</v>
      </c>
      <c r="D36" s="16">
        <v>2006</v>
      </c>
      <c r="E36" s="16">
        <v>2006</v>
      </c>
      <c r="F36" s="16" t="s">
        <v>11</v>
      </c>
      <c r="G36" s="16" t="s">
        <v>24</v>
      </c>
      <c r="H36" s="16" t="s">
        <v>25</v>
      </c>
      <c r="I36" s="16" t="s">
        <v>26</v>
      </c>
      <c r="J36" s="5">
        <v>0</v>
      </c>
      <c r="K36" s="5">
        <v>0</v>
      </c>
      <c r="L36" s="5">
        <v>0</v>
      </c>
      <c r="M36" s="5">
        <v>0</v>
      </c>
      <c r="N36" s="5">
        <v>0</v>
      </c>
      <c r="O36" s="5">
        <v>0</v>
      </c>
      <c r="P36" s="5">
        <v>0</v>
      </c>
      <c r="Q36" s="5">
        <v>2</v>
      </c>
      <c r="R36" s="5">
        <v>0</v>
      </c>
      <c r="S36" s="5">
        <v>0</v>
      </c>
      <c r="T36" s="5">
        <v>0</v>
      </c>
      <c r="U36" s="5">
        <v>0</v>
      </c>
      <c r="V36" s="5">
        <v>0</v>
      </c>
      <c r="W36" s="5">
        <v>0</v>
      </c>
      <c r="X36" s="5">
        <v>0</v>
      </c>
      <c r="Y36" s="5">
        <v>0</v>
      </c>
      <c r="Z36" s="5">
        <v>0</v>
      </c>
      <c r="AA36" s="5">
        <v>0</v>
      </c>
      <c r="AB36" s="5">
        <v>0</v>
      </c>
      <c r="AC36" s="5">
        <v>0</v>
      </c>
      <c r="AD36" s="5">
        <v>0</v>
      </c>
      <c r="AE36" s="40">
        <v>128.59</v>
      </c>
      <c r="AF36" s="5">
        <f t="shared" si="0"/>
        <v>2</v>
      </c>
      <c r="AG36" s="40">
        <f t="shared" si="1"/>
        <v>130.59</v>
      </c>
      <c r="AH36" s="5">
        <v>0</v>
      </c>
      <c r="AI36" s="5">
        <v>0</v>
      </c>
      <c r="AJ36" s="5">
        <v>0</v>
      </c>
      <c r="AK36" s="5">
        <v>0</v>
      </c>
      <c r="AL36" s="5">
        <v>0</v>
      </c>
      <c r="AM36" s="5">
        <v>0</v>
      </c>
      <c r="AN36" s="5">
        <v>0</v>
      </c>
      <c r="AO36" s="5">
        <v>0</v>
      </c>
      <c r="AP36" s="5">
        <v>0</v>
      </c>
      <c r="AQ36" s="5">
        <v>0</v>
      </c>
      <c r="AR36" s="5">
        <v>0</v>
      </c>
      <c r="AS36" s="5">
        <v>2</v>
      </c>
      <c r="AT36" s="5">
        <v>0</v>
      </c>
      <c r="AU36" s="5">
        <v>0</v>
      </c>
      <c r="AV36" s="5">
        <v>2</v>
      </c>
      <c r="AW36" s="5">
        <v>2</v>
      </c>
      <c r="AX36" s="5">
        <v>0</v>
      </c>
      <c r="AY36" s="5">
        <v>0</v>
      </c>
      <c r="AZ36" s="5">
        <v>0</v>
      </c>
      <c r="BA36" s="5">
        <v>0</v>
      </c>
      <c r="BB36" s="5">
        <v>0</v>
      </c>
      <c r="BC36" s="40">
        <v>126.55</v>
      </c>
      <c r="BD36" s="5">
        <f t="shared" si="2"/>
        <v>6</v>
      </c>
      <c r="BE36" s="40">
        <f t="shared" si="3"/>
        <v>132.55000000000001</v>
      </c>
      <c r="BF36" s="40">
        <f t="shared" si="4"/>
        <v>130.59</v>
      </c>
      <c r="BG36" s="40">
        <f t="shared" si="5"/>
        <v>26.602035870092095</v>
      </c>
    </row>
    <row r="37" spans="1:59" ht="72" x14ac:dyDescent="0.3">
      <c r="A37" s="5">
        <v>28</v>
      </c>
      <c r="B37" s="16" t="s">
        <v>352</v>
      </c>
      <c r="C37" s="16">
        <v>2007</v>
      </c>
      <c r="D37" s="16">
        <v>2007</v>
      </c>
      <c r="E37" s="16">
        <v>2007</v>
      </c>
      <c r="F37" s="16">
        <v>1</v>
      </c>
      <c r="G37" s="16" t="s">
        <v>35</v>
      </c>
      <c r="H37" s="16" t="s">
        <v>184</v>
      </c>
      <c r="I37" s="16" t="s">
        <v>37</v>
      </c>
      <c r="J37" s="5">
        <v>0</v>
      </c>
      <c r="K37" s="5">
        <v>0</v>
      </c>
      <c r="L37" s="5">
        <v>0</v>
      </c>
      <c r="M37" s="5">
        <v>0</v>
      </c>
      <c r="N37" s="5">
        <v>0</v>
      </c>
      <c r="O37" s="5">
        <v>0</v>
      </c>
      <c r="P37" s="5">
        <v>0</v>
      </c>
      <c r="Q37" s="5">
        <v>0</v>
      </c>
      <c r="R37" s="5">
        <v>0</v>
      </c>
      <c r="S37" s="5">
        <v>0</v>
      </c>
      <c r="T37" s="5">
        <v>0</v>
      </c>
      <c r="U37" s="5">
        <v>0</v>
      </c>
      <c r="V37" s="5">
        <v>0</v>
      </c>
      <c r="W37" s="5">
        <v>0</v>
      </c>
      <c r="X37" s="5">
        <v>0</v>
      </c>
      <c r="Y37" s="5">
        <v>2</v>
      </c>
      <c r="Z37" s="5">
        <v>0</v>
      </c>
      <c r="AA37" s="5">
        <v>0</v>
      </c>
      <c r="AB37" s="5">
        <v>2</v>
      </c>
      <c r="AC37" s="5">
        <v>0</v>
      </c>
      <c r="AD37" s="5">
        <v>0</v>
      </c>
      <c r="AE37" s="40">
        <v>127.49</v>
      </c>
      <c r="AF37" s="5">
        <f t="shared" si="0"/>
        <v>4</v>
      </c>
      <c r="AG37" s="40">
        <f t="shared" si="1"/>
        <v>131.49</v>
      </c>
      <c r="AH37" s="5">
        <v>2</v>
      </c>
      <c r="AI37" s="5">
        <v>0</v>
      </c>
      <c r="AJ37" s="5">
        <v>0</v>
      </c>
      <c r="AK37" s="5">
        <v>0</v>
      </c>
      <c r="AL37" s="5">
        <v>0</v>
      </c>
      <c r="AM37" s="5">
        <v>0</v>
      </c>
      <c r="AN37" s="5">
        <v>0</v>
      </c>
      <c r="AO37" s="5">
        <v>0</v>
      </c>
      <c r="AP37" s="5">
        <v>0</v>
      </c>
      <c r="AQ37" s="5">
        <v>2</v>
      </c>
      <c r="AR37" s="5">
        <v>2</v>
      </c>
      <c r="AS37" s="5">
        <v>2</v>
      </c>
      <c r="AT37" s="5">
        <v>2</v>
      </c>
      <c r="AU37" s="5">
        <v>0</v>
      </c>
      <c r="AV37" s="5">
        <v>50</v>
      </c>
      <c r="AW37" s="5">
        <v>0</v>
      </c>
      <c r="AX37" s="5">
        <v>0</v>
      </c>
      <c r="AY37" s="5">
        <v>0</v>
      </c>
      <c r="AZ37" s="5">
        <v>2</v>
      </c>
      <c r="BA37" s="5">
        <v>0</v>
      </c>
      <c r="BB37" s="5">
        <v>0</v>
      </c>
      <c r="BC37" s="40">
        <v>138.65</v>
      </c>
      <c r="BD37" s="5">
        <f t="shared" si="2"/>
        <v>62</v>
      </c>
      <c r="BE37" s="40">
        <f t="shared" si="3"/>
        <v>200.65</v>
      </c>
      <c r="BF37" s="40">
        <f t="shared" si="4"/>
        <v>131.49</v>
      </c>
      <c r="BG37" s="40">
        <f t="shared" si="5"/>
        <v>27.474551623848765</v>
      </c>
    </row>
    <row r="38" spans="1:59" ht="28.8" x14ac:dyDescent="0.3">
      <c r="A38" s="5">
        <v>29</v>
      </c>
      <c r="B38" s="16" t="s">
        <v>204</v>
      </c>
      <c r="C38" s="16">
        <v>2007</v>
      </c>
      <c r="D38" s="16">
        <v>2007</v>
      </c>
      <c r="E38" s="16">
        <v>2007</v>
      </c>
      <c r="F38" s="16">
        <v>1</v>
      </c>
      <c r="G38" s="16" t="s">
        <v>12</v>
      </c>
      <c r="H38" s="16" t="s">
        <v>13</v>
      </c>
      <c r="I38" s="16" t="s">
        <v>205</v>
      </c>
      <c r="J38" s="5">
        <v>0</v>
      </c>
      <c r="K38" s="5">
        <v>0</v>
      </c>
      <c r="L38" s="5">
        <v>0</v>
      </c>
      <c r="M38" s="5">
        <v>0</v>
      </c>
      <c r="N38" s="5">
        <v>0</v>
      </c>
      <c r="O38" s="5">
        <v>0</v>
      </c>
      <c r="P38" s="5">
        <v>0</v>
      </c>
      <c r="Q38" s="5">
        <v>2</v>
      </c>
      <c r="R38" s="5">
        <v>0</v>
      </c>
      <c r="S38" s="5">
        <v>2</v>
      </c>
      <c r="T38" s="5">
        <v>0</v>
      </c>
      <c r="U38" s="5">
        <v>0</v>
      </c>
      <c r="V38" s="5">
        <v>0</v>
      </c>
      <c r="W38" s="5">
        <v>0</v>
      </c>
      <c r="X38" s="5">
        <v>0</v>
      </c>
      <c r="Y38" s="5">
        <v>0</v>
      </c>
      <c r="Z38" s="5">
        <v>2</v>
      </c>
      <c r="AA38" s="5">
        <v>0</v>
      </c>
      <c r="AB38" s="5">
        <v>0</v>
      </c>
      <c r="AC38" s="5">
        <v>0</v>
      </c>
      <c r="AD38" s="5">
        <v>0</v>
      </c>
      <c r="AE38" s="40">
        <v>126.62</v>
      </c>
      <c r="AF38" s="5">
        <f t="shared" si="0"/>
        <v>6</v>
      </c>
      <c r="AG38" s="40">
        <f t="shared" si="1"/>
        <v>132.62</v>
      </c>
      <c r="AH38" s="5">
        <v>0</v>
      </c>
      <c r="AI38" s="5">
        <v>0</v>
      </c>
      <c r="AJ38" s="5">
        <v>0</v>
      </c>
      <c r="AK38" s="5">
        <v>0</v>
      </c>
      <c r="AL38" s="5">
        <v>0</v>
      </c>
      <c r="AM38" s="5">
        <v>2</v>
      </c>
      <c r="AN38" s="5">
        <v>0</v>
      </c>
      <c r="AO38" s="5">
        <v>0</v>
      </c>
      <c r="AP38" s="5">
        <v>0</v>
      </c>
      <c r="AQ38" s="5">
        <v>0</v>
      </c>
      <c r="AR38" s="5">
        <v>0</v>
      </c>
      <c r="AS38" s="5">
        <v>2</v>
      </c>
      <c r="AT38" s="5">
        <v>0</v>
      </c>
      <c r="AU38" s="5">
        <v>0</v>
      </c>
      <c r="AV38" s="5">
        <v>2</v>
      </c>
      <c r="AW38" s="5">
        <v>2</v>
      </c>
      <c r="AX38" s="5">
        <v>0</v>
      </c>
      <c r="AY38" s="5">
        <v>0</v>
      </c>
      <c r="AZ38" s="5">
        <v>0</v>
      </c>
      <c r="BA38" s="5">
        <v>0</v>
      </c>
      <c r="BB38" s="5">
        <v>2</v>
      </c>
      <c r="BC38" s="40">
        <v>185.86</v>
      </c>
      <c r="BD38" s="5">
        <f t="shared" si="2"/>
        <v>10</v>
      </c>
      <c r="BE38" s="40">
        <f t="shared" si="3"/>
        <v>195.86</v>
      </c>
      <c r="BF38" s="40">
        <f t="shared" si="4"/>
        <v>132.62</v>
      </c>
      <c r="BG38" s="40">
        <f t="shared" si="5"/>
        <v>28.570043625787683</v>
      </c>
    </row>
    <row r="39" spans="1:59" ht="28.8" x14ac:dyDescent="0.3">
      <c r="A39" s="5">
        <v>30</v>
      </c>
      <c r="B39" s="16" t="s">
        <v>120</v>
      </c>
      <c r="C39" s="16">
        <v>2008</v>
      </c>
      <c r="D39" s="16">
        <v>2008</v>
      </c>
      <c r="E39" s="16">
        <v>2008</v>
      </c>
      <c r="F39" s="16">
        <v>2</v>
      </c>
      <c r="G39" s="16" t="s">
        <v>35</v>
      </c>
      <c r="H39" s="16" t="s">
        <v>122</v>
      </c>
      <c r="I39" s="16" t="s">
        <v>123</v>
      </c>
      <c r="J39" s="5">
        <v>0</v>
      </c>
      <c r="K39" s="5">
        <v>2</v>
      </c>
      <c r="L39" s="5">
        <v>0</v>
      </c>
      <c r="M39" s="5">
        <v>0</v>
      </c>
      <c r="N39" s="5">
        <v>0</v>
      </c>
      <c r="O39" s="5">
        <v>0</v>
      </c>
      <c r="P39" s="5">
        <v>0</v>
      </c>
      <c r="Q39" s="5">
        <v>0</v>
      </c>
      <c r="R39" s="5">
        <v>0</v>
      </c>
      <c r="S39" s="5">
        <v>0</v>
      </c>
      <c r="T39" s="5">
        <v>2</v>
      </c>
      <c r="U39" s="5">
        <v>2</v>
      </c>
      <c r="V39" s="5">
        <v>0</v>
      </c>
      <c r="W39" s="5">
        <v>0</v>
      </c>
      <c r="X39" s="5">
        <v>0</v>
      </c>
      <c r="Y39" s="5">
        <v>0</v>
      </c>
      <c r="Z39" s="5">
        <v>0</v>
      </c>
      <c r="AA39" s="5">
        <v>0</v>
      </c>
      <c r="AB39" s="5">
        <v>0</v>
      </c>
      <c r="AC39" s="5">
        <v>2</v>
      </c>
      <c r="AD39" s="5">
        <v>2</v>
      </c>
      <c r="AE39" s="40">
        <v>135.79</v>
      </c>
      <c r="AF39" s="5">
        <f t="shared" si="0"/>
        <v>10</v>
      </c>
      <c r="AG39" s="40">
        <f t="shared" si="1"/>
        <v>145.79</v>
      </c>
      <c r="AH39" s="5">
        <v>0</v>
      </c>
      <c r="AI39" s="5">
        <v>0</v>
      </c>
      <c r="AJ39" s="5">
        <v>0</v>
      </c>
      <c r="AK39" s="5">
        <v>0</v>
      </c>
      <c r="AL39" s="5">
        <v>0</v>
      </c>
      <c r="AM39" s="5">
        <v>0</v>
      </c>
      <c r="AN39" s="5">
        <v>0</v>
      </c>
      <c r="AO39" s="5">
        <v>0</v>
      </c>
      <c r="AP39" s="5">
        <v>0</v>
      </c>
      <c r="AQ39" s="5">
        <v>0</v>
      </c>
      <c r="AR39" s="5">
        <v>0</v>
      </c>
      <c r="AS39" s="5">
        <v>0</v>
      </c>
      <c r="AT39" s="5">
        <v>0</v>
      </c>
      <c r="AU39" s="5">
        <v>0</v>
      </c>
      <c r="AV39" s="5">
        <v>0</v>
      </c>
      <c r="AW39" s="5">
        <v>0</v>
      </c>
      <c r="AX39" s="5">
        <v>0</v>
      </c>
      <c r="AY39" s="5">
        <v>2</v>
      </c>
      <c r="AZ39" s="5">
        <v>0</v>
      </c>
      <c r="BA39" s="5">
        <v>0</v>
      </c>
      <c r="BB39" s="5">
        <v>0</v>
      </c>
      <c r="BC39" s="40">
        <v>131.03</v>
      </c>
      <c r="BD39" s="5">
        <f t="shared" si="2"/>
        <v>2</v>
      </c>
      <c r="BE39" s="40">
        <f t="shared" si="3"/>
        <v>133.03</v>
      </c>
      <c r="BF39" s="40">
        <f t="shared" si="4"/>
        <v>133.03</v>
      </c>
      <c r="BG39" s="40">
        <f t="shared" si="5"/>
        <v>28.967523024721274</v>
      </c>
    </row>
    <row r="40" spans="1:59" ht="28.8" x14ac:dyDescent="0.3">
      <c r="A40" s="5">
        <v>31</v>
      </c>
      <c r="B40" s="16" t="s">
        <v>365</v>
      </c>
      <c r="C40" s="16">
        <v>2008</v>
      </c>
      <c r="D40" s="16">
        <v>2008</v>
      </c>
      <c r="E40" s="16">
        <v>2008</v>
      </c>
      <c r="F40" s="16">
        <v>1</v>
      </c>
      <c r="G40" s="16" t="s">
        <v>98</v>
      </c>
      <c r="H40" s="16" t="s">
        <v>99</v>
      </c>
      <c r="I40" s="16" t="s">
        <v>100</v>
      </c>
      <c r="J40" s="5">
        <v>0</v>
      </c>
      <c r="K40" s="5">
        <v>2</v>
      </c>
      <c r="L40" s="5">
        <v>0</v>
      </c>
      <c r="M40" s="5">
        <v>0</v>
      </c>
      <c r="N40" s="5">
        <v>0</v>
      </c>
      <c r="O40" s="5">
        <v>0</v>
      </c>
      <c r="P40" s="5">
        <v>0</v>
      </c>
      <c r="Q40" s="5">
        <v>0</v>
      </c>
      <c r="R40" s="5">
        <v>0</v>
      </c>
      <c r="S40" s="5">
        <v>2</v>
      </c>
      <c r="T40" s="5">
        <v>0</v>
      </c>
      <c r="U40" s="5">
        <v>0</v>
      </c>
      <c r="V40" s="5">
        <v>0</v>
      </c>
      <c r="W40" s="5">
        <v>0</v>
      </c>
      <c r="X40" s="5">
        <v>0</v>
      </c>
      <c r="Y40" s="5">
        <v>2</v>
      </c>
      <c r="Z40" s="5">
        <v>0</v>
      </c>
      <c r="AA40" s="5">
        <v>0</v>
      </c>
      <c r="AB40" s="5">
        <v>0</v>
      </c>
      <c r="AC40" s="5">
        <v>0</v>
      </c>
      <c r="AD40" s="5">
        <v>0</v>
      </c>
      <c r="AE40" s="40">
        <v>127.97</v>
      </c>
      <c r="AF40" s="5">
        <f t="shared" si="0"/>
        <v>6</v>
      </c>
      <c r="AG40" s="40">
        <f t="shared" si="1"/>
        <v>133.97</v>
      </c>
      <c r="AH40" s="5">
        <v>0</v>
      </c>
      <c r="AI40" s="5">
        <v>0</v>
      </c>
      <c r="AJ40" s="5">
        <v>0</v>
      </c>
      <c r="AK40" s="5">
        <v>0</v>
      </c>
      <c r="AL40" s="5">
        <v>0</v>
      </c>
      <c r="AM40" s="5">
        <v>0</v>
      </c>
      <c r="AN40" s="5">
        <v>0</v>
      </c>
      <c r="AO40" s="5">
        <v>0</v>
      </c>
      <c r="AP40" s="5">
        <v>2</v>
      </c>
      <c r="AQ40" s="5">
        <v>0</v>
      </c>
      <c r="AR40" s="5">
        <v>0</v>
      </c>
      <c r="AS40" s="5">
        <v>0</v>
      </c>
      <c r="AT40" s="5">
        <v>0</v>
      </c>
      <c r="AU40" s="5">
        <v>0</v>
      </c>
      <c r="AV40" s="5">
        <v>2</v>
      </c>
      <c r="AW40" s="5">
        <v>0</v>
      </c>
      <c r="AX40" s="5">
        <v>0</v>
      </c>
      <c r="AY40" s="5">
        <v>0</v>
      </c>
      <c r="AZ40" s="5">
        <v>0</v>
      </c>
      <c r="BA40" s="5">
        <v>0</v>
      </c>
      <c r="BB40" s="5">
        <v>0</v>
      </c>
      <c r="BC40" s="40">
        <v>138.18</v>
      </c>
      <c r="BD40" s="5">
        <f t="shared" si="2"/>
        <v>4</v>
      </c>
      <c r="BE40" s="40">
        <f t="shared" si="3"/>
        <v>142.18</v>
      </c>
      <c r="BF40" s="40">
        <f t="shared" si="4"/>
        <v>133.97</v>
      </c>
      <c r="BG40" s="40">
        <f t="shared" si="5"/>
        <v>29.878817256422678</v>
      </c>
    </row>
    <row r="41" spans="1:59" ht="86.4" x14ac:dyDescent="0.3">
      <c r="A41" s="5">
        <v>32</v>
      </c>
      <c r="B41" s="16" t="s">
        <v>363</v>
      </c>
      <c r="C41" s="16">
        <v>2007</v>
      </c>
      <c r="D41" s="16">
        <v>2007</v>
      </c>
      <c r="E41" s="16">
        <v>2007</v>
      </c>
      <c r="F41" s="16">
        <v>1</v>
      </c>
      <c r="G41" s="16" t="s">
        <v>225</v>
      </c>
      <c r="H41" s="16" t="s">
        <v>226</v>
      </c>
      <c r="I41" s="16" t="s">
        <v>227</v>
      </c>
      <c r="J41" s="5">
        <v>0</v>
      </c>
      <c r="K41" s="5">
        <v>0</v>
      </c>
      <c r="L41" s="5">
        <v>0</v>
      </c>
      <c r="M41" s="5">
        <v>2</v>
      </c>
      <c r="N41" s="5">
        <v>0</v>
      </c>
      <c r="O41" s="5">
        <v>0</v>
      </c>
      <c r="P41" s="5">
        <v>0</v>
      </c>
      <c r="Q41" s="5">
        <v>0</v>
      </c>
      <c r="R41" s="5">
        <v>0</v>
      </c>
      <c r="S41" s="5">
        <v>0</v>
      </c>
      <c r="T41" s="5">
        <v>2</v>
      </c>
      <c r="U41" s="5">
        <v>0</v>
      </c>
      <c r="V41" s="5">
        <v>0</v>
      </c>
      <c r="W41" s="5">
        <v>0</v>
      </c>
      <c r="X41" s="5">
        <v>0</v>
      </c>
      <c r="Y41" s="5">
        <v>0</v>
      </c>
      <c r="Z41" s="5">
        <v>2</v>
      </c>
      <c r="AA41" s="5">
        <v>2</v>
      </c>
      <c r="AB41" s="5">
        <v>0</v>
      </c>
      <c r="AC41" s="5">
        <v>0</v>
      </c>
      <c r="AD41" s="5">
        <v>0</v>
      </c>
      <c r="AE41" s="40">
        <v>135.29</v>
      </c>
      <c r="AF41" s="5">
        <f t="shared" si="0"/>
        <v>8</v>
      </c>
      <c r="AG41" s="40">
        <f t="shared" si="1"/>
        <v>143.29</v>
      </c>
      <c r="AH41" s="5">
        <v>0</v>
      </c>
      <c r="AI41" s="5">
        <v>2</v>
      </c>
      <c r="AJ41" s="5">
        <v>0</v>
      </c>
      <c r="AK41" s="5">
        <v>0</v>
      </c>
      <c r="AL41" s="5">
        <v>0</v>
      </c>
      <c r="AM41" s="5">
        <v>0</v>
      </c>
      <c r="AN41" s="5">
        <v>0</v>
      </c>
      <c r="AO41" s="5">
        <v>0</v>
      </c>
      <c r="AP41" s="5">
        <v>0</v>
      </c>
      <c r="AQ41" s="5">
        <v>0</v>
      </c>
      <c r="AR41" s="5">
        <v>0</v>
      </c>
      <c r="AS41" s="5">
        <v>0</v>
      </c>
      <c r="AT41" s="5">
        <v>0</v>
      </c>
      <c r="AU41" s="5">
        <v>2</v>
      </c>
      <c r="AV41" s="5">
        <v>0</v>
      </c>
      <c r="AW41" s="5">
        <v>0</v>
      </c>
      <c r="AX41" s="5">
        <v>2</v>
      </c>
      <c r="AY41" s="5">
        <v>0</v>
      </c>
      <c r="AZ41" s="5">
        <v>0</v>
      </c>
      <c r="BA41" s="5">
        <v>0</v>
      </c>
      <c r="BB41" s="5">
        <v>0</v>
      </c>
      <c r="BC41" s="40">
        <v>129</v>
      </c>
      <c r="BD41" s="5">
        <f t="shared" si="2"/>
        <v>6</v>
      </c>
      <c r="BE41" s="40">
        <f t="shared" si="3"/>
        <v>135</v>
      </c>
      <c r="BF41" s="40">
        <f t="shared" si="4"/>
        <v>135</v>
      </c>
      <c r="BG41" s="40">
        <f t="shared" si="5"/>
        <v>30.87736306349975</v>
      </c>
    </row>
    <row r="42" spans="1:59" ht="57.6" x14ac:dyDescent="0.3">
      <c r="A42" s="5">
        <v>33</v>
      </c>
      <c r="B42" s="16" t="s">
        <v>314</v>
      </c>
      <c r="C42" s="16">
        <v>2007</v>
      </c>
      <c r="D42" s="16">
        <v>2007</v>
      </c>
      <c r="E42" s="16">
        <v>2007</v>
      </c>
      <c r="F42" s="16" t="s">
        <v>11</v>
      </c>
      <c r="G42" s="16" t="s">
        <v>29</v>
      </c>
      <c r="H42" s="16" t="s">
        <v>30</v>
      </c>
      <c r="I42" s="16" t="s">
        <v>31</v>
      </c>
      <c r="J42" s="5">
        <v>0</v>
      </c>
      <c r="K42" s="5">
        <v>0</v>
      </c>
      <c r="L42" s="5">
        <v>2</v>
      </c>
      <c r="M42" s="5">
        <v>0</v>
      </c>
      <c r="N42" s="5">
        <v>0</v>
      </c>
      <c r="O42" s="5">
        <v>0</v>
      </c>
      <c r="P42" s="5">
        <v>0</v>
      </c>
      <c r="Q42" s="5">
        <v>0</v>
      </c>
      <c r="R42" s="5">
        <v>0</v>
      </c>
      <c r="S42" s="5">
        <v>0</v>
      </c>
      <c r="T42" s="5">
        <v>0</v>
      </c>
      <c r="U42" s="5">
        <v>0</v>
      </c>
      <c r="V42" s="5">
        <v>0</v>
      </c>
      <c r="W42" s="5">
        <v>0</v>
      </c>
      <c r="X42" s="5">
        <v>0</v>
      </c>
      <c r="Y42" s="5">
        <v>0</v>
      </c>
      <c r="Z42" s="5">
        <v>2</v>
      </c>
      <c r="AA42" s="5">
        <v>0</v>
      </c>
      <c r="AB42" s="5">
        <v>0</v>
      </c>
      <c r="AC42" s="5">
        <v>0</v>
      </c>
      <c r="AD42" s="5">
        <v>0</v>
      </c>
      <c r="AE42" s="40">
        <v>134.32</v>
      </c>
      <c r="AF42" s="5">
        <f t="shared" ref="AF42:AF76" si="6">SUM(J42:AD42)</f>
        <v>4</v>
      </c>
      <c r="AG42" s="40">
        <f t="shared" ref="AG42:AG73" si="7">AE42+AF42</f>
        <v>138.32</v>
      </c>
      <c r="AH42" s="5">
        <v>0</v>
      </c>
      <c r="AI42" s="5">
        <v>0</v>
      </c>
      <c r="AJ42" s="5">
        <v>0</v>
      </c>
      <c r="AK42" s="5">
        <v>2</v>
      </c>
      <c r="AL42" s="5">
        <v>0</v>
      </c>
      <c r="AM42" s="5">
        <v>0</v>
      </c>
      <c r="AN42" s="5">
        <v>0</v>
      </c>
      <c r="AO42" s="5">
        <v>0</v>
      </c>
      <c r="AP42" s="5">
        <v>0</v>
      </c>
      <c r="AQ42" s="5">
        <v>0</v>
      </c>
      <c r="AR42" s="5">
        <v>0</v>
      </c>
      <c r="AS42" s="5">
        <v>0</v>
      </c>
      <c r="AT42" s="5">
        <v>2</v>
      </c>
      <c r="AU42" s="5">
        <v>0</v>
      </c>
      <c r="AV42" s="5">
        <v>0</v>
      </c>
      <c r="AW42" s="5">
        <v>0</v>
      </c>
      <c r="AX42" s="5">
        <v>2</v>
      </c>
      <c r="AY42" s="5">
        <v>0</v>
      </c>
      <c r="AZ42" s="5">
        <v>2</v>
      </c>
      <c r="BA42" s="5">
        <v>0</v>
      </c>
      <c r="BB42" s="5">
        <v>0</v>
      </c>
      <c r="BC42" s="40">
        <v>127.31</v>
      </c>
      <c r="BD42" s="5">
        <f t="shared" ref="BD42:BD76" si="8">SUM(AH42:BB42)</f>
        <v>8</v>
      </c>
      <c r="BE42" s="40">
        <f t="shared" ref="BE42:BE73" si="9">BC42+BD42</f>
        <v>135.31</v>
      </c>
      <c r="BF42" s="40">
        <f t="shared" ref="BF42:BF73" si="10">MIN(BE42,AG42)</f>
        <v>135.31</v>
      </c>
      <c r="BG42" s="40">
        <f t="shared" ref="BG42:BG73" si="11">IF( AND(ISNUMBER(BF$10),ISNUMBER(BF42)),(BF42-BF$10)/BF$10*100,"")</f>
        <v>31.177896267571491</v>
      </c>
    </row>
    <row r="43" spans="1:59" ht="57.6" x14ac:dyDescent="0.3">
      <c r="A43" s="5">
        <v>34</v>
      </c>
      <c r="B43" s="16" t="s">
        <v>229</v>
      </c>
      <c r="C43" s="16">
        <v>2008</v>
      </c>
      <c r="D43" s="16">
        <v>2008</v>
      </c>
      <c r="E43" s="16">
        <v>2008</v>
      </c>
      <c r="F43" s="16" t="s">
        <v>11</v>
      </c>
      <c r="G43" s="16" t="s">
        <v>12</v>
      </c>
      <c r="H43" s="16" t="s">
        <v>13</v>
      </c>
      <c r="I43" s="16" t="s">
        <v>74</v>
      </c>
      <c r="J43" s="5">
        <v>2</v>
      </c>
      <c r="K43" s="5">
        <v>0</v>
      </c>
      <c r="L43" s="5">
        <v>0</v>
      </c>
      <c r="M43" s="5">
        <v>0</v>
      </c>
      <c r="N43" s="5">
        <v>0</v>
      </c>
      <c r="O43" s="5">
        <v>0</v>
      </c>
      <c r="P43" s="5">
        <v>0</v>
      </c>
      <c r="Q43" s="5">
        <v>2</v>
      </c>
      <c r="R43" s="5">
        <v>0</v>
      </c>
      <c r="S43" s="5">
        <v>0</v>
      </c>
      <c r="T43" s="5">
        <v>0</v>
      </c>
      <c r="U43" s="5">
        <v>0</v>
      </c>
      <c r="V43" s="5">
        <v>2</v>
      </c>
      <c r="W43" s="5">
        <v>2</v>
      </c>
      <c r="X43" s="5">
        <v>0</v>
      </c>
      <c r="Y43" s="5">
        <v>2</v>
      </c>
      <c r="Z43" s="5">
        <v>0</v>
      </c>
      <c r="AA43" s="5">
        <v>0</v>
      </c>
      <c r="AB43" s="5">
        <v>2</v>
      </c>
      <c r="AC43" s="5">
        <v>0</v>
      </c>
      <c r="AD43" s="5">
        <v>0</v>
      </c>
      <c r="AE43" s="40">
        <v>124.78</v>
      </c>
      <c r="AF43" s="5">
        <f t="shared" si="6"/>
        <v>12</v>
      </c>
      <c r="AG43" s="40">
        <f t="shared" si="7"/>
        <v>136.78</v>
      </c>
      <c r="AH43" s="5">
        <v>2</v>
      </c>
      <c r="AI43" s="5">
        <v>0</v>
      </c>
      <c r="AJ43" s="5">
        <v>0</v>
      </c>
      <c r="AK43" s="5">
        <v>0</v>
      </c>
      <c r="AL43" s="5">
        <v>0</v>
      </c>
      <c r="AM43" s="5">
        <v>0</v>
      </c>
      <c r="AN43" s="5">
        <v>2</v>
      </c>
      <c r="AO43" s="5">
        <v>0</v>
      </c>
      <c r="AP43" s="5">
        <v>0</v>
      </c>
      <c r="AQ43" s="5">
        <v>0</v>
      </c>
      <c r="AR43" s="5">
        <v>0</v>
      </c>
      <c r="AS43" s="5">
        <v>0</v>
      </c>
      <c r="AT43" s="5">
        <v>0</v>
      </c>
      <c r="AU43" s="5">
        <v>0</v>
      </c>
      <c r="AV43" s="5">
        <v>0</v>
      </c>
      <c r="AW43" s="5">
        <v>0</v>
      </c>
      <c r="AX43" s="5">
        <v>0</v>
      </c>
      <c r="AY43" s="5">
        <v>0</v>
      </c>
      <c r="AZ43" s="5">
        <v>0</v>
      </c>
      <c r="BA43" s="5">
        <v>0</v>
      </c>
      <c r="BB43" s="5">
        <v>0</v>
      </c>
      <c r="BC43" s="40">
        <v>131.46</v>
      </c>
      <c r="BD43" s="5">
        <f t="shared" si="8"/>
        <v>4</v>
      </c>
      <c r="BE43" s="40">
        <f t="shared" si="9"/>
        <v>135.46</v>
      </c>
      <c r="BF43" s="40">
        <f t="shared" si="10"/>
        <v>135.46</v>
      </c>
      <c r="BG43" s="40">
        <f t="shared" si="11"/>
        <v>31.323315559864273</v>
      </c>
    </row>
    <row r="44" spans="1:59" ht="57.6" x14ac:dyDescent="0.3">
      <c r="A44" s="5">
        <v>35</v>
      </c>
      <c r="B44" s="16" t="s">
        <v>420</v>
      </c>
      <c r="C44" s="16">
        <v>2007</v>
      </c>
      <c r="D44" s="16">
        <v>2007</v>
      </c>
      <c r="E44" s="16">
        <v>2007</v>
      </c>
      <c r="F44" s="16">
        <v>1</v>
      </c>
      <c r="G44" s="16" t="s">
        <v>12</v>
      </c>
      <c r="H44" s="16" t="s">
        <v>13</v>
      </c>
      <c r="I44" s="16" t="s">
        <v>155</v>
      </c>
      <c r="J44" s="5">
        <v>2</v>
      </c>
      <c r="K44" s="5">
        <v>0</v>
      </c>
      <c r="L44" s="5">
        <v>0</v>
      </c>
      <c r="M44" s="5">
        <v>0</v>
      </c>
      <c r="N44" s="5">
        <v>0</v>
      </c>
      <c r="O44" s="5">
        <v>0</v>
      </c>
      <c r="P44" s="5">
        <v>0</v>
      </c>
      <c r="Q44" s="5">
        <v>0</v>
      </c>
      <c r="R44" s="5">
        <v>0</v>
      </c>
      <c r="S44" s="5">
        <v>0</v>
      </c>
      <c r="T44" s="5">
        <v>0</v>
      </c>
      <c r="U44" s="5">
        <v>0</v>
      </c>
      <c r="V44" s="5">
        <v>0</v>
      </c>
      <c r="W44" s="5">
        <v>0</v>
      </c>
      <c r="X44" s="5">
        <v>0</v>
      </c>
      <c r="Y44" s="5">
        <v>2</v>
      </c>
      <c r="Z44" s="5">
        <v>2</v>
      </c>
      <c r="AA44" s="5">
        <v>2</v>
      </c>
      <c r="AB44" s="5">
        <v>0</v>
      </c>
      <c r="AC44" s="5">
        <v>0</v>
      </c>
      <c r="AD44" s="5">
        <v>0</v>
      </c>
      <c r="AE44" s="40">
        <v>128.34</v>
      </c>
      <c r="AF44" s="5">
        <f t="shared" si="6"/>
        <v>8</v>
      </c>
      <c r="AG44" s="40">
        <f t="shared" si="7"/>
        <v>136.34</v>
      </c>
      <c r="AH44" s="5">
        <v>0</v>
      </c>
      <c r="AI44" s="5">
        <v>0</v>
      </c>
      <c r="AJ44" s="5">
        <v>0</v>
      </c>
      <c r="AK44" s="5">
        <v>0</v>
      </c>
      <c r="AL44" s="5">
        <v>0</v>
      </c>
      <c r="AM44" s="5">
        <v>0</v>
      </c>
      <c r="AN44" s="5">
        <v>2</v>
      </c>
      <c r="AO44" s="5">
        <v>0</v>
      </c>
      <c r="AP44" s="5">
        <v>0</v>
      </c>
      <c r="AQ44" s="5">
        <v>0</v>
      </c>
      <c r="AR44" s="5">
        <v>0</v>
      </c>
      <c r="AS44" s="5">
        <v>50</v>
      </c>
      <c r="AT44" s="5">
        <v>0</v>
      </c>
      <c r="AU44" s="5">
        <v>0</v>
      </c>
      <c r="AV44" s="5">
        <v>0</v>
      </c>
      <c r="AW44" s="5">
        <v>0</v>
      </c>
      <c r="AX44" s="5">
        <v>0</v>
      </c>
      <c r="AY44" s="5">
        <v>0</v>
      </c>
      <c r="AZ44" s="5">
        <v>0</v>
      </c>
      <c r="BA44" s="5">
        <v>0</v>
      </c>
      <c r="BB44" s="5">
        <v>0</v>
      </c>
      <c r="BC44" s="40">
        <v>120.9</v>
      </c>
      <c r="BD44" s="5">
        <f t="shared" si="8"/>
        <v>52</v>
      </c>
      <c r="BE44" s="40">
        <f t="shared" si="9"/>
        <v>172.9</v>
      </c>
      <c r="BF44" s="40">
        <f t="shared" si="10"/>
        <v>136.34</v>
      </c>
      <c r="BG44" s="40">
        <f t="shared" si="11"/>
        <v>32.176442074648563</v>
      </c>
    </row>
    <row r="45" spans="1:59" ht="28.8" x14ac:dyDescent="0.3">
      <c r="A45" s="5">
        <v>36</v>
      </c>
      <c r="B45" s="16" t="s">
        <v>384</v>
      </c>
      <c r="C45" s="16">
        <v>2007</v>
      </c>
      <c r="D45" s="16">
        <v>2007</v>
      </c>
      <c r="E45" s="16">
        <v>2007</v>
      </c>
      <c r="F45" s="16">
        <v>1</v>
      </c>
      <c r="G45" s="16" t="s">
        <v>61</v>
      </c>
      <c r="H45" s="16" t="s">
        <v>189</v>
      </c>
      <c r="I45" s="16" t="s">
        <v>190</v>
      </c>
      <c r="J45" s="5">
        <v>2</v>
      </c>
      <c r="K45" s="5">
        <v>0</v>
      </c>
      <c r="L45" s="5">
        <v>0</v>
      </c>
      <c r="M45" s="5">
        <v>0</v>
      </c>
      <c r="N45" s="5">
        <v>2</v>
      </c>
      <c r="O45" s="5">
        <v>0</v>
      </c>
      <c r="P45" s="5">
        <v>0</v>
      </c>
      <c r="Q45" s="5">
        <v>0</v>
      </c>
      <c r="R45" s="5">
        <v>0</v>
      </c>
      <c r="S45" s="5">
        <v>0</v>
      </c>
      <c r="T45" s="5">
        <v>0</v>
      </c>
      <c r="U45" s="5">
        <v>0</v>
      </c>
      <c r="V45" s="5">
        <v>0</v>
      </c>
      <c r="W45" s="5">
        <v>0</v>
      </c>
      <c r="X45" s="5">
        <v>0</v>
      </c>
      <c r="Y45" s="5">
        <v>0</v>
      </c>
      <c r="Z45" s="5">
        <v>0</v>
      </c>
      <c r="AA45" s="5">
        <v>0</v>
      </c>
      <c r="AB45" s="5">
        <v>0</v>
      </c>
      <c r="AC45" s="5">
        <v>0</v>
      </c>
      <c r="AD45" s="5">
        <v>0</v>
      </c>
      <c r="AE45" s="40">
        <v>132.88</v>
      </c>
      <c r="AF45" s="5">
        <f t="shared" si="6"/>
        <v>4</v>
      </c>
      <c r="AG45" s="40">
        <f t="shared" si="7"/>
        <v>136.88</v>
      </c>
      <c r="AH45" s="5">
        <v>0</v>
      </c>
      <c r="AI45" s="5">
        <v>0</v>
      </c>
      <c r="AJ45" s="5">
        <v>0</v>
      </c>
      <c r="AK45" s="5">
        <v>0</v>
      </c>
      <c r="AL45" s="5">
        <v>0</v>
      </c>
      <c r="AM45" s="5">
        <v>0</v>
      </c>
      <c r="AN45" s="5">
        <v>0</v>
      </c>
      <c r="AO45" s="5">
        <v>0</v>
      </c>
      <c r="AP45" s="5">
        <v>0</v>
      </c>
      <c r="AQ45" s="5">
        <v>2</v>
      </c>
      <c r="AR45" s="5">
        <v>0</v>
      </c>
      <c r="AS45" s="5">
        <v>0</v>
      </c>
      <c r="AT45" s="5">
        <v>0</v>
      </c>
      <c r="AU45" s="5">
        <v>0</v>
      </c>
      <c r="AV45" s="5">
        <v>0</v>
      </c>
      <c r="AW45" s="5">
        <v>2</v>
      </c>
      <c r="AX45" s="5">
        <v>2</v>
      </c>
      <c r="AY45" s="5">
        <v>0</v>
      </c>
      <c r="AZ45" s="5">
        <v>0</v>
      </c>
      <c r="BA45" s="5">
        <v>2</v>
      </c>
      <c r="BB45" s="5">
        <v>0</v>
      </c>
      <c r="BC45" s="40">
        <v>142.35</v>
      </c>
      <c r="BD45" s="5">
        <f t="shared" si="8"/>
        <v>8</v>
      </c>
      <c r="BE45" s="40">
        <f t="shared" si="9"/>
        <v>150.35</v>
      </c>
      <c r="BF45" s="40">
        <f t="shared" si="10"/>
        <v>136.88</v>
      </c>
      <c r="BG45" s="40">
        <f t="shared" si="11"/>
        <v>32.699951526902559</v>
      </c>
    </row>
    <row r="46" spans="1:59" ht="57.6" x14ac:dyDescent="0.3">
      <c r="A46" s="5">
        <v>37</v>
      </c>
      <c r="B46" s="16" t="s">
        <v>154</v>
      </c>
      <c r="C46" s="16">
        <v>2008</v>
      </c>
      <c r="D46" s="16">
        <v>2008</v>
      </c>
      <c r="E46" s="16">
        <v>2008</v>
      </c>
      <c r="F46" s="16">
        <v>1</v>
      </c>
      <c r="G46" s="16" t="s">
        <v>12</v>
      </c>
      <c r="H46" s="16" t="s">
        <v>13</v>
      </c>
      <c r="I46" s="16" t="s">
        <v>155</v>
      </c>
      <c r="J46" s="5">
        <v>0</v>
      </c>
      <c r="K46" s="5">
        <v>0</v>
      </c>
      <c r="L46" s="5">
        <v>2</v>
      </c>
      <c r="M46" s="5">
        <v>0</v>
      </c>
      <c r="N46" s="5">
        <v>0</v>
      </c>
      <c r="O46" s="5">
        <v>0</v>
      </c>
      <c r="P46" s="5">
        <v>0</v>
      </c>
      <c r="Q46" s="5">
        <v>0</v>
      </c>
      <c r="R46" s="5">
        <v>2</v>
      </c>
      <c r="S46" s="5">
        <v>0</v>
      </c>
      <c r="T46" s="5">
        <v>0</v>
      </c>
      <c r="U46" s="5">
        <v>0</v>
      </c>
      <c r="V46" s="5">
        <v>0</v>
      </c>
      <c r="W46" s="5">
        <v>0</v>
      </c>
      <c r="X46" s="5">
        <v>0</v>
      </c>
      <c r="Y46" s="5">
        <v>0</v>
      </c>
      <c r="Z46" s="5">
        <v>0</v>
      </c>
      <c r="AA46" s="5">
        <v>0</v>
      </c>
      <c r="AB46" s="5">
        <v>0</v>
      </c>
      <c r="AC46" s="5">
        <v>0</v>
      </c>
      <c r="AD46" s="5">
        <v>2</v>
      </c>
      <c r="AE46" s="40">
        <v>132.18</v>
      </c>
      <c r="AF46" s="5">
        <f t="shared" si="6"/>
        <v>6</v>
      </c>
      <c r="AG46" s="40">
        <f t="shared" si="7"/>
        <v>138.18</v>
      </c>
      <c r="AH46" s="5">
        <v>0</v>
      </c>
      <c r="AI46" s="5">
        <v>0</v>
      </c>
      <c r="AJ46" s="5">
        <v>0</v>
      </c>
      <c r="AK46" s="5">
        <v>0</v>
      </c>
      <c r="AL46" s="5">
        <v>0</v>
      </c>
      <c r="AM46" s="5">
        <v>0</v>
      </c>
      <c r="AN46" s="5">
        <v>0</v>
      </c>
      <c r="AO46" s="5">
        <v>0</v>
      </c>
      <c r="AP46" s="5">
        <v>0</v>
      </c>
      <c r="AQ46" s="5">
        <v>0</v>
      </c>
      <c r="AR46" s="5">
        <v>0</v>
      </c>
      <c r="AS46" s="5">
        <v>0</v>
      </c>
      <c r="AT46" s="5">
        <v>0</v>
      </c>
      <c r="AU46" s="5">
        <v>50</v>
      </c>
      <c r="AV46" s="5">
        <v>0</v>
      </c>
      <c r="AW46" s="5">
        <v>2</v>
      </c>
      <c r="AX46" s="5">
        <v>0</v>
      </c>
      <c r="AY46" s="5">
        <v>0</v>
      </c>
      <c r="AZ46" s="5">
        <v>0</v>
      </c>
      <c r="BA46" s="5">
        <v>0</v>
      </c>
      <c r="BB46" s="5">
        <v>0</v>
      </c>
      <c r="BC46" s="40">
        <v>174.29</v>
      </c>
      <c r="BD46" s="5">
        <f t="shared" si="8"/>
        <v>52</v>
      </c>
      <c r="BE46" s="40">
        <f t="shared" si="9"/>
        <v>226.29</v>
      </c>
      <c r="BF46" s="40">
        <f t="shared" si="10"/>
        <v>138.18</v>
      </c>
      <c r="BG46" s="40">
        <f t="shared" si="11"/>
        <v>33.96025206010664</v>
      </c>
    </row>
    <row r="47" spans="1:59" ht="28.8" x14ac:dyDescent="0.3">
      <c r="A47" s="5">
        <v>38</v>
      </c>
      <c r="B47" s="16" t="s">
        <v>102</v>
      </c>
      <c r="C47" s="16">
        <v>2005</v>
      </c>
      <c r="D47" s="16">
        <v>2005</v>
      </c>
      <c r="E47" s="16">
        <v>2005</v>
      </c>
      <c r="F47" s="16" t="s">
        <v>11</v>
      </c>
      <c r="G47" s="16" t="s">
        <v>12</v>
      </c>
      <c r="H47" s="16" t="s">
        <v>81</v>
      </c>
      <c r="I47" s="16" t="s">
        <v>82</v>
      </c>
      <c r="J47" s="5">
        <v>0</v>
      </c>
      <c r="K47" s="5">
        <v>0</v>
      </c>
      <c r="L47" s="5">
        <v>0</v>
      </c>
      <c r="M47" s="5">
        <v>0</v>
      </c>
      <c r="N47" s="5">
        <v>0</v>
      </c>
      <c r="O47" s="5">
        <v>0</v>
      </c>
      <c r="P47" s="5">
        <v>0</v>
      </c>
      <c r="Q47" s="5">
        <v>0</v>
      </c>
      <c r="R47" s="5">
        <v>0</v>
      </c>
      <c r="S47" s="5">
        <v>2</v>
      </c>
      <c r="T47" s="5">
        <v>0</v>
      </c>
      <c r="U47" s="5">
        <v>0</v>
      </c>
      <c r="V47" s="5">
        <v>0</v>
      </c>
      <c r="W47" s="5">
        <v>50</v>
      </c>
      <c r="X47" s="5">
        <v>50</v>
      </c>
      <c r="Y47" s="5"/>
      <c r="Z47" s="5"/>
      <c r="AA47" s="5"/>
      <c r="AB47" s="5"/>
      <c r="AC47" s="5"/>
      <c r="AD47" s="5"/>
      <c r="AE47" s="40"/>
      <c r="AF47" s="5">
        <f t="shared" si="6"/>
        <v>102</v>
      </c>
      <c r="AG47" s="40" t="s">
        <v>782</v>
      </c>
      <c r="AH47" s="5">
        <v>0</v>
      </c>
      <c r="AI47" s="5">
        <v>0</v>
      </c>
      <c r="AJ47" s="5">
        <v>0</v>
      </c>
      <c r="AK47" s="5">
        <v>0</v>
      </c>
      <c r="AL47" s="5">
        <v>0</v>
      </c>
      <c r="AM47" s="5">
        <v>0</v>
      </c>
      <c r="AN47" s="5">
        <v>0</v>
      </c>
      <c r="AO47" s="5">
        <v>0</v>
      </c>
      <c r="AP47" s="5">
        <v>0</v>
      </c>
      <c r="AQ47" s="5">
        <v>0</v>
      </c>
      <c r="AR47" s="5">
        <v>0</v>
      </c>
      <c r="AS47" s="5">
        <v>0</v>
      </c>
      <c r="AT47" s="5">
        <v>0</v>
      </c>
      <c r="AU47" s="5">
        <v>0</v>
      </c>
      <c r="AV47" s="5">
        <v>0</v>
      </c>
      <c r="AW47" s="5">
        <v>2</v>
      </c>
      <c r="AX47" s="5">
        <v>0</v>
      </c>
      <c r="AY47" s="5">
        <v>0</v>
      </c>
      <c r="AZ47" s="5">
        <v>2</v>
      </c>
      <c r="BA47" s="5">
        <v>2</v>
      </c>
      <c r="BB47" s="5">
        <v>0</v>
      </c>
      <c r="BC47" s="40">
        <v>133.38</v>
      </c>
      <c r="BD47" s="5">
        <f t="shared" si="8"/>
        <v>6</v>
      </c>
      <c r="BE47" s="40">
        <f t="shared" si="9"/>
        <v>139.38</v>
      </c>
      <c r="BF47" s="40">
        <f t="shared" si="10"/>
        <v>139.38</v>
      </c>
      <c r="BG47" s="40">
        <f t="shared" si="11"/>
        <v>35.12360639844885</v>
      </c>
    </row>
    <row r="48" spans="1:59" ht="43.2" x14ac:dyDescent="0.3">
      <c r="A48" s="5">
        <v>39</v>
      </c>
      <c r="B48" s="16" t="s">
        <v>410</v>
      </c>
      <c r="C48" s="16">
        <v>2005</v>
      </c>
      <c r="D48" s="16">
        <v>2005</v>
      </c>
      <c r="E48" s="16">
        <v>2005</v>
      </c>
      <c r="F48" s="16">
        <v>1</v>
      </c>
      <c r="G48" s="16" t="s">
        <v>323</v>
      </c>
      <c r="H48" s="16" t="s">
        <v>324</v>
      </c>
      <c r="I48" s="16" t="s">
        <v>325</v>
      </c>
      <c r="J48" s="5">
        <v>0</v>
      </c>
      <c r="K48" s="5">
        <v>0</v>
      </c>
      <c r="L48" s="5">
        <v>0</v>
      </c>
      <c r="M48" s="5">
        <v>0</v>
      </c>
      <c r="N48" s="5">
        <v>0</v>
      </c>
      <c r="O48" s="5">
        <v>0</v>
      </c>
      <c r="P48" s="5">
        <v>0</v>
      </c>
      <c r="Q48" s="5">
        <v>2</v>
      </c>
      <c r="R48" s="5">
        <v>0</v>
      </c>
      <c r="S48" s="5">
        <v>0</v>
      </c>
      <c r="T48" s="5">
        <v>0</v>
      </c>
      <c r="U48" s="5">
        <v>0</v>
      </c>
      <c r="V48" s="5">
        <v>0</v>
      </c>
      <c r="W48" s="5">
        <v>0</v>
      </c>
      <c r="X48" s="5">
        <v>2</v>
      </c>
      <c r="Y48" s="5">
        <v>0</v>
      </c>
      <c r="Z48" s="5">
        <v>0</v>
      </c>
      <c r="AA48" s="5">
        <v>0</v>
      </c>
      <c r="AB48" s="5">
        <v>2</v>
      </c>
      <c r="AC48" s="5">
        <v>2</v>
      </c>
      <c r="AD48" s="5">
        <v>0</v>
      </c>
      <c r="AE48" s="40">
        <v>153.36000000000001</v>
      </c>
      <c r="AF48" s="5">
        <f t="shared" si="6"/>
        <v>8</v>
      </c>
      <c r="AG48" s="40">
        <f t="shared" si="7"/>
        <v>161.36000000000001</v>
      </c>
      <c r="AH48" s="5">
        <v>0</v>
      </c>
      <c r="AI48" s="5">
        <v>0</v>
      </c>
      <c r="AJ48" s="5">
        <v>0</v>
      </c>
      <c r="AK48" s="5">
        <v>0</v>
      </c>
      <c r="AL48" s="5">
        <v>0</v>
      </c>
      <c r="AM48" s="5">
        <v>0</v>
      </c>
      <c r="AN48" s="5">
        <v>0</v>
      </c>
      <c r="AO48" s="5">
        <v>0</v>
      </c>
      <c r="AP48" s="5">
        <v>0</v>
      </c>
      <c r="AQ48" s="5">
        <v>0</v>
      </c>
      <c r="AR48" s="5">
        <v>0</v>
      </c>
      <c r="AS48" s="5">
        <v>0</v>
      </c>
      <c r="AT48" s="5">
        <v>0</v>
      </c>
      <c r="AU48" s="5">
        <v>2</v>
      </c>
      <c r="AV48" s="5">
        <v>0</v>
      </c>
      <c r="AW48" s="5">
        <v>0</v>
      </c>
      <c r="AX48" s="5">
        <v>0</v>
      </c>
      <c r="AY48" s="5">
        <v>0</v>
      </c>
      <c r="AZ48" s="5">
        <v>0</v>
      </c>
      <c r="BA48" s="5">
        <v>0</v>
      </c>
      <c r="BB48" s="5">
        <v>0</v>
      </c>
      <c r="BC48" s="40">
        <v>140.22999999999999</v>
      </c>
      <c r="BD48" s="5">
        <f t="shared" si="8"/>
        <v>2</v>
      </c>
      <c r="BE48" s="40">
        <f t="shared" si="9"/>
        <v>142.22999999999999</v>
      </c>
      <c r="BF48" s="40">
        <f t="shared" si="10"/>
        <v>142.22999999999999</v>
      </c>
      <c r="BG48" s="40">
        <f t="shared" si="11"/>
        <v>37.886572952011619</v>
      </c>
    </row>
    <row r="49" spans="1:59" ht="43.2" x14ac:dyDescent="0.3">
      <c r="A49" s="5">
        <v>40</v>
      </c>
      <c r="B49" s="16" t="s">
        <v>379</v>
      </c>
      <c r="C49" s="16">
        <v>2007</v>
      </c>
      <c r="D49" s="16">
        <v>2007</v>
      </c>
      <c r="E49" s="16">
        <v>2007</v>
      </c>
      <c r="F49" s="16">
        <v>1</v>
      </c>
      <c r="G49" s="16" t="s">
        <v>56</v>
      </c>
      <c r="H49" s="16" t="s">
        <v>57</v>
      </c>
      <c r="I49" s="16" t="s">
        <v>58</v>
      </c>
      <c r="J49" s="5">
        <v>0</v>
      </c>
      <c r="K49" s="5">
        <v>0</v>
      </c>
      <c r="L49" s="5">
        <v>0</v>
      </c>
      <c r="M49" s="5">
        <v>0</v>
      </c>
      <c r="N49" s="5">
        <v>0</v>
      </c>
      <c r="O49" s="5">
        <v>0</v>
      </c>
      <c r="P49" s="5">
        <v>0</v>
      </c>
      <c r="Q49" s="5">
        <v>0</v>
      </c>
      <c r="R49" s="5">
        <v>2</v>
      </c>
      <c r="S49" s="5">
        <v>0</v>
      </c>
      <c r="T49" s="5">
        <v>0</v>
      </c>
      <c r="U49" s="5">
        <v>0</v>
      </c>
      <c r="V49" s="5">
        <v>0</v>
      </c>
      <c r="W49" s="5">
        <v>0</v>
      </c>
      <c r="X49" s="5">
        <v>0</v>
      </c>
      <c r="Y49" s="5">
        <v>0</v>
      </c>
      <c r="Z49" s="5">
        <v>2</v>
      </c>
      <c r="AA49" s="5">
        <v>0</v>
      </c>
      <c r="AB49" s="5">
        <v>0</v>
      </c>
      <c r="AC49" s="5">
        <v>2</v>
      </c>
      <c r="AD49" s="5">
        <v>0</v>
      </c>
      <c r="AE49" s="40">
        <v>139.47999999999999</v>
      </c>
      <c r="AF49" s="5">
        <f t="shared" si="6"/>
        <v>6</v>
      </c>
      <c r="AG49" s="40">
        <f t="shared" si="7"/>
        <v>145.47999999999999</v>
      </c>
      <c r="AH49" s="5">
        <v>0</v>
      </c>
      <c r="AI49" s="5">
        <v>0</v>
      </c>
      <c r="AJ49" s="5">
        <v>0</v>
      </c>
      <c r="AK49" s="5">
        <v>0</v>
      </c>
      <c r="AL49" s="5">
        <v>0</v>
      </c>
      <c r="AM49" s="5">
        <v>0</v>
      </c>
      <c r="AN49" s="5">
        <v>0</v>
      </c>
      <c r="AO49" s="5">
        <v>2</v>
      </c>
      <c r="AP49" s="5">
        <v>2</v>
      </c>
      <c r="AQ49" s="5">
        <v>0</v>
      </c>
      <c r="AR49" s="5">
        <v>0</v>
      </c>
      <c r="AS49" s="5">
        <v>0</v>
      </c>
      <c r="AT49" s="5">
        <v>0</v>
      </c>
      <c r="AU49" s="5">
        <v>2</v>
      </c>
      <c r="AV49" s="5">
        <v>0</v>
      </c>
      <c r="AW49" s="5">
        <v>2</v>
      </c>
      <c r="AX49" s="5">
        <v>0</v>
      </c>
      <c r="AY49" s="5">
        <v>0</v>
      </c>
      <c r="AZ49" s="5">
        <v>50</v>
      </c>
      <c r="BA49" s="5">
        <v>0</v>
      </c>
      <c r="BB49" s="5">
        <v>0</v>
      </c>
      <c r="BC49" s="40">
        <v>181.58</v>
      </c>
      <c r="BD49" s="5">
        <f t="shared" si="8"/>
        <v>58</v>
      </c>
      <c r="BE49" s="40">
        <f t="shared" si="9"/>
        <v>239.58</v>
      </c>
      <c r="BF49" s="40">
        <f t="shared" si="10"/>
        <v>145.47999999999999</v>
      </c>
      <c r="BG49" s="40">
        <f t="shared" si="11"/>
        <v>41.037324285021796</v>
      </c>
    </row>
    <row r="50" spans="1:59" ht="72" x14ac:dyDescent="0.3">
      <c r="A50" s="5">
        <v>41</v>
      </c>
      <c r="B50" s="16" t="s">
        <v>65</v>
      </c>
      <c r="C50" s="16">
        <v>2007</v>
      </c>
      <c r="D50" s="16">
        <v>2007</v>
      </c>
      <c r="E50" s="16">
        <v>2007</v>
      </c>
      <c r="F50" s="16" t="s">
        <v>11</v>
      </c>
      <c r="G50" s="16" t="s">
        <v>50</v>
      </c>
      <c r="H50" s="16" t="s">
        <v>51</v>
      </c>
      <c r="I50" s="16" t="s">
        <v>52</v>
      </c>
      <c r="J50" s="5">
        <v>2</v>
      </c>
      <c r="K50" s="5">
        <v>0</v>
      </c>
      <c r="L50" s="5">
        <v>2</v>
      </c>
      <c r="M50" s="5">
        <v>0</v>
      </c>
      <c r="N50" s="5">
        <v>0</v>
      </c>
      <c r="O50" s="5">
        <v>0</v>
      </c>
      <c r="P50" s="5">
        <v>2</v>
      </c>
      <c r="Q50" s="5">
        <v>0</v>
      </c>
      <c r="R50" s="5">
        <v>50</v>
      </c>
      <c r="S50" s="5">
        <v>0</v>
      </c>
      <c r="T50" s="5">
        <v>2</v>
      </c>
      <c r="U50" s="5">
        <v>0</v>
      </c>
      <c r="V50" s="5">
        <v>0</v>
      </c>
      <c r="W50" s="5">
        <v>50</v>
      </c>
      <c r="X50" s="5">
        <v>50</v>
      </c>
      <c r="Y50" s="5">
        <v>0</v>
      </c>
      <c r="Z50" s="5">
        <v>0</v>
      </c>
      <c r="AA50" s="5">
        <v>0</v>
      </c>
      <c r="AB50" s="5">
        <v>50</v>
      </c>
      <c r="AC50" s="5">
        <v>2</v>
      </c>
      <c r="AD50" s="5">
        <v>0</v>
      </c>
      <c r="AE50" s="40">
        <v>153.49</v>
      </c>
      <c r="AF50" s="5">
        <f t="shared" si="6"/>
        <v>210</v>
      </c>
      <c r="AG50" s="40">
        <f t="shared" si="7"/>
        <v>363.49</v>
      </c>
      <c r="AH50" s="5">
        <v>0</v>
      </c>
      <c r="AI50" s="5">
        <v>0</v>
      </c>
      <c r="AJ50" s="5">
        <v>0</v>
      </c>
      <c r="AK50" s="5">
        <v>2</v>
      </c>
      <c r="AL50" s="5">
        <v>0</v>
      </c>
      <c r="AM50" s="5">
        <v>0</v>
      </c>
      <c r="AN50" s="5">
        <v>0</v>
      </c>
      <c r="AO50" s="5">
        <v>0</v>
      </c>
      <c r="AP50" s="5">
        <v>2</v>
      </c>
      <c r="AQ50" s="5">
        <v>0</v>
      </c>
      <c r="AR50" s="5">
        <v>2</v>
      </c>
      <c r="AS50" s="5">
        <v>0</v>
      </c>
      <c r="AT50" s="5">
        <v>0</v>
      </c>
      <c r="AU50" s="5">
        <v>0</v>
      </c>
      <c r="AV50" s="5">
        <v>2</v>
      </c>
      <c r="AW50" s="5">
        <v>0</v>
      </c>
      <c r="AX50" s="5">
        <v>0</v>
      </c>
      <c r="AY50" s="5">
        <v>0</v>
      </c>
      <c r="AZ50" s="5">
        <v>2</v>
      </c>
      <c r="BA50" s="5">
        <v>0</v>
      </c>
      <c r="BB50" s="5">
        <v>0</v>
      </c>
      <c r="BC50" s="40">
        <v>136.65</v>
      </c>
      <c r="BD50" s="5">
        <f t="shared" si="8"/>
        <v>10</v>
      </c>
      <c r="BE50" s="40">
        <f t="shared" si="9"/>
        <v>146.65</v>
      </c>
      <c r="BF50" s="40">
        <f t="shared" si="10"/>
        <v>146.65</v>
      </c>
      <c r="BG50" s="40">
        <f t="shared" si="11"/>
        <v>42.171594764905471</v>
      </c>
    </row>
    <row r="51" spans="1:59" ht="72" x14ac:dyDescent="0.3">
      <c r="A51" s="5">
        <v>42</v>
      </c>
      <c r="B51" s="16" t="s">
        <v>172</v>
      </c>
      <c r="C51" s="16">
        <v>2007</v>
      </c>
      <c r="D51" s="16">
        <v>2007</v>
      </c>
      <c r="E51" s="16">
        <v>2007</v>
      </c>
      <c r="F51" s="16" t="s">
        <v>11</v>
      </c>
      <c r="G51" s="16" t="s">
        <v>50</v>
      </c>
      <c r="H51" s="16" t="s">
        <v>51</v>
      </c>
      <c r="I51" s="16" t="s">
        <v>52</v>
      </c>
      <c r="J51" s="5">
        <v>0</v>
      </c>
      <c r="K51" s="5">
        <v>0</v>
      </c>
      <c r="L51" s="5">
        <v>0</v>
      </c>
      <c r="M51" s="5">
        <v>0</v>
      </c>
      <c r="N51" s="5">
        <v>0</v>
      </c>
      <c r="O51" s="5">
        <v>0</v>
      </c>
      <c r="P51" s="5">
        <v>2</v>
      </c>
      <c r="Q51" s="5">
        <v>0</v>
      </c>
      <c r="R51" s="5">
        <v>0</v>
      </c>
      <c r="S51" s="5">
        <v>0</v>
      </c>
      <c r="T51" s="5">
        <v>2</v>
      </c>
      <c r="U51" s="5">
        <v>2</v>
      </c>
      <c r="V51" s="5">
        <v>0</v>
      </c>
      <c r="W51" s="5">
        <v>0</v>
      </c>
      <c r="X51" s="5">
        <v>0</v>
      </c>
      <c r="Y51" s="5">
        <v>2</v>
      </c>
      <c r="Z51" s="5">
        <v>0</v>
      </c>
      <c r="AA51" s="5">
        <v>0</v>
      </c>
      <c r="AB51" s="5">
        <v>0</v>
      </c>
      <c r="AC51" s="5">
        <v>0</v>
      </c>
      <c r="AD51" s="5">
        <v>0</v>
      </c>
      <c r="AE51" s="40">
        <v>139.9</v>
      </c>
      <c r="AF51" s="5">
        <f t="shared" si="6"/>
        <v>8</v>
      </c>
      <c r="AG51" s="40">
        <f t="shared" si="7"/>
        <v>147.9</v>
      </c>
      <c r="AH51" s="5">
        <v>0</v>
      </c>
      <c r="AI51" s="5">
        <v>0</v>
      </c>
      <c r="AJ51" s="5">
        <v>0</v>
      </c>
      <c r="AK51" s="5">
        <v>0</v>
      </c>
      <c r="AL51" s="5">
        <v>0</v>
      </c>
      <c r="AM51" s="5">
        <v>0</v>
      </c>
      <c r="AN51" s="5">
        <v>0</v>
      </c>
      <c r="AO51" s="5">
        <v>0</v>
      </c>
      <c r="AP51" s="5">
        <v>2</v>
      </c>
      <c r="AQ51" s="5">
        <v>0</v>
      </c>
      <c r="AR51" s="5">
        <v>0</v>
      </c>
      <c r="AS51" s="5">
        <v>0</v>
      </c>
      <c r="AT51" s="5">
        <v>0</v>
      </c>
      <c r="AU51" s="5">
        <v>50</v>
      </c>
      <c r="AV51" s="5">
        <v>50</v>
      </c>
      <c r="AW51" s="5">
        <v>0</v>
      </c>
      <c r="AX51" s="5">
        <v>0</v>
      </c>
      <c r="AY51" s="5">
        <v>0</v>
      </c>
      <c r="AZ51" s="5">
        <v>0</v>
      </c>
      <c r="BA51" s="5">
        <v>0</v>
      </c>
      <c r="BB51" s="5">
        <v>0</v>
      </c>
      <c r="BC51" s="40">
        <v>208.44</v>
      </c>
      <c r="BD51" s="5">
        <f t="shared" si="8"/>
        <v>102</v>
      </c>
      <c r="BE51" s="40">
        <f t="shared" si="9"/>
        <v>310.44</v>
      </c>
      <c r="BF51" s="40">
        <f t="shared" si="10"/>
        <v>147.9</v>
      </c>
      <c r="BG51" s="40">
        <f t="shared" si="11"/>
        <v>43.383422200678623</v>
      </c>
    </row>
    <row r="52" spans="1:59" ht="28.8" x14ac:dyDescent="0.3">
      <c r="A52" s="5">
        <v>43</v>
      </c>
      <c r="B52" s="16" t="s">
        <v>44</v>
      </c>
      <c r="C52" s="16">
        <v>2007</v>
      </c>
      <c r="D52" s="16">
        <v>2007</v>
      </c>
      <c r="E52" s="16">
        <v>2007</v>
      </c>
      <c r="F52" s="16">
        <v>1</v>
      </c>
      <c r="G52" s="16" t="s">
        <v>45</v>
      </c>
      <c r="H52" s="16" t="s">
        <v>46</v>
      </c>
      <c r="I52" s="16" t="s">
        <v>47</v>
      </c>
      <c r="J52" s="5">
        <v>0</v>
      </c>
      <c r="K52" s="5">
        <v>0</v>
      </c>
      <c r="L52" s="5">
        <v>0</v>
      </c>
      <c r="M52" s="5">
        <v>0</v>
      </c>
      <c r="N52" s="5">
        <v>0</v>
      </c>
      <c r="O52" s="5">
        <v>0</v>
      </c>
      <c r="P52" s="5">
        <v>0</v>
      </c>
      <c r="Q52" s="5">
        <v>0</v>
      </c>
      <c r="R52" s="5">
        <v>2</v>
      </c>
      <c r="S52" s="5">
        <v>0</v>
      </c>
      <c r="T52" s="5">
        <v>0</v>
      </c>
      <c r="U52" s="5">
        <v>0</v>
      </c>
      <c r="V52" s="5">
        <v>2</v>
      </c>
      <c r="W52" s="5">
        <v>2</v>
      </c>
      <c r="X52" s="5">
        <v>2</v>
      </c>
      <c r="Y52" s="5">
        <v>0</v>
      </c>
      <c r="Z52" s="5">
        <v>0</v>
      </c>
      <c r="AA52" s="5">
        <v>0</v>
      </c>
      <c r="AB52" s="5">
        <v>0</v>
      </c>
      <c r="AC52" s="5">
        <v>2</v>
      </c>
      <c r="AD52" s="5">
        <v>0</v>
      </c>
      <c r="AE52" s="40">
        <v>141.88999999999999</v>
      </c>
      <c r="AF52" s="5">
        <f t="shared" si="6"/>
        <v>10</v>
      </c>
      <c r="AG52" s="40">
        <f t="shared" si="7"/>
        <v>151.88999999999999</v>
      </c>
      <c r="AH52" s="5">
        <v>0</v>
      </c>
      <c r="AI52" s="5">
        <v>0</v>
      </c>
      <c r="AJ52" s="5">
        <v>2</v>
      </c>
      <c r="AK52" s="5">
        <v>0</v>
      </c>
      <c r="AL52" s="5">
        <v>0</v>
      </c>
      <c r="AM52" s="5">
        <v>0</v>
      </c>
      <c r="AN52" s="5">
        <v>0</v>
      </c>
      <c r="AO52" s="5">
        <v>0</v>
      </c>
      <c r="AP52" s="5">
        <v>0</v>
      </c>
      <c r="AQ52" s="5">
        <v>0</v>
      </c>
      <c r="AR52" s="5">
        <v>0</v>
      </c>
      <c r="AS52" s="5">
        <v>0</v>
      </c>
      <c r="AT52" s="5">
        <v>0</v>
      </c>
      <c r="AU52" s="5">
        <v>0</v>
      </c>
      <c r="AV52" s="5">
        <v>0</v>
      </c>
      <c r="AW52" s="5">
        <v>0</v>
      </c>
      <c r="AX52" s="5">
        <v>0</v>
      </c>
      <c r="AY52" s="5">
        <v>0</v>
      </c>
      <c r="AZ52" s="5">
        <v>0</v>
      </c>
      <c r="BA52" s="5">
        <v>2</v>
      </c>
      <c r="BB52" s="5">
        <v>0</v>
      </c>
      <c r="BC52" s="40">
        <v>146.99</v>
      </c>
      <c r="BD52" s="5">
        <f t="shared" si="8"/>
        <v>4</v>
      </c>
      <c r="BE52" s="40">
        <f t="shared" si="9"/>
        <v>150.99</v>
      </c>
      <c r="BF52" s="40">
        <f t="shared" si="10"/>
        <v>150.99</v>
      </c>
      <c r="BG52" s="40">
        <f t="shared" si="11"/>
        <v>46.379059621909839</v>
      </c>
    </row>
    <row r="53" spans="1:59" ht="86.4" x14ac:dyDescent="0.3">
      <c r="A53" s="5">
        <v>44</v>
      </c>
      <c r="B53" s="16" t="s">
        <v>273</v>
      </c>
      <c r="C53" s="16">
        <v>2008</v>
      </c>
      <c r="D53" s="16">
        <v>2008</v>
      </c>
      <c r="E53" s="16">
        <v>2008</v>
      </c>
      <c r="F53" s="16">
        <v>1</v>
      </c>
      <c r="G53" s="16" t="s">
        <v>225</v>
      </c>
      <c r="H53" s="16" t="s">
        <v>226</v>
      </c>
      <c r="I53" s="16" t="s">
        <v>227</v>
      </c>
      <c r="J53" s="5">
        <v>2</v>
      </c>
      <c r="K53" s="5">
        <v>0</v>
      </c>
      <c r="L53" s="5">
        <v>0</v>
      </c>
      <c r="M53" s="5">
        <v>0</v>
      </c>
      <c r="N53" s="5">
        <v>2</v>
      </c>
      <c r="O53" s="5">
        <v>0</v>
      </c>
      <c r="P53" s="5">
        <v>0</v>
      </c>
      <c r="Q53" s="5">
        <v>0</v>
      </c>
      <c r="R53" s="5">
        <v>0</v>
      </c>
      <c r="S53" s="5">
        <v>0</v>
      </c>
      <c r="T53" s="5">
        <v>0</v>
      </c>
      <c r="U53" s="5">
        <v>0</v>
      </c>
      <c r="V53" s="5">
        <v>0</v>
      </c>
      <c r="W53" s="5">
        <v>2</v>
      </c>
      <c r="X53" s="5">
        <v>2</v>
      </c>
      <c r="Y53" s="5">
        <v>2</v>
      </c>
      <c r="Z53" s="5">
        <v>2</v>
      </c>
      <c r="AA53" s="5">
        <v>2</v>
      </c>
      <c r="AB53" s="5">
        <v>0</v>
      </c>
      <c r="AC53" s="5">
        <v>2</v>
      </c>
      <c r="AD53" s="5">
        <v>0</v>
      </c>
      <c r="AE53" s="40">
        <v>150.99</v>
      </c>
      <c r="AF53" s="5">
        <f t="shared" si="6"/>
        <v>16</v>
      </c>
      <c r="AG53" s="40">
        <f t="shared" si="7"/>
        <v>166.99</v>
      </c>
      <c r="AH53" s="5">
        <v>0</v>
      </c>
      <c r="AI53" s="5">
        <v>0</v>
      </c>
      <c r="AJ53" s="5">
        <v>0</v>
      </c>
      <c r="AK53" s="5">
        <v>0</v>
      </c>
      <c r="AL53" s="5">
        <v>0</v>
      </c>
      <c r="AM53" s="5">
        <v>0</v>
      </c>
      <c r="AN53" s="5">
        <v>0</v>
      </c>
      <c r="AO53" s="5">
        <v>0</v>
      </c>
      <c r="AP53" s="5">
        <v>0</v>
      </c>
      <c r="AQ53" s="5">
        <v>0</v>
      </c>
      <c r="AR53" s="5">
        <v>0</v>
      </c>
      <c r="AS53" s="5">
        <v>2</v>
      </c>
      <c r="AT53" s="5">
        <v>0</v>
      </c>
      <c r="AU53" s="5">
        <v>0</v>
      </c>
      <c r="AV53" s="5">
        <v>0</v>
      </c>
      <c r="AW53" s="5">
        <v>0</v>
      </c>
      <c r="AX53" s="5">
        <v>0</v>
      </c>
      <c r="AY53" s="5">
        <v>0</v>
      </c>
      <c r="AZ53" s="5">
        <v>2</v>
      </c>
      <c r="BA53" s="5">
        <v>0</v>
      </c>
      <c r="BB53" s="5">
        <v>0</v>
      </c>
      <c r="BC53" s="40">
        <v>148.88999999999999</v>
      </c>
      <c r="BD53" s="5">
        <f t="shared" si="8"/>
        <v>4</v>
      </c>
      <c r="BE53" s="40">
        <f t="shared" si="9"/>
        <v>152.88999999999999</v>
      </c>
      <c r="BF53" s="40">
        <f t="shared" si="10"/>
        <v>152.88999999999999</v>
      </c>
      <c r="BG53" s="40">
        <f t="shared" si="11"/>
        <v>48.221037324285</v>
      </c>
    </row>
    <row r="54" spans="1:59" ht="57.6" x14ac:dyDescent="0.3">
      <c r="A54" s="5">
        <v>45</v>
      </c>
      <c r="B54" s="16" t="s">
        <v>402</v>
      </c>
      <c r="C54" s="16">
        <v>2007</v>
      </c>
      <c r="D54" s="16">
        <v>2007</v>
      </c>
      <c r="E54" s="16">
        <v>2007</v>
      </c>
      <c r="F54" s="16" t="s">
        <v>11</v>
      </c>
      <c r="G54" s="16" t="s">
        <v>105</v>
      </c>
      <c r="H54" s="16" t="s">
        <v>106</v>
      </c>
      <c r="I54" s="16" t="s">
        <v>163</v>
      </c>
      <c r="J54" s="5">
        <v>0</v>
      </c>
      <c r="K54" s="5">
        <v>0</v>
      </c>
      <c r="L54" s="5">
        <v>2</v>
      </c>
      <c r="M54" s="5">
        <v>0</v>
      </c>
      <c r="N54" s="5">
        <v>0</v>
      </c>
      <c r="O54" s="5">
        <v>0</v>
      </c>
      <c r="P54" s="5">
        <v>0</v>
      </c>
      <c r="Q54" s="5">
        <v>0</v>
      </c>
      <c r="R54" s="5">
        <v>0</v>
      </c>
      <c r="S54" s="5">
        <v>0</v>
      </c>
      <c r="T54" s="5">
        <v>0</v>
      </c>
      <c r="U54" s="5">
        <v>0</v>
      </c>
      <c r="V54" s="5">
        <v>0</v>
      </c>
      <c r="W54" s="5">
        <v>0</v>
      </c>
      <c r="X54" s="5">
        <v>0</v>
      </c>
      <c r="Y54" s="5">
        <v>0</v>
      </c>
      <c r="Z54" s="5">
        <v>0</v>
      </c>
      <c r="AA54" s="5">
        <v>0</v>
      </c>
      <c r="AB54" s="5">
        <v>2</v>
      </c>
      <c r="AC54" s="5">
        <v>2</v>
      </c>
      <c r="AD54" s="5">
        <v>0</v>
      </c>
      <c r="AE54" s="40">
        <v>150.36000000000001</v>
      </c>
      <c r="AF54" s="5">
        <f t="shared" si="6"/>
        <v>6</v>
      </c>
      <c r="AG54" s="40">
        <f t="shared" si="7"/>
        <v>156.36000000000001</v>
      </c>
      <c r="AH54" s="5">
        <v>0</v>
      </c>
      <c r="AI54" s="5">
        <v>0</v>
      </c>
      <c r="AJ54" s="5">
        <v>2</v>
      </c>
      <c r="AK54" s="5">
        <v>0</v>
      </c>
      <c r="AL54" s="5">
        <v>0</v>
      </c>
      <c r="AM54" s="5">
        <v>0</v>
      </c>
      <c r="AN54" s="5">
        <v>0</v>
      </c>
      <c r="AO54" s="5">
        <v>0</v>
      </c>
      <c r="AP54" s="5">
        <v>0</v>
      </c>
      <c r="AQ54" s="5">
        <v>2</v>
      </c>
      <c r="AR54" s="5">
        <v>2</v>
      </c>
      <c r="AS54" s="5">
        <v>0</v>
      </c>
      <c r="AT54" s="5">
        <v>0</v>
      </c>
      <c r="AU54" s="5">
        <v>2</v>
      </c>
      <c r="AV54" s="5">
        <v>50</v>
      </c>
      <c r="AW54" s="5">
        <v>2</v>
      </c>
      <c r="AX54" s="5">
        <v>0</v>
      </c>
      <c r="AY54" s="5">
        <v>0</v>
      </c>
      <c r="AZ54" s="5">
        <v>2</v>
      </c>
      <c r="BA54" s="5">
        <v>2</v>
      </c>
      <c r="BB54" s="5">
        <v>0</v>
      </c>
      <c r="BC54" s="40">
        <v>224.47</v>
      </c>
      <c r="BD54" s="5">
        <f t="shared" si="8"/>
        <v>64</v>
      </c>
      <c r="BE54" s="40">
        <f t="shared" si="9"/>
        <v>288.47000000000003</v>
      </c>
      <c r="BF54" s="40">
        <f t="shared" si="10"/>
        <v>156.36000000000001</v>
      </c>
      <c r="BG54" s="40">
        <f t="shared" si="11"/>
        <v>51.585070285991272</v>
      </c>
    </row>
    <row r="55" spans="1:59" ht="57.6" x14ac:dyDescent="0.3">
      <c r="A55" s="5">
        <v>46</v>
      </c>
      <c r="B55" s="16" t="s">
        <v>162</v>
      </c>
      <c r="C55" s="16">
        <v>2006</v>
      </c>
      <c r="D55" s="16">
        <v>2006</v>
      </c>
      <c r="E55" s="16">
        <v>2006</v>
      </c>
      <c r="F55" s="16">
        <v>1</v>
      </c>
      <c r="G55" s="16" t="s">
        <v>105</v>
      </c>
      <c r="H55" s="16" t="s">
        <v>106</v>
      </c>
      <c r="I55" s="16" t="s">
        <v>163</v>
      </c>
      <c r="J55" s="5">
        <v>0</v>
      </c>
      <c r="K55" s="5">
        <v>0</v>
      </c>
      <c r="L55" s="5">
        <v>0</v>
      </c>
      <c r="M55" s="5">
        <v>0</v>
      </c>
      <c r="N55" s="5">
        <v>2</v>
      </c>
      <c r="O55" s="5">
        <v>0</v>
      </c>
      <c r="P55" s="5">
        <v>0</v>
      </c>
      <c r="Q55" s="5">
        <v>0</v>
      </c>
      <c r="R55" s="5">
        <v>2</v>
      </c>
      <c r="S55" s="5">
        <v>0</v>
      </c>
      <c r="T55" s="5">
        <v>0</v>
      </c>
      <c r="U55" s="5">
        <v>0</v>
      </c>
      <c r="V55" s="5">
        <v>0</v>
      </c>
      <c r="W55" s="5">
        <v>50</v>
      </c>
      <c r="X55" s="5">
        <v>2</v>
      </c>
      <c r="Y55" s="5">
        <v>2</v>
      </c>
      <c r="Z55" s="5">
        <v>2</v>
      </c>
      <c r="AA55" s="5">
        <v>2</v>
      </c>
      <c r="AB55" s="5">
        <v>0</v>
      </c>
      <c r="AC55" s="5">
        <v>2</v>
      </c>
      <c r="AD55" s="5">
        <v>0</v>
      </c>
      <c r="AE55" s="40">
        <v>159.36000000000001</v>
      </c>
      <c r="AF55" s="5">
        <f t="shared" si="6"/>
        <v>64</v>
      </c>
      <c r="AG55" s="40">
        <f t="shared" si="7"/>
        <v>223.36</v>
      </c>
      <c r="AH55" s="5">
        <v>0</v>
      </c>
      <c r="AI55" s="5">
        <v>0</v>
      </c>
      <c r="AJ55" s="5">
        <v>0</v>
      </c>
      <c r="AK55" s="5">
        <v>0</v>
      </c>
      <c r="AL55" s="5">
        <v>0</v>
      </c>
      <c r="AM55" s="5">
        <v>2</v>
      </c>
      <c r="AN55" s="5">
        <v>0</v>
      </c>
      <c r="AO55" s="5">
        <v>0</v>
      </c>
      <c r="AP55" s="5">
        <v>0</v>
      </c>
      <c r="AQ55" s="5">
        <v>2</v>
      </c>
      <c r="AR55" s="5">
        <v>0</v>
      </c>
      <c r="AS55" s="5">
        <v>0</v>
      </c>
      <c r="AT55" s="5">
        <v>0</v>
      </c>
      <c r="AU55" s="5">
        <v>0</v>
      </c>
      <c r="AV55" s="5">
        <v>0</v>
      </c>
      <c r="AW55" s="5">
        <v>2</v>
      </c>
      <c r="AX55" s="5">
        <v>2</v>
      </c>
      <c r="AY55" s="5">
        <v>0</v>
      </c>
      <c r="AZ55" s="5">
        <v>0</v>
      </c>
      <c r="BA55" s="5">
        <v>2</v>
      </c>
      <c r="BB55" s="5">
        <v>2</v>
      </c>
      <c r="BC55" s="40">
        <v>153.38</v>
      </c>
      <c r="BD55" s="5">
        <f t="shared" si="8"/>
        <v>12</v>
      </c>
      <c r="BE55" s="40">
        <f t="shared" si="9"/>
        <v>165.38</v>
      </c>
      <c r="BF55" s="40">
        <f t="shared" si="10"/>
        <v>165.38</v>
      </c>
      <c r="BG55" s="40">
        <f t="shared" si="11"/>
        <v>60.329617062530282</v>
      </c>
    </row>
    <row r="56" spans="1:59" ht="28.8" x14ac:dyDescent="0.3">
      <c r="A56" s="5">
        <v>47</v>
      </c>
      <c r="B56" s="16" t="s">
        <v>263</v>
      </c>
      <c r="C56" s="16">
        <v>2008</v>
      </c>
      <c r="D56" s="16">
        <v>2008</v>
      </c>
      <c r="E56" s="16">
        <v>2008</v>
      </c>
      <c r="F56" s="16">
        <v>1</v>
      </c>
      <c r="G56" s="16" t="s">
        <v>242</v>
      </c>
      <c r="H56" s="16" t="s">
        <v>243</v>
      </c>
      <c r="I56" s="16" t="s">
        <v>244</v>
      </c>
      <c r="J56" s="5">
        <v>0</v>
      </c>
      <c r="K56" s="5">
        <v>0</v>
      </c>
      <c r="L56" s="5">
        <v>0</v>
      </c>
      <c r="M56" s="5">
        <v>0</v>
      </c>
      <c r="N56" s="5">
        <v>0</v>
      </c>
      <c r="O56" s="5">
        <v>0</v>
      </c>
      <c r="P56" s="5">
        <v>2</v>
      </c>
      <c r="Q56" s="5">
        <v>0</v>
      </c>
      <c r="R56" s="5">
        <v>0</v>
      </c>
      <c r="S56" s="5">
        <v>0</v>
      </c>
      <c r="T56" s="5">
        <v>0</v>
      </c>
      <c r="U56" s="5">
        <v>0</v>
      </c>
      <c r="V56" s="5">
        <v>0</v>
      </c>
      <c r="W56" s="5">
        <v>2</v>
      </c>
      <c r="X56" s="5">
        <v>0</v>
      </c>
      <c r="Y56" s="5">
        <v>2</v>
      </c>
      <c r="Z56" s="5">
        <v>0</v>
      </c>
      <c r="AA56" s="5">
        <v>2</v>
      </c>
      <c r="AB56" s="5">
        <v>2</v>
      </c>
      <c r="AC56" s="5">
        <v>2</v>
      </c>
      <c r="AD56" s="5">
        <v>0</v>
      </c>
      <c r="AE56" s="40">
        <v>156.5</v>
      </c>
      <c r="AF56" s="5">
        <f t="shared" si="6"/>
        <v>12</v>
      </c>
      <c r="AG56" s="40">
        <f t="shared" si="7"/>
        <v>168.5</v>
      </c>
      <c r="AH56" s="5">
        <v>0</v>
      </c>
      <c r="AI56" s="5">
        <v>0</v>
      </c>
      <c r="AJ56" s="5">
        <v>0</v>
      </c>
      <c r="AK56" s="5">
        <v>0</v>
      </c>
      <c r="AL56" s="5">
        <v>0</v>
      </c>
      <c r="AM56" s="5">
        <v>0</v>
      </c>
      <c r="AN56" s="5">
        <v>2</v>
      </c>
      <c r="AO56" s="5">
        <v>0</v>
      </c>
      <c r="AP56" s="5">
        <v>2</v>
      </c>
      <c r="AQ56" s="5">
        <v>0</v>
      </c>
      <c r="AR56" s="5">
        <v>50</v>
      </c>
      <c r="AS56" s="5">
        <v>0</v>
      </c>
      <c r="AT56" s="5">
        <v>0</v>
      </c>
      <c r="AU56" s="5">
        <v>0</v>
      </c>
      <c r="AV56" s="5">
        <v>0</v>
      </c>
      <c r="AW56" s="5">
        <v>0</v>
      </c>
      <c r="AX56" s="5">
        <v>0</v>
      </c>
      <c r="AY56" s="5">
        <v>0</v>
      </c>
      <c r="AZ56" s="5">
        <v>2</v>
      </c>
      <c r="BA56" s="5">
        <v>0</v>
      </c>
      <c r="BB56" s="5">
        <v>0</v>
      </c>
      <c r="BC56" s="40">
        <v>142.03</v>
      </c>
      <c r="BD56" s="5">
        <f t="shared" si="8"/>
        <v>56</v>
      </c>
      <c r="BE56" s="40">
        <f t="shared" si="9"/>
        <v>198.03</v>
      </c>
      <c r="BF56" s="40">
        <f t="shared" si="10"/>
        <v>168.5</v>
      </c>
      <c r="BG56" s="40">
        <f t="shared" si="11"/>
        <v>63.354338342220061</v>
      </c>
    </row>
    <row r="57" spans="1:59" ht="57.6" x14ac:dyDescent="0.3">
      <c r="A57" s="5">
        <v>48</v>
      </c>
      <c r="B57" s="16" t="s">
        <v>109</v>
      </c>
      <c r="C57" s="16">
        <v>2005</v>
      </c>
      <c r="D57" s="16">
        <v>2005</v>
      </c>
      <c r="E57" s="16">
        <v>2005</v>
      </c>
      <c r="F57" s="16">
        <v>1</v>
      </c>
      <c r="G57" s="16" t="s">
        <v>105</v>
      </c>
      <c r="H57" s="16" t="s">
        <v>106</v>
      </c>
      <c r="I57" s="16" t="s">
        <v>107</v>
      </c>
      <c r="J57" s="5">
        <v>0</v>
      </c>
      <c r="K57" s="5">
        <v>2</v>
      </c>
      <c r="L57" s="5">
        <v>2</v>
      </c>
      <c r="M57" s="5">
        <v>0</v>
      </c>
      <c r="N57" s="5">
        <v>2</v>
      </c>
      <c r="O57" s="5">
        <v>0</v>
      </c>
      <c r="P57" s="5">
        <v>0</v>
      </c>
      <c r="Q57" s="5">
        <v>0</v>
      </c>
      <c r="R57" s="5">
        <v>0</v>
      </c>
      <c r="S57" s="5">
        <v>0</v>
      </c>
      <c r="T57" s="5">
        <v>0</v>
      </c>
      <c r="U57" s="5">
        <v>2</v>
      </c>
      <c r="V57" s="5">
        <v>0</v>
      </c>
      <c r="W57" s="5">
        <v>2</v>
      </c>
      <c r="X57" s="5">
        <v>0</v>
      </c>
      <c r="Y57" s="5">
        <v>0</v>
      </c>
      <c r="Z57" s="5">
        <v>0</v>
      </c>
      <c r="AA57" s="5">
        <v>0</v>
      </c>
      <c r="AB57" s="5">
        <v>2</v>
      </c>
      <c r="AC57" s="5">
        <v>2</v>
      </c>
      <c r="AD57" s="5">
        <v>0</v>
      </c>
      <c r="AE57" s="40">
        <v>158.76</v>
      </c>
      <c r="AF57" s="5">
        <f t="shared" si="6"/>
        <v>14</v>
      </c>
      <c r="AG57" s="40">
        <f t="shared" si="7"/>
        <v>172.76</v>
      </c>
      <c r="AH57" s="5">
        <v>0</v>
      </c>
      <c r="AI57" s="5">
        <v>2</v>
      </c>
      <c r="AJ57" s="5">
        <v>0</v>
      </c>
      <c r="AK57" s="5">
        <v>0</v>
      </c>
      <c r="AL57" s="5">
        <v>0</v>
      </c>
      <c r="AM57" s="5">
        <v>0</v>
      </c>
      <c r="AN57" s="5">
        <v>0</v>
      </c>
      <c r="AO57" s="5">
        <v>0</v>
      </c>
      <c r="AP57" s="5">
        <v>0</v>
      </c>
      <c r="AQ57" s="5">
        <v>0</v>
      </c>
      <c r="AR57" s="5">
        <v>0</v>
      </c>
      <c r="AS57" s="5">
        <v>2</v>
      </c>
      <c r="AT57" s="5">
        <v>50</v>
      </c>
      <c r="AU57" s="5">
        <v>0</v>
      </c>
      <c r="AV57" s="5">
        <v>50</v>
      </c>
      <c r="AW57" s="5">
        <v>2</v>
      </c>
      <c r="AX57" s="5">
        <v>0</v>
      </c>
      <c r="AY57" s="5">
        <v>0</v>
      </c>
      <c r="AZ57" s="5">
        <v>2</v>
      </c>
      <c r="BA57" s="5">
        <v>0</v>
      </c>
      <c r="BB57" s="5">
        <v>0</v>
      </c>
      <c r="BC57" s="40">
        <v>157.59</v>
      </c>
      <c r="BD57" s="5">
        <f t="shared" si="8"/>
        <v>108</v>
      </c>
      <c r="BE57" s="40">
        <f t="shared" si="9"/>
        <v>265.59000000000003</v>
      </c>
      <c r="BF57" s="40">
        <f t="shared" si="10"/>
        <v>172.76</v>
      </c>
      <c r="BG57" s="40">
        <f t="shared" si="11"/>
        <v>67.484246243334937</v>
      </c>
    </row>
    <row r="58" spans="1:59" ht="43.2" x14ac:dyDescent="0.3">
      <c r="A58" s="5">
        <v>49</v>
      </c>
      <c r="B58" s="16" t="s">
        <v>157</v>
      </c>
      <c r="C58" s="16">
        <v>2008</v>
      </c>
      <c r="D58" s="16">
        <v>2008</v>
      </c>
      <c r="E58" s="16">
        <v>2008</v>
      </c>
      <c r="F58" s="16">
        <v>3</v>
      </c>
      <c r="G58" s="16" t="s">
        <v>56</v>
      </c>
      <c r="H58" s="16" t="s">
        <v>57</v>
      </c>
      <c r="I58" s="16" t="s">
        <v>158</v>
      </c>
      <c r="J58" s="5">
        <v>0</v>
      </c>
      <c r="K58" s="5">
        <v>2</v>
      </c>
      <c r="L58" s="5">
        <v>0</v>
      </c>
      <c r="M58" s="5">
        <v>0</v>
      </c>
      <c r="N58" s="5">
        <v>0</v>
      </c>
      <c r="O58" s="5">
        <v>0</v>
      </c>
      <c r="P58" s="5">
        <v>0</v>
      </c>
      <c r="Q58" s="5">
        <v>0</v>
      </c>
      <c r="R58" s="5">
        <v>0</v>
      </c>
      <c r="S58" s="5">
        <v>0</v>
      </c>
      <c r="T58" s="5">
        <v>0</v>
      </c>
      <c r="U58" s="5">
        <v>0</v>
      </c>
      <c r="V58" s="5">
        <v>2</v>
      </c>
      <c r="W58" s="5">
        <v>0</v>
      </c>
      <c r="X58" s="5">
        <v>2</v>
      </c>
      <c r="Y58" s="5">
        <v>0</v>
      </c>
      <c r="Z58" s="5">
        <v>0</v>
      </c>
      <c r="AA58" s="5">
        <v>0</v>
      </c>
      <c r="AB58" s="5">
        <v>0</v>
      </c>
      <c r="AC58" s="5">
        <v>0</v>
      </c>
      <c r="AD58" s="5">
        <v>0</v>
      </c>
      <c r="AE58" s="40">
        <v>215.52</v>
      </c>
      <c r="AF58" s="5">
        <f t="shared" si="6"/>
        <v>6</v>
      </c>
      <c r="AG58" s="40">
        <f t="shared" si="7"/>
        <v>221.52</v>
      </c>
      <c r="AH58" s="5">
        <v>0</v>
      </c>
      <c r="AI58" s="5">
        <v>2</v>
      </c>
      <c r="AJ58" s="5">
        <v>0</v>
      </c>
      <c r="AK58" s="5">
        <v>0</v>
      </c>
      <c r="AL58" s="5">
        <v>0</v>
      </c>
      <c r="AM58" s="5">
        <v>0</v>
      </c>
      <c r="AN58" s="5">
        <v>0</v>
      </c>
      <c r="AO58" s="5">
        <v>0</v>
      </c>
      <c r="AP58" s="5">
        <v>2</v>
      </c>
      <c r="AQ58" s="5">
        <v>2</v>
      </c>
      <c r="AR58" s="5">
        <v>2</v>
      </c>
      <c r="AS58" s="5">
        <v>2</v>
      </c>
      <c r="AT58" s="5">
        <v>2</v>
      </c>
      <c r="AU58" s="5">
        <v>2</v>
      </c>
      <c r="AV58" s="5">
        <v>0</v>
      </c>
      <c r="AW58" s="5">
        <v>0</v>
      </c>
      <c r="AX58" s="5">
        <v>2</v>
      </c>
      <c r="AY58" s="5">
        <v>0</v>
      </c>
      <c r="AZ58" s="5">
        <v>0</v>
      </c>
      <c r="BA58" s="5">
        <v>0</v>
      </c>
      <c r="BB58" s="5">
        <v>0</v>
      </c>
      <c r="BC58" s="40">
        <v>160.1</v>
      </c>
      <c r="BD58" s="5">
        <f t="shared" si="8"/>
        <v>16</v>
      </c>
      <c r="BE58" s="40">
        <f t="shared" si="9"/>
        <v>176.1</v>
      </c>
      <c r="BF58" s="40">
        <f t="shared" si="10"/>
        <v>176.1</v>
      </c>
      <c r="BG58" s="40">
        <f t="shared" si="11"/>
        <v>70.722249151720789</v>
      </c>
    </row>
    <row r="59" spans="1:59" ht="28.8" x14ac:dyDescent="0.3">
      <c r="A59" s="5">
        <v>50</v>
      </c>
      <c r="B59" s="16" t="s">
        <v>213</v>
      </c>
      <c r="C59" s="16">
        <v>2008</v>
      </c>
      <c r="D59" s="16">
        <v>2008</v>
      </c>
      <c r="E59" s="16">
        <v>2008</v>
      </c>
      <c r="F59" s="16">
        <v>1</v>
      </c>
      <c r="G59" s="16" t="s">
        <v>61</v>
      </c>
      <c r="H59" s="16" t="s">
        <v>189</v>
      </c>
      <c r="I59" s="16" t="s">
        <v>190</v>
      </c>
      <c r="J59" s="5">
        <v>0</v>
      </c>
      <c r="K59" s="5">
        <v>0</v>
      </c>
      <c r="L59" s="5">
        <v>0</v>
      </c>
      <c r="M59" s="5">
        <v>0</v>
      </c>
      <c r="N59" s="5">
        <v>0</v>
      </c>
      <c r="O59" s="5">
        <v>0</v>
      </c>
      <c r="P59" s="5">
        <v>0</v>
      </c>
      <c r="Q59" s="5">
        <v>0</v>
      </c>
      <c r="R59" s="5">
        <v>0</v>
      </c>
      <c r="S59" s="5">
        <v>0</v>
      </c>
      <c r="T59" s="5">
        <v>0</v>
      </c>
      <c r="U59" s="5">
        <v>0</v>
      </c>
      <c r="V59" s="5">
        <v>0</v>
      </c>
      <c r="W59" s="5">
        <v>0</v>
      </c>
      <c r="X59" s="5">
        <v>0</v>
      </c>
      <c r="Y59" s="5">
        <v>0</v>
      </c>
      <c r="Z59" s="5">
        <v>0</v>
      </c>
      <c r="AA59" s="5">
        <v>0</v>
      </c>
      <c r="AB59" s="5">
        <v>0</v>
      </c>
      <c r="AC59" s="5">
        <v>2</v>
      </c>
      <c r="AD59" s="5">
        <v>0</v>
      </c>
      <c r="AE59" s="40">
        <v>180.84</v>
      </c>
      <c r="AF59" s="5">
        <f t="shared" si="6"/>
        <v>2</v>
      </c>
      <c r="AG59" s="40">
        <f t="shared" si="7"/>
        <v>182.84</v>
      </c>
      <c r="AH59" s="5">
        <v>0</v>
      </c>
      <c r="AI59" s="5">
        <v>2</v>
      </c>
      <c r="AJ59" s="5">
        <v>0</v>
      </c>
      <c r="AK59" s="5">
        <v>0</v>
      </c>
      <c r="AL59" s="5">
        <v>0</v>
      </c>
      <c r="AM59" s="5">
        <v>0</v>
      </c>
      <c r="AN59" s="5">
        <v>0</v>
      </c>
      <c r="AO59" s="5">
        <v>0</v>
      </c>
      <c r="AP59" s="5">
        <v>2</v>
      </c>
      <c r="AQ59" s="5">
        <v>0</v>
      </c>
      <c r="AR59" s="5">
        <v>0</v>
      </c>
      <c r="AS59" s="5">
        <v>0</v>
      </c>
      <c r="AT59" s="5">
        <v>0</v>
      </c>
      <c r="AU59" s="5">
        <v>0</v>
      </c>
      <c r="AV59" s="5">
        <v>2</v>
      </c>
      <c r="AW59" s="5">
        <v>0</v>
      </c>
      <c r="AX59" s="5">
        <v>2</v>
      </c>
      <c r="AY59" s="5">
        <v>0</v>
      </c>
      <c r="AZ59" s="5">
        <v>0</v>
      </c>
      <c r="BA59" s="5">
        <v>50</v>
      </c>
      <c r="BB59" s="5">
        <v>50</v>
      </c>
      <c r="BC59" s="40">
        <v>145.5</v>
      </c>
      <c r="BD59" s="5">
        <f t="shared" si="8"/>
        <v>108</v>
      </c>
      <c r="BE59" s="40">
        <f t="shared" si="9"/>
        <v>253.5</v>
      </c>
      <c r="BF59" s="40">
        <f t="shared" si="10"/>
        <v>182.84</v>
      </c>
      <c r="BG59" s="40">
        <f t="shared" si="11"/>
        <v>77.256422685409589</v>
      </c>
    </row>
    <row r="60" spans="1:59" ht="28.8" x14ac:dyDescent="0.3">
      <c r="A60" s="5">
        <v>51</v>
      </c>
      <c r="B60" s="16" t="s">
        <v>207</v>
      </c>
      <c r="C60" s="16">
        <v>2008</v>
      </c>
      <c r="D60" s="16">
        <v>2008</v>
      </c>
      <c r="E60" s="16">
        <v>2008</v>
      </c>
      <c r="F60" s="16">
        <v>1</v>
      </c>
      <c r="G60" s="16" t="s">
        <v>61</v>
      </c>
      <c r="H60" s="16" t="s">
        <v>189</v>
      </c>
      <c r="I60" s="16" t="s">
        <v>190</v>
      </c>
      <c r="J60" s="5">
        <v>0</v>
      </c>
      <c r="K60" s="5">
        <v>50</v>
      </c>
      <c r="L60" s="5">
        <v>0</v>
      </c>
      <c r="M60" s="5">
        <v>0</v>
      </c>
      <c r="N60" s="5">
        <v>2</v>
      </c>
      <c r="O60" s="5">
        <v>0</v>
      </c>
      <c r="P60" s="5">
        <v>0</v>
      </c>
      <c r="Q60" s="5">
        <v>0</v>
      </c>
      <c r="R60" s="5">
        <v>50</v>
      </c>
      <c r="S60" s="5">
        <v>0</v>
      </c>
      <c r="T60" s="5">
        <v>0</v>
      </c>
      <c r="U60" s="5">
        <v>2</v>
      </c>
      <c r="V60" s="5">
        <v>0</v>
      </c>
      <c r="W60" s="5">
        <v>0</v>
      </c>
      <c r="X60" s="5">
        <v>0</v>
      </c>
      <c r="Y60" s="5">
        <v>0</v>
      </c>
      <c r="Z60" s="5">
        <v>2</v>
      </c>
      <c r="AA60" s="5">
        <v>0</v>
      </c>
      <c r="AB60" s="5">
        <v>0</v>
      </c>
      <c r="AC60" s="5">
        <v>0</v>
      </c>
      <c r="AD60" s="5">
        <v>0</v>
      </c>
      <c r="AE60" s="40">
        <v>143.94999999999999</v>
      </c>
      <c r="AF60" s="5">
        <f t="shared" si="6"/>
        <v>106</v>
      </c>
      <c r="AG60" s="40">
        <f t="shared" si="7"/>
        <v>249.95</v>
      </c>
      <c r="AH60" s="5">
        <v>2</v>
      </c>
      <c r="AI60" s="5">
        <v>0</v>
      </c>
      <c r="AJ60" s="5">
        <v>0</v>
      </c>
      <c r="AK60" s="5">
        <v>0</v>
      </c>
      <c r="AL60" s="5">
        <v>2</v>
      </c>
      <c r="AM60" s="5">
        <v>0</v>
      </c>
      <c r="AN60" s="5">
        <v>2</v>
      </c>
      <c r="AO60" s="5">
        <v>0</v>
      </c>
      <c r="AP60" s="5">
        <v>0</v>
      </c>
      <c r="AQ60" s="5">
        <v>0</v>
      </c>
      <c r="AR60" s="5">
        <v>0</v>
      </c>
      <c r="AS60" s="5">
        <v>0</v>
      </c>
      <c r="AT60" s="5">
        <v>0</v>
      </c>
      <c r="AU60" s="5">
        <v>0</v>
      </c>
      <c r="AV60" s="5">
        <v>0</v>
      </c>
      <c r="AW60" s="5">
        <v>2</v>
      </c>
      <c r="AX60" s="5">
        <v>0</v>
      </c>
      <c r="AY60" s="5">
        <v>0</v>
      </c>
      <c r="AZ60" s="5">
        <v>0</v>
      </c>
      <c r="BA60" s="5">
        <v>0</v>
      </c>
      <c r="BB60" s="5">
        <v>0</v>
      </c>
      <c r="BC60" s="40">
        <v>182.41</v>
      </c>
      <c r="BD60" s="5">
        <f t="shared" si="8"/>
        <v>8</v>
      </c>
      <c r="BE60" s="40">
        <f t="shared" si="9"/>
        <v>190.41</v>
      </c>
      <c r="BF60" s="40">
        <f t="shared" si="10"/>
        <v>190.41</v>
      </c>
      <c r="BG60" s="40">
        <f t="shared" si="11"/>
        <v>84.595249636451754</v>
      </c>
    </row>
    <row r="61" spans="1:59" ht="28.8" x14ac:dyDescent="0.3">
      <c r="A61" s="5">
        <v>52</v>
      </c>
      <c r="B61" s="16" t="s">
        <v>318</v>
      </c>
      <c r="C61" s="16">
        <v>2009</v>
      </c>
      <c r="D61" s="16">
        <v>2009</v>
      </c>
      <c r="E61" s="16">
        <v>2009</v>
      </c>
      <c r="F61" s="16">
        <v>1</v>
      </c>
      <c r="G61" s="16" t="s">
        <v>141</v>
      </c>
      <c r="H61" s="16" t="s">
        <v>142</v>
      </c>
      <c r="I61" s="16" t="s">
        <v>143</v>
      </c>
      <c r="J61" s="5">
        <v>0</v>
      </c>
      <c r="K61" s="5">
        <v>0</v>
      </c>
      <c r="L61" s="5">
        <v>0</v>
      </c>
      <c r="M61" s="5">
        <v>0</v>
      </c>
      <c r="N61" s="5">
        <v>0</v>
      </c>
      <c r="O61" s="5">
        <v>0</v>
      </c>
      <c r="P61" s="5">
        <v>2</v>
      </c>
      <c r="Q61" s="5">
        <v>2</v>
      </c>
      <c r="R61" s="5">
        <v>0</v>
      </c>
      <c r="S61" s="5">
        <v>2</v>
      </c>
      <c r="T61" s="5">
        <v>0</v>
      </c>
      <c r="U61" s="5">
        <v>50</v>
      </c>
      <c r="V61" s="5">
        <v>50</v>
      </c>
      <c r="W61" s="5">
        <v>50</v>
      </c>
      <c r="X61" s="5">
        <v>50</v>
      </c>
      <c r="Y61" s="5">
        <v>0</v>
      </c>
      <c r="Z61" s="5">
        <v>2</v>
      </c>
      <c r="AA61" s="5">
        <v>2</v>
      </c>
      <c r="AB61" s="5">
        <v>2</v>
      </c>
      <c r="AC61" s="5">
        <v>50</v>
      </c>
      <c r="AD61" s="5">
        <v>50</v>
      </c>
      <c r="AE61" s="40">
        <v>178.14</v>
      </c>
      <c r="AF61" s="5">
        <f t="shared" si="6"/>
        <v>312</v>
      </c>
      <c r="AG61" s="40">
        <f t="shared" si="7"/>
        <v>490.14</v>
      </c>
      <c r="AH61" s="5">
        <v>0</v>
      </c>
      <c r="AI61" s="5">
        <v>2</v>
      </c>
      <c r="AJ61" s="5">
        <v>0</v>
      </c>
      <c r="AK61" s="5">
        <v>0</v>
      </c>
      <c r="AL61" s="5">
        <v>0</v>
      </c>
      <c r="AM61" s="5">
        <v>2</v>
      </c>
      <c r="AN61" s="5">
        <v>2</v>
      </c>
      <c r="AO61" s="5">
        <v>0</v>
      </c>
      <c r="AP61" s="5">
        <v>0</v>
      </c>
      <c r="AQ61" s="5">
        <v>2</v>
      </c>
      <c r="AR61" s="5">
        <v>0</v>
      </c>
      <c r="AS61" s="5">
        <v>0</v>
      </c>
      <c r="AT61" s="5">
        <v>0</v>
      </c>
      <c r="AU61" s="5">
        <v>0</v>
      </c>
      <c r="AV61" s="5">
        <v>0</v>
      </c>
      <c r="AW61" s="5">
        <v>2</v>
      </c>
      <c r="AX61" s="5">
        <v>2</v>
      </c>
      <c r="AY61" s="5">
        <v>2</v>
      </c>
      <c r="AZ61" s="5">
        <v>2</v>
      </c>
      <c r="BA61" s="5">
        <v>2</v>
      </c>
      <c r="BB61" s="5">
        <v>0</v>
      </c>
      <c r="BC61" s="40">
        <v>176.61</v>
      </c>
      <c r="BD61" s="5">
        <f t="shared" si="8"/>
        <v>18</v>
      </c>
      <c r="BE61" s="40">
        <f t="shared" si="9"/>
        <v>194.61</v>
      </c>
      <c r="BF61" s="40">
        <f t="shared" si="10"/>
        <v>194.61</v>
      </c>
      <c r="BG61" s="40">
        <f t="shared" si="11"/>
        <v>88.666989820649547</v>
      </c>
    </row>
    <row r="62" spans="1:59" ht="72" x14ac:dyDescent="0.3">
      <c r="A62" s="5">
        <v>53</v>
      </c>
      <c r="B62" s="16" t="s">
        <v>259</v>
      </c>
      <c r="C62" s="16">
        <v>2007</v>
      </c>
      <c r="D62" s="16">
        <v>2007</v>
      </c>
      <c r="E62" s="16">
        <v>2007</v>
      </c>
      <c r="F62" s="16">
        <v>1</v>
      </c>
      <c r="G62" s="16" t="s">
        <v>50</v>
      </c>
      <c r="H62" s="16" t="s">
        <v>51</v>
      </c>
      <c r="I62" s="16" t="s">
        <v>52</v>
      </c>
      <c r="J62" s="5">
        <v>0</v>
      </c>
      <c r="K62" s="5">
        <v>2</v>
      </c>
      <c r="L62" s="5">
        <v>2</v>
      </c>
      <c r="M62" s="5">
        <v>0</v>
      </c>
      <c r="N62" s="5">
        <v>0</v>
      </c>
      <c r="O62" s="5">
        <v>0</v>
      </c>
      <c r="P62" s="5">
        <v>0</v>
      </c>
      <c r="Q62" s="5">
        <v>0</v>
      </c>
      <c r="R62" s="5">
        <v>0</v>
      </c>
      <c r="S62" s="5">
        <v>0</v>
      </c>
      <c r="T62" s="5">
        <v>0</v>
      </c>
      <c r="U62" s="5">
        <v>0</v>
      </c>
      <c r="V62" s="5">
        <v>50</v>
      </c>
      <c r="W62" s="5">
        <v>0</v>
      </c>
      <c r="X62" s="5">
        <v>0</v>
      </c>
      <c r="Y62" s="5">
        <v>0</v>
      </c>
      <c r="Z62" s="5">
        <v>0</v>
      </c>
      <c r="AA62" s="5">
        <v>0</v>
      </c>
      <c r="AB62" s="5">
        <v>0</v>
      </c>
      <c r="AC62" s="5">
        <v>2</v>
      </c>
      <c r="AD62" s="5">
        <v>0</v>
      </c>
      <c r="AE62" s="40">
        <v>142.5</v>
      </c>
      <c r="AF62" s="5">
        <f t="shared" si="6"/>
        <v>56</v>
      </c>
      <c r="AG62" s="40">
        <f t="shared" si="7"/>
        <v>198.5</v>
      </c>
      <c r="AH62" s="5">
        <v>0</v>
      </c>
      <c r="AI62" s="5">
        <v>0</v>
      </c>
      <c r="AJ62" s="5">
        <v>0</v>
      </c>
      <c r="AK62" s="5">
        <v>0</v>
      </c>
      <c r="AL62" s="5">
        <v>2</v>
      </c>
      <c r="AM62" s="5">
        <v>0</v>
      </c>
      <c r="AN62" s="5">
        <v>0</v>
      </c>
      <c r="AO62" s="5">
        <v>0</v>
      </c>
      <c r="AP62" s="5">
        <v>0</v>
      </c>
      <c r="AQ62" s="5">
        <v>0</v>
      </c>
      <c r="AR62" s="5">
        <v>2</v>
      </c>
      <c r="AS62" s="5">
        <v>0</v>
      </c>
      <c r="AT62" s="5">
        <v>0</v>
      </c>
      <c r="AU62" s="5">
        <v>0</v>
      </c>
      <c r="AV62" s="5">
        <v>0</v>
      </c>
      <c r="AW62" s="5">
        <v>0</v>
      </c>
      <c r="AX62" s="5">
        <v>0</v>
      </c>
      <c r="AY62" s="5">
        <v>0</v>
      </c>
      <c r="AZ62" s="5">
        <v>50</v>
      </c>
      <c r="BA62" s="5">
        <v>2</v>
      </c>
      <c r="BB62" s="5">
        <v>0</v>
      </c>
      <c r="BC62" s="40">
        <v>149.25</v>
      </c>
      <c r="BD62" s="5">
        <f t="shared" si="8"/>
        <v>56</v>
      </c>
      <c r="BE62" s="40">
        <f t="shared" si="9"/>
        <v>205.25</v>
      </c>
      <c r="BF62" s="40">
        <f t="shared" si="10"/>
        <v>198.5</v>
      </c>
      <c r="BG62" s="40">
        <f t="shared" si="11"/>
        <v>92.438196800775557</v>
      </c>
    </row>
    <row r="63" spans="1:59" ht="43.2" x14ac:dyDescent="0.3">
      <c r="A63" s="5">
        <v>54</v>
      </c>
      <c r="B63" s="16" t="s">
        <v>54</v>
      </c>
      <c r="C63" s="16">
        <v>2008</v>
      </c>
      <c r="D63" s="16">
        <v>2008</v>
      </c>
      <c r="E63" s="16">
        <v>2008</v>
      </c>
      <c r="F63" s="16">
        <v>3</v>
      </c>
      <c r="G63" s="16" t="s">
        <v>56</v>
      </c>
      <c r="H63" s="16" t="s">
        <v>57</v>
      </c>
      <c r="I63" s="16" t="s">
        <v>58</v>
      </c>
      <c r="J63" s="5">
        <v>0</v>
      </c>
      <c r="K63" s="5">
        <v>2</v>
      </c>
      <c r="L63" s="5">
        <v>0</v>
      </c>
      <c r="M63" s="5">
        <v>0</v>
      </c>
      <c r="N63" s="5">
        <v>0</v>
      </c>
      <c r="O63" s="5">
        <v>0</v>
      </c>
      <c r="P63" s="5">
        <v>2</v>
      </c>
      <c r="Q63" s="5">
        <v>0</v>
      </c>
      <c r="R63" s="5">
        <v>0</v>
      </c>
      <c r="S63" s="5">
        <v>2</v>
      </c>
      <c r="T63" s="5">
        <v>50</v>
      </c>
      <c r="U63" s="5">
        <v>0</v>
      </c>
      <c r="V63" s="5">
        <v>0</v>
      </c>
      <c r="W63" s="5">
        <v>0</v>
      </c>
      <c r="X63" s="5">
        <v>0</v>
      </c>
      <c r="Y63" s="5">
        <v>2</v>
      </c>
      <c r="Z63" s="5">
        <v>2</v>
      </c>
      <c r="AA63" s="5">
        <v>0</v>
      </c>
      <c r="AB63" s="5">
        <v>0</v>
      </c>
      <c r="AC63" s="5">
        <v>0</v>
      </c>
      <c r="AD63" s="5">
        <v>0</v>
      </c>
      <c r="AE63" s="40">
        <v>163</v>
      </c>
      <c r="AF63" s="5">
        <f t="shared" si="6"/>
        <v>60</v>
      </c>
      <c r="AG63" s="40">
        <f t="shared" si="7"/>
        <v>223</v>
      </c>
      <c r="AH63" s="5">
        <v>0</v>
      </c>
      <c r="AI63" s="5">
        <v>0</v>
      </c>
      <c r="AJ63" s="5">
        <v>0</v>
      </c>
      <c r="AK63" s="5">
        <v>0</v>
      </c>
      <c r="AL63" s="5">
        <v>0</v>
      </c>
      <c r="AM63" s="5">
        <v>0</v>
      </c>
      <c r="AN63" s="5">
        <v>0</v>
      </c>
      <c r="AO63" s="5">
        <v>0</v>
      </c>
      <c r="AP63" s="5">
        <v>0</v>
      </c>
      <c r="AQ63" s="5">
        <v>0</v>
      </c>
      <c r="AR63" s="5">
        <v>0</v>
      </c>
      <c r="AS63" s="5">
        <v>0</v>
      </c>
      <c r="AT63" s="5">
        <v>0</v>
      </c>
      <c r="AU63" s="5">
        <v>0</v>
      </c>
      <c r="AV63" s="5">
        <v>0</v>
      </c>
      <c r="AW63" s="5">
        <v>2</v>
      </c>
      <c r="AX63" s="5">
        <v>2</v>
      </c>
      <c r="AY63" s="5">
        <v>2</v>
      </c>
      <c r="AZ63" s="5">
        <v>50</v>
      </c>
      <c r="BA63" s="5">
        <v>0</v>
      </c>
      <c r="BB63" s="5">
        <v>0</v>
      </c>
      <c r="BC63" s="40">
        <v>150.02000000000001</v>
      </c>
      <c r="BD63" s="5">
        <f t="shared" si="8"/>
        <v>56</v>
      </c>
      <c r="BE63" s="40">
        <f t="shared" si="9"/>
        <v>206.02</v>
      </c>
      <c r="BF63" s="40">
        <f t="shared" si="10"/>
        <v>206.02</v>
      </c>
      <c r="BG63" s="40">
        <f t="shared" si="11"/>
        <v>99.728550654386822</v>
      </c>
    </row>
    <row r="64" spans="1:59" ht="43.2" x14ac:dyDescent="0.3">
      <c r="A64" s="5">
        <v>55</v>
      </c>
      <c r="B64" s="16" t="s">
        <v>339</v>
      </c>
      <c r="C64" s="16">
        <v>2009</v>
      </c>
      <c r="D64" s="16">
        <v>2009</v>
      </c>
      <c r="E64" s="16">
        <v>2009</v>
      </c>
      <c r="F64" s="16">
        <v>3</v>
      </c>
      <c r="G64" s="16" t="s">
        <v>40</v>
      </c>
      <c r="H64" s="16" t="s">
        <v>340</v>
      </c>
      <c r="I64" s="16" t="s">
        <v>341</v>
      </c>
      <c r="J64" s="5">
        <v>0</v>
      </c>
      <c r="K64" s="5">
        <v>2</v>
      </c>
      <c r="L64" s="5">
        <v>0</v>
      </c>
      <c r="M64" s="5">
        <v>0</v>
      </c>
      <c r="N64" s="5">
        <v>0</v>
      </c>
      <c r="O64" s="5">
        <v>2</v>
      </c>
      <c r="P64" s="5">
        <v>0</v>
      </c>
      <c r="Q64" s="5">
        <v>0</v>
      </c>
      <c r="R64" s="5">
        <v>0</v>
      </c>
      <c r="S64" s="5">
        <v>2</v>
      </c>
      <c r="T64" s="5">
        <v>0</v>
      </c>
      <c r="U64" s="5">
        <v>2</v>
      </c>
      <c r="V64" s="5">
        <v>0</v>
      </c>
      <c r="W64" s="5">
        <v>50</v>
      </c>
      <c r="X64" s="5">
        <v>50</v>
      </c>
      <c r="Y64" s="5">
        <v>0</v>
      </c>
      <c r="Z64" s="5">
        <v>0</v>
      </c>
      <c r="AA64" s="5">
        <v>2</v>
      </c>
      <c r="AB64" s="5">
        <v>2</v>
      </c>
      <c r="AC64" s="5">
        <v>0</v>
      </c>
      <c r="AD64" s="5">
        <v>0</v>
      </c>
      <c r="AE64" s="40">
        <v>253.28</v>
      </c>
      <c r="AF64" s="5">
        <f t="shared" si="6"/>
        <v>112</v>
      </c>
      <c r="AG64" s="40">
        <f t="shared" si="7"/>
        <v>365.28</v>
      </c>
      <c r="AH64" s="5">
        <v>0</v>
      </c>
      <c r="AI64" s="5">
        <v>2</v>
      </c>
      <c r="AJ64" s="5">
        <v>0</v>
      </c>
      <c r="AK64" s="5">
        <v>0</v>
      </c>
      <c r="AL64" s="5">
        <v>0</v>
      </c>
      <c r="AM64" s="5">
        <v>0</v>
      </c>
      <c r="AN64" s="5">
        <v>0</v>
      </c>
      <c r="AO64" s="5">
        <v>0</v>
      </c>
      <c r="AP64" s="5">
        <v>0</v>
      </c>
      <c r="AQ64" s="5">
        <v>0</v>
      </c>
      <c r="AR64" s="5">
        <v>2</v>
      </c>
      <c r="AS64" s="5">
        <v>0</v>
      </c>
      <c r="AT64" s="5">
        <v>0</v>
      </c>
      <c r="AU64" s="5">
        <v>2</v>
      </c>
      <c r="AV64" s="5">
        <v>0</v>
      </c>
      <c r="AW64" s="5">
        <v>2</v>
      </c>
      <c r="AX64" s="5">
        <v>2</v>
      </c>
      <c r="AY64" s="5">
        <v>0</v>
      </c>
      <c r="AZ64" s="5">
        <v>0</v>
      </c>
      <c r="BA64" s="5">
        <v>0</v>
      </c>
      <c r="BB64" s="5">
        <v>0</v>
      </c>
      <c r="BC64" s="40">
        <v>198.94</v>
      </c>
      <c r="BD64" s="5">
        <f t="shared" si="8"/>
        <v>10</v>
      </c>
      <c r="BE64" s="40">
        <f t="shared" si="9"/>
        <v>208.94</v>
      </c>
      <c r="BF64" s="40">
        <f t="shared" si="10"/>
        <v>208.94</v>
      </c>
      <c r="BG64" s="40">
        <f t="shared" si="11"/>
        <v>102.55937954435288</v>
      </c>
    </row>
    <row r="65" spans="1:59" ht="57.6" x14ac:dyDescent="0.3">
      <c r="A65" s="5">
        <v>56</v>
      </c>
      <c r="B65" s="16" t="s">
        <v>269</v>
      </c>
      <c r="C65" s="16">
        <v>2009</v>
      </c>
      <c r="D65" s="16">
        <v>2009</v>
      </c>
      <c r="E65" s="16">
        <v>2009</v>
      </c>
      <c r="F65" s="16" t="s">
        <v>11</v>
      </c>
      <c r="G65" s="16" t="s">
        <v>29</v>
      </c>
      <c r="H65" s="16" t="s">
        <v>30</v>
      </c>
      <c r="I65" s="16" t="s">
        <v>31</v>
      </c>
      <c r="J65" s="5">
        <v>0</v>
      </c>
      <c r="K65" s="5">
        <v>0</v>
      </c>
      <c r="L65" s="5">
        <v>0</v>
      </c>
      <c r="M65" s="5">
        <v>0</v>
      </c>
      <c r="N65" s="5">
        <v>0</v>
      </c>
      <c r="O65" s="5">
        <v>0</v>
      </c>
      <c r="P65" s="5">
        <v>0</v>
      </c>
      <c r="Q65" s="5">
        <v>0</v>
      </c>
      <c r="R65" s="5">
        <v>0</v>
      </c>
      <c r="S65" s="5">
        <v>0</v>
      </c>
      <c r="T65" s="5">
        <v>0</v>
      </c>
      <c r="U65" s="5">
        <v>0</v>
      </c>
      <c r="V65" s="5">
        <v>0</v>
      </c>
      <c r="W65" s="5">
        <v>0</v>
      </c>
      <c r="X65" s="5">
        <v>2</v>
      </c>
      <c r="Y65" s="5">
        <v>2</v>
      </c>
      <c r="Z65" s="5">
        <v>0</v>
      </c>
      <c r="AA65" s="5">
        <v>0</v>
      </c>
      <c r="AB65" s="5">
        <v>2</v>
      </c>
      <c r="AC65" s="5">
        <v>2</v>
      </c>
      <c r="AD65" s="5">
        <v>0</v>
      </c>
      <c r="AE65" s="40">
        <v>206.73</v>
      </c>
      <c r="AF65" s="5">
        <f t="shared" si="6"/>
        <v>8</v>
      </c>
      <c r="AG65" s="40">
        <f t="shared" si="7"/>
        <v>214.73</v>
      </c>
      <c r="AH65" s="5">
        <v>0</v>
      </c>
      <c r="AI65" s="5">
        <v>0</v>
      </c>
      <c r="AJ65" s="5">
        <v>2</v>
      </c>
      <c r="AK65" s="5">
        <v>0</v>
      </c>
      <c r="AL65" s="5">
        <v>2</v>
      </c>
      <c r="AM65" s="5">
        <v>0</v>
      </c>
      <c r="AN65" s="5">
        <v>0</v>
      </c>
      <c r="AO65" s="5">
        <v>2</v>
      </c>
      <c r="AP65" s="5">
        <v>0</v>
      </c>
      <c r="AQ65" s="5">
        <v>0</v>
      </c>
      <c r="AR65" s="5">
        <v>2</v>
      </c>
      <c r="AS65" s="5">
        <v>2</v>
      </c>
      <c r="AT65" s="5">
        <v>0</v>
      </c>
      <c r="AU65" s="5">
        <v>0</v>
      </c>
      <c r="AV65" s="5">
        <v>0</v>
      </c>
      <c r="AW65" s="5">
        <v>2</v>
      </c>
      <c r="AX65" s="5">
        <v>2</v>
      </c>
      <c r="AY65" s="5">
        <v>0</v>
      </c>
      <c r="AZ65" s="5">
        <v>2</v>
      </c>
      <c r="BA65" s="5">
        <v>2</v>
      </c>
      <c r="BB65" s="5">
        <v>0</v>
      </c>
      <c r="BC65" s="40">
        <v>200.19</v>
      </c>
      <c r="BD65" s="5">
        <f t="shared" si="8"/>
        <v>18</v>
      </c>
      <c r="BE65" s="40">
        <f t="shared" si="9"/>
        <v>218.19</v>
      </c>
      <c r="BF65" s="40">
        <f t="shared" si="10"/>
        <v>214.73</v>
      </c>
      <c r="BG65" s="40">
        <f t="shared" si="11"/>
        <v>108.17256422685408</v>
      </c>
    </row>
    <row r="66" spans="1:59" ht="28.8" x14ac:dyDescent="0.3">
      <c r="A66" s="5">
        <v>57</v>
      </c>
      <c r="B66" s="16" t="s">
        <v>33</v>
      </c>
      <c r="C66" s="16">
        <v>2006</v>
      </c>
      <c r="D66" s="16">
        <v>2006</v>
      </c>
      <c r="E66" s="16">
        <v>2006</v>
      </c>
      <c r="F66" s="16">
        <v>1</v>
      </c>
      <c r="G66" s="16" t="s">
        <v>35</v>
      </c>
      <c r="H66" s="16" t="s">
        <v>36</v>
      </c>
      <c r="I66" s="16" t="s">
        <v>37</v>
      </c>
      <c r="J66" s="5">
        <v>0</v>
      </c>
      <c r="K66" s="5">
        <v>2</v>
      </c>
      <c r="L66" s="5">
        <v>0</v>
      </c>
      <c r="M66" s="5">
        <v>0</v>
      </c>
      <c r="N66" s="5">
        <v>0</v>
      </c>
      <c r="O66" s="5">
        <v>0</v>
      </c>
      <c r="P66" s="5">
        <v>2</v>
      </c>
      <c r="Q66" s="5">
        <v>0</v>
      </c>
      <c r="R66" s="5">
        <v>0</v>
      </c>
      <c r="S66" s="5">
        <v>0</v>
      </c>
      <c r="T66" s="5">
        <v>0</v>
      </c>
      <c r="U66" s="5">
        <v>0</v>
      </c>
      <c r="V66" s="5">
        <v>0</v>
      </c>
      <c r="W66" s="5">
        <v>0</v>
      </c>
      <c r="X66" s="5">
        <v>0</v>
      </c>
      <c r="Y66" s="5">
        <v>0</v>
      </c>
      <c r="Z66" s="5">
        <v>0</v>
      </c>
      <c r="AA66" s="5">
        <v>2</v>
      </c>
      <c r="AB66" s="5">
        <v>0</v>
      </c>
      <c r="AC66" s="5">
        <v>50</v>
      </c>
      <c r="AD66" s="5">
        <v>50</v>
      </c>
      <c r="AE66" s="40">
        <v>113.72</v>
      </c>
      <c r="AF66" s="5">
        <f t="shared" si="6"/>
        <v>106</v>
      </c>
      <c r="AG66" s="40">
        <f t="shared" si="7"/>
        <v>219.72</v>
      </c>
      <c r="AH66" s="5">
        <v>0</v>
      </c>
      <c r="AI66" s="5">
        <v>0</v>
      </c>
      <c r="AJ66" s="5">
        <v>0</v>
      </c>
      <c r="AK66" s="5">
        <v>0</v>
      </c>
      <c r="AL66" s="5">
        <v>2</v>
      </c>
      <c r="AM66" s="5">
        <v>0</v>
      </c>
      <c r="AN66" s="5">
        <v>0</v>
      </c>
      <c r="AO66" s="5">
        <v>0</v>
      </c>
      <c r="AP66" s="5">
        <v>0</v>
      </c>
      <c r="AQ66" s="5">
        <v>0</v>
      </c>
      <c r="AR66" s="5">
        <v>2</v>
      </c>
      <c r="AS66" s="5">
        <v>0</v>
      </c>
      <c r="AT66" s="5">
        <v>0</v>
      </c>
      <c r="AU66" s="5">
        <v>50</v>
      </c>
      <c r="AV66" s="5">
        <v>50</v>
      </c>
      <c r="AW66" s="5">
        <v>0</v>
      </c>
      <c r="AX66" s="5">
        <v>0</v>
      </c>
      <c r="AY66" s="5">
        <v>0</v>
      </c>
      <c r="AZ66" s="5">
        <v>0</v>
      </c>
      <c r="BA66" s="5">
        <v>0</v>
      </c>
      <c r="BB66" s="5">
        <v>0</v>
      </c>
      <c r="BC66" s="40">
        <v>177</v>
      </c>
      <c r="BD66" s="5">
        <f t="shared" si="8"/>
        <v>104</v>
      </c>
      <c r="BE66" s="40">
        <f t="shared" si="9"/>
        <v>281</v>
      </c>
      <c r="BF66" s="40">
        <f t="shared" si="10"/>
        <v>219.72</v>
      </c>
      <c r="BG66" s="40">
        <f t="shared" si="11"/>
        <v>113.01017935046048</v>
      </c>
    </row>
    <row r="67" spans="1:59" ht="28.8" x14ac:dyDescent="0.3">
      <c r="A67" s="5">
        <v>58</v>
      </c>
      <c r="B67" s="16" t="s">
        <v>306</v>
      </c>
      <c r="C67" s="16">
        <v>2009</v>
      </c>
      <c r="D67" s="16">
        <v>2009</v>
      </c>
      <c r="E67" s="16">
        <v>2009</v>
      </c>
      <c r="F67" s="16">
        <v>3</v>
      </c>
      <c r="G67" s="16" t="s">
        <v>141</v>
      </c>
      <c r="H67" s="16" t="s">
        <v>142</v>
      </c>
      <c r="I67" s="16" t="s">
        <v>143</v>
      </c>
      <c r="J67" s="5">
        <v>0</v>
      </c>
      <c r="K67" s="5">
        <v>2</v>
      </c>
      <c r="L67" s="5">
        <v>0</v>
      </c>
      <c r="M67" s="5">
        <v>0</v>
      </c>
      <c r="N67" s="5">
        <v>0</v>
      </c>
      <c r="O67" s="5">
        <v>0</v>
      </c>
      <c r="P67" s="5">
        <v>0</v>
      </c>
      <c r="Q67" s="5">
        <v>0</v>
      </c>
      <c r="R67" s="5">
        <v>0</v>
      </c>
      <c r="S67" s="5">
        <v>0</v>
      </c>
      <c r="T67" s="5">
        <v>2</v>
      </c>
      <c r="U67" s="5">
        <v>2</v>
      </c>
      <c r="V67" s="5">
        <v>0</v>
      </c>
      <c r="W67" s="5">
        <v>0</v>
      </c>
      <c r="X67" s="5">
        <v>50</v>
      </c>
      <c r="Y67" s="5">
        <v>0</v>
      </c>
      <c r="Z67" s="5">
        <v>2</v>
      </c>
      <c r="AA67" s="5">
        <v>0</v>
      </c>
      <c r="AB67" s="5">
        <v>2</v>
      </c>
      <c r="AC67" s="5">
        <v>0</v>
      </c>
      <c r="AD67" s="5">
        <v>0</v>
      </c>
      <c r="AE67" s="40">
        <v>209.44</v>
      </c>
      <c r="AF67" s="5">
        <f t="shared" si="6"/>
        <v>60</v>
      </c>
      <c r="AG67" s="40">
        <f t="shared" si="7"/>
        <v>269.44</v>
      </c>
      <c r="AH67" s="5">
        <v>2</v>
      </c>
      <c r="AI67" s="5">
        <v>0</v>
      </c>
      <c r="AJ67" s="5">
        <v>2</v>
      </c>
      <c r="AK67" s="5">
        <v>0</v>
      </c>
      <c r="AL67" s="5">
        <v>0</v>
      </c>
      <c r="AM67" s="5">
        <v>0</v>
      </c>
      <c r="AN67" s="5">
        <v>0</v>
      </c>
      <c r="AO67" s="5">
        <v>0</v>
      </c>
      <c r="AP67" s="5">
        <v>0</v>
      </c>
      <c r="AQ67" s="5">
        <v>0</v>
      </c>
      <c r="AR67" s="5">
        <v>0</v>
      </c>
      <c r="AS67" s="5">
        <v>2</v>
      </c>
      <c r="AT67" s="5">
        <v>0</v>
      </c>
      <c r="AU67" s="5">
        <v>50</v>
      </c>
      <c r="AV67" s="5">
        <v>50</v>
      </c>
      <c r="AW67" s="5">
        <v>2</v>
      </c>
      <c r="AX67" s="5">
        <v>2</v>
      </c>
      <c r="AY67" s="5">
        <v>2</v>
      </c>
      <c r="AZ67" s="5">
        <v>0</v>
      </c>
      <c r="BA67" s="5">
        <v>50</v>
      </c>
      <c r="BB67" s="5">
        <v>50</v>
      </c>
      <c r="BC67" s="40">
        <v>264.10000000000002</v>
      </c>
      <c r="BD67" s="5">
        <f t="shared" si="8"/>
        <v>212</v>
      </c>
      <c r="BE67" s="40">
        <f t="shared" si="9"/>
        <v>476.1</v>
      </c>
      <c r="BF67" s="40">
        <f t="shared" si="10"/>
        <v>269.44</v>
      </c>
      <c r="BG67" s="40">
        <f t="shared" si="11"/>
        <v>161.21182743577313</v>
      </c>
    </row>
    <row r="68" spans="1:59" ht="57.6" x14ac:dyDescent="0.3">
      <c r="A68" s="5">
        <v>59</v>
      </c>
      <c r="B68" s="16" t="s">
        <v>196</v>
      </c>
      <c r="C68" s="16">
        <v>2007</v>
      </c>
      <c r="D68" s="16">
        <v>2007</v>
      </c>
      <c r="E68" s="16">
        <v>2007</v>
      </c>
      <c r="F68" s="16" t="s">
        <v>11</v>
      </c>
      <c r="G68" s="16" t="s">
        <v>29</v>
      </c>
      <c r="H68" s="16" t="s">
        <v>30</v>
      </c>
      <c r="I68" s="16" t="s">
        <v>31</v>
      </c>
      <c r="J68" s="5">
        <v>0</v>
      </c>
      <c r="K68" s="5">
        <v>0</v>
      </c>
      <c r="L68" s="5">
        <v>2</v>
      </c>
      <c r="M68" s="5">
        <v>0</v>
      </c>
      <c r="N68" s="5">
        <v>2</v>
      </c>
      <c r="O68" s="5">
        <v>0</v>
      </c>
      <c r="P68" s="5">
        <v>0</v>
      </c>
      <c r="Q68" s="5">
        <v>0</v>
      </c>
      <c r="R68" s="5">
        <v>0</v>
      </c>
      <c r="S68" s="5">
        <v>0</v>
      </c>
      <c r="T68" s="5">
        <v>0</v>
      </c>
      <c r="U68" s="5">
        <v>50</v>
      </c>
      <c r="V68" s="5">
        <v>50</v>
      </c>
      <c r="W68" s="5">
        <v>0</v>
      </c>
      <c r="X68" s="5">
        <v>0</v>
      </c>
      <c r="Y68" s="5">
        <v>2</v>
      </c>
      <c r="Z68" s="5">
        <v>50</v>
      </c>
      <c r="AA68" s="5">
        <v>50</v>
      </c>
      <c r="AB68" s="5">
        <v>2</v>
      </c>
      <c r="AC68" s="5">
        <v>0</v>
      </c>
      <c r="AD68" s="5">
        <v>2</v>
      </c>
      <c r="AE68" s="40">
        <v>226.93</v>
      </c>
      <c r="AF68" s="5">
        <f t="shared" si="6"/>
        <v>210</v>
      </c>
      <c r="AG68" s="40">
        <f t="shared" si="7"/>
        <v>436.93</v>
      </c>
      <c r="AH68" s="5">
        <v>0</v>
      </c>
      <c r="AI68" s="5">
        <v>2</v>
      </c>
      <c r="AJ68" s="5">
        <v>0</v>
      </c>
      <c r="AK68" s="5">
        <v>0</v>
      </c>
      <c r="AL68" s="5">
        <v>0</v>
      </c>
      <c r="AM68" s="5">
        <v>0</v>
      </c>
      <c r="AN68" s="5">
        <v>0</v>
      </c>
      <c r="AO68" s="5">
        <v>0</v>
      </c>
      <c r="AP68" s="5">
        <v>0</v>
      </c>
      <c r="AQ68" s="5">
        <v>0</v>
      </c>
      <c r="AR68" s="5">
        <v>0</v>
      </c>
      <c r="AS68" s="5">
        <v>50</v>
      </c>
      <c r="AT68" s="5">
        <v>0</v>
      </c>
      <c r="AU68" s="5">
        <v>50</v>
      </c>
      <c r="AV68" s="5">
        <v>0</v>
      </c>
      <c r="AW68" s="5">
        <v>0</v>
      </c>
      <c r="AX68" s="5">
        <v>0</v>
      </c>
      <c r="AY68" s="5">
        <v>0</v>
      </c>
      <c r="AZ68" s="5">
        <v>0</v>
      </c>
      <c r="BA68" s="5">
        <v>2</v>
      </c>
      <c r="BB68" s="5">
        <v>0</v>
      </c>
      <c r="BC68" s="40">
        <v>166.43</v>
      </c>
      <c r="BD68" s="5">
        <f t="shared" si="8"/>
        <v>104</v>
      </c>
      <c r="BE68" s="40">
        <f t="shared" si="9"/>
        <v>270.43</v>
      </c>
      <c r="BF68" s="40">
        <f t="shared" si="10"/>
        <v>270.43</v>
      </c>
      <c r="BG68" s="40">
        <f t="shared" si="11"/>
        <v>162.17159476490548</v>
      </c>
    </row>
    <row r="69" spans="1:59" ht="86.4" x14ac:dyDescent="0.3">
      <c r="A69" s="5">
        <v>60</v>
      </c>
      <c r="B69" s="16" t="s">
        <v>304</v>
      </c>
      <c r="C69" s="16">
        <v>2008</v>
      </c>
      <c r="D69" s="16">
        <v>2008</v>
      </c>
      <c r="E69" s="16">
        <v>2008</v>
      </c>
      <c r="F69" s="16">
        <v>2</v>
      </c>
      <c r="G69" s="16" t="s">
        <v>225</v>
      </c>
      <c r="H69" s="16" t="s">
        <v>226</v>
      </c>
      <c r="I69" s="16" t="s">
        <v>227</v>
      </c>
      <c r="J69" s="5">
        <v>2</v>
      </c>
      <c r="K69" s="5">
        <v>0</v>
      </c>
      <c r="L69" s="5">
        <v>0</v>
      </c>
      <c r="M69" s="5">
        <v>0</v>
      </c>
      <c r="N69" s="5">
        <v>2</v>
      </c>
      <c r="O69" s="5">
        <v>0</v>
      </c>
      <c r="P69" s="5">
        <v>0</v>
      </c>
      <c r="Q69" s="5">
        <v>0</v>
      </c>
      <c r="R69" s="5">
        <v>0</v>
      </c>
      <c r="S69" s="5">
        <v>0</v>
      </c>
      <c r="T69" s="5">
        <v>2</v>
      </c>
      <c r="U69" s="5">
        <v>0</v>
      </c>
      <c r="V69" s="5">
        <v>0</v>
      </c>
      <c r="W69" s="5">
        <v>0</v>
      </c>
      <c r="X69" s="5">
        <v>50</v>
      </c>
      <c r="Y69" s="5">
        <v>0</v>
      </c>
      <c r="Z69" s="5">
        <v>0</v>
      </c>
      <c r="AA69" s="5">
        <v>0</v>
      </c>
      <c r="AB69" s="5">
        <v>0</v>
      </c>
      <c r="AC69" s="5">
        <v>0</v>
      </c>
      <c r="AD69" s="5">
        <v>0</v>
      </c>
      <c r="AE69" s="40">
        <v>273.85000000000002</v>
      </c>
      <c r="AF69" s="5">
        <f t="shared" si="6"/>
        <v>56</v>
      </c>
      <c r="AG69" s="40">
        <f t="shared" si="7"/>
        <v>329.85</v>
      </c>
      <c r="AH69" s="5">
        <v>0</v>
      </c>
      <c r="AI69" s="5">
        <v>0</v>
      </c>
      <c r="AJ69" s="5">
        <v>0</v>
      </c>
      <c r="AK69" s="5">
        <v>0</v>
      </c>
      <c r="AL69" s="5">
        <v>0</v>
      </c>
      <c r="AM69" s="5">
        <v>0</v>
      </c>
      <c r="AN69" s="5">
        <v>2</v>
      </c>
      <c r="AO69" s="5">
        <v>2</v>
      </c>
      <c r="AP69" s="5">
        <v>0</v>
      </c>
      <c r="AQ69" s="5">
        <v>0</v>
      </c>
      <c r="AR69" s="5">
        <v>2</v>
      </c>
      <c r="AS69" s="5">
        <v>0</v>
      </c>
      <c r="AT69" s="5">
        <v>50</v>
      </c>
      <c r="AU69" s="5">
        <v>2</v>
      </c>
      <c r="AV69" s="5">
        <v>50</v>
      </c>
      <c r="AW69" s="5">
        <v>2</v>
      </c>
      <c r="AX69" s="5">
        <v>2</v>
      </c>
      <c r="AY69" s="5">
        <v>2</v>
      </c>
      <c r="AZ69" s="5">
        <v>0</v>
      </c>
      <c r="BA69" s="5">
        <v>2</v>
      </c>
      <c r="BB69" s="5">
        <v>0</v>
      </c>
      <c r="BC69" s="40">
        <v>160.53</v>
      </c>
      <c r="BD69" s="5">
        <f t="shared" si="8"/>
        <v>116</v>
      </c>
      <c r="BE69" s="40">
        <f t="shared" si="9"/>
        <v>276.52999999999997</v>
      </c>
      <c r="BF69" s="40">
        <f t="shared" si="10"/>
        <v>276.52999999999997</v>
      </c>
      <c r="BG69" s="40">
        <f t="shared" si="11"/>
        <v>168.0853126514784</v>
      </c>
    </row>
    <row r="70" spans="1:59" ht="28.8" x14ac:dyDescent="0.3">
      <c r="A70" s="5">
        <v>61</v>
      </c>
      <c r="B70" s="16" t="s">
        <v>337</v>
      </c>
      <c r="C70" s="16">
        <v>2008</v>
      </c>
      <c r="D70" s="16">
        <v>2008</v>
      </c>
      <c r="E70" s="16">
        <v>2008</v>
      </c>
      <c r="F70" s="16">
        <v>2</v>
      </c>
      <c r="G70" s="16" t="s">
        <v>242</v>
      </c>
      <c r="H70" s="16" t="s">
        <v>243</v>
      </c>
      <c r="I70" s="16" t="s">
        <v>244</v>
      </c>
      <c r="J70" s="5">
        <v>2</v>
      </c>
      <c r="K70" s="5">
        <v>0</v>
      </c>
      <c r="L70" s="5">
        <v>0</v>
      </c>
      <c r="M70" s="5">
        <v>0</v>
      </c>
      <c r="N70" s="5">
        <v>2</v>
      </c>
      <c r="O70" s="5">
        <v>2</v>
      </c>
      <c r="P70" s="5">
        <v>2</v>
      </c>
      <c r="Q70" s="5">
        <v>2</v>
      </c>
      <c r="R70" s="5">
        <v>2</v>
      </c>
      <c r="S70" s="5">
        <v>0</v>
      </c>
      <c r="T70" s="5">
        <v>0</v>
      </c>
      <c r="U70" s="5">
        <v>50</v>
      </c>
      <c r="V70" s="5">
        <v>50</v>
      </c>
      <c r="W70" s="5">
        <v>2</v>
      </c>
      <c r="X70" s="5">
        <v>0</v>
      </c>
      <c r="Y70" s="5">
        <v>0</v>
      </c>
      <c r="Z70" s="5">
        <v>0</v>
      </c>
      <c r="AA70" s="5">
        <v>0</v>
      </c>
      <c r="AB70" s="5">
        <v>0</v>
      </c>
      <c r="AC70" s="5">
        <v>0</v>
      </c>
      <c r="AD70" s="5">
        <v>0</v>
      </c>
      <c r="AE70" s="40">
        <v>183.98</v>
      </c>
      <c r="AF70" s="5">
        <f t="shared" si="6"/>
        <v>114</v>
      </c>
      <c r="AG70" s="40">
        <f t="shared" si="7"/>
        <v>297.98</v>
      </c>
      <c r="AH70" s="5">
        <v>2</v>
      </c>
      <c r="AI70" s="5">
        <v>0</v>
      </c>
      <c r="AJ70" s="5">
        <v>2</v>
      </c>
      <c r="AK70" s="5">
        <v>0</v>
      </c>
      <c r="AL70" s="5">
        <v>0</v>
      </c>
      <c r="AM70" s="5">
        <v>2</v>
      </c>
      <c r="AN70" s="5">
        <v>0</v>
      </c>
      <c r="AO70" s="5">
        <v>0</v>
      </c>
      <c r="AP70" s="5">
        <v>0</v>
      </c>
      <c r="AQ70" s="5">
        <v>0</v>
      </c>
      <c r="AR70" s="5">
        <v>0</v>
      </c>
      <c r="AS70" s="5">
        <v>0</v>
      </c>
      <c r="AT70" s="5">
        <v>0</v>
      </c>
      <c r="AU70" s="5">
        <v>50</v>
      </c>
      <c r="AV70" s="5">
        <v>50</v>
      </c>
      <c r="AW70" s="5">
        <v>0</v>
      </c>
      <c r="AX70" s="5">
        <v>0</v>
      </c>
      <c r="AY70" s="5">
        <v>0</v>
      </c>
      <c r="AZ70" s="5">
        <v>0</v>
      </c>
      <c r="BA70" s="5">
        <v>50</v>
      </c>
      <c r="BB70" s="5">
        <v>50</v>
      </c>
      <c r="BC70" s="40">
        <v>187.12</v>
      </c>
      <c r="BD70" s="5">
        <f t="shared" si="8"/>
        <v>206</v>
      </c>
      <c r="BE70" s="40">
        <f t="shared" si="9"/>
        <v>393.12</v>
      </c>
      <c r="BF70" s="40">
        <f t="shared" si="10"/>
        <v>297.98</v>
      </c>
      <c r="BG70" s="40">
        <f t="shared" si="11"/>
        <v>188.8802714493456</v>
      </c>
    </row>
    <row r="71" spans="1:59" ht="28.8" x14ac:dyDescent="0.3">
      <c r="A71" s="5">
        <v>62</v>
      </c>
      <c r="B71" s="16" t="s">
        <v>394</v>
      </c>
      <c r="C71" s="16">
        <v>2006</v>
      </c>
      <c r="D71" s="16">
        <v>2006</v>
      </c>
      <c r="E71" s="16">
        <v>2006</v>
      </c>
      <c r="F71" s="16">
        <v>1</v>
      </c>
      <c r="G71" s="16" t="s">
        <v>98</v>
      </c>
      <c r="H71" s="16" t="s">
        <v>99</v>
      </c>
      <c r="I71" s="16" t="s">
        <v>100</v>
      </c>
      <c r="J71" s="5">
        <v>2</v>
      </c>
      <c r="K71" s="5">
        <v>0</v>
      </c>
      <c r="L71" s="5">
        <v>0</v>
      </c>
      <c r="M71" s="5">
        <v>0</v>
      </c>
      <c r="N71" s="5">
        <v>0</v>
      </c>
      <c r="O71" s="5">
        <v>0</v>
      </c>
      <c r="P71" s="5">
        <v>0</v>
      </c>
      <c r="Q71" s="5">
        <v>0</v>
      </c>
      <c r="R71" s="5">
        <v>0</v>
      </c>
      <c r="S71" s="5">
        <v>0</v>
      </c>
      <c r="T71" s="5">
        <v>0</v>
      </c>
      <c r="U71" s="5">
        <v>50</v>
      </c>
      <c r="V71" s="5">
        <v>50</v>
      </c>
      <c r="W71" s="5">
        <v>50</v>
      </c>
      <c r="X71" s="5">
        <v>0</v>
      </c>
      <c r="Y71" s="5">
        <v>2</v>
      </c>
      <c r="Z71" s="5">
        <v>2</v>
      </c>
      <c r="AA71" s="5">
        <v>2</v>
      </c>
      <c r="AB71" s="5">
        <v>2</v>
      </c>
      <c r="AC71" s="5">
        <v>0</v>
      </c>
      <c r="AD71" s="5">
        <v>0</v>
      </c>
      <c r="AE71" s="40">
        <v>142.96</v>
      </c>
      <c r="AF71" s="5">
        <f t="shared" si="6"/>
        <v>160</v>
      </c>
      <c r="AG71" s="40">
        <f t="shared" si="7"/>
        <v>302.96000000000004</v>
      </c>
      <c r="AH71" s="5">
        <v>2</v>
      </c>
      <c r="AI71" s="5">
        <v>0</v>
      </c>
      <c r="AJ71" s="5">
        <v>0</v>
      </c>
      <c r="AK71" s="5">
        <v>0</v>
      </c>
      <c r="AL71" s="5">
        <v>0</v>
      </c>
      <c r="AM71" s="5">
        <v>0</v>
      </c>
      <c r="AN71" s="5">
        <v>0</v>
      </c>
      <c r="AO71" s="5">
        <v>2</v>
      </c>
      <c r="AP71" s="5">
        <v>0</v>
      </c>
      <c r="AQ71" s="5">
        <v>0</v>
      </c>
      <c r="AR71" s="5">
        <v>50</v>
      </c>
      <c r="AS71" s="5">
        <v>0</v>
      </c>
      <c r="AT71" s="5">
        <v>0</v>
      </c>
      <c r="AU71" s="5">
        <v>50</v>
      </c>
      <c r="AV71" s="5">
        <v>50</v>
      </c>
      <c r="AW71" s="5">
        <v>0</v>
      </c>
      <c r="AX71" s="5">
        <v>0</v>
      </c>
      <c r="AY71" s="5">
        <v>0</v>
      </c>
      <c r="AZ71" s="5">
        <v>0</v>
      </c>
      <c r="BA71" s="5">
        <v>2</v>
      </c>
      <c r="BB71" s="5">
        <v>0</v>
      </c>
      <c r="BC71" s="40">
        <v>182.18</v>
      </c>
      <c r="BD71" s="5">
        <f t="shared" si="8"/>
        <v>156</v>
      </c>
      <c r="BE71" s="40">
        <f t="shared" si="9"/>
        <v>338.18</v>
      </c>
      <c r="BF71" s="40">
        <f t="shared" si="10"/>
        <v>302.96000000000004</v>
      </c>
      <c r="BG71" s="40">
        <f t="shared" si="11"/>
        <v>193.70819195346584</v>
      </c>
    </row>
    <row r="72" spans="1:59" ht="28.8" x14ac:dyDescent="0.3">
      <c r="A72" s="5">
        <v>63</v>
      </c>
      <c r="B72" s="16" t="s">
        <v>231</v>
      </c>
      <c r="C72" s="16">
        <v>2009</v>
      </c>
      <c r="D72" s="16">
        <v>2009</v>
      </c>
      <c r="E72" s="16">
        <v>2009</v>
      </c>
      <c r="F72" s="16">
        <v>1</v>
      </c>
      <c r="G72" s="16" t="s">
        <v>141</v>
      </c>
      <c r="H72" s="16" t="s">
        <v>142</v>
      </c>
      <c r="I72" s="16" t="s">
        <v>143</v>
      </c>
      <c r="J72" s="5">
        <v>2</v>
      </c>
      <c r="K72" s="5">
        <v>0</v>
      </c>
      <c r="L72" s="5">
        <v>0</v>
      </c>
      <c r="M72" s="5">
        <v>0</v>
      </c>
      <c r="N72" s="5">
        <v>0</v>
      </c>
      <c r="O72" s="5">
        <v>0</v>
      </c>
      <c r="P72" s="5">
        <v>0</v>
      </c>
      <c r="Q72" s="5">
        <v>0</v>
      </c>
      <c r="R72" s="5">
        <v>2</v>
      </c>
      <c r="S72" s="5">
        <v>2</v>
      </c>
      <c r="T72" s="5">
        <v>0</v>
      </c>
      <c r="U72" s="5">
        <v>0</v>
      </c>
      <c r="V72" s="5">
        <v>0</v>
      </c>
      <c r="W72" s="5">
        <v>50</v>
      </c>
      <c r="X72" s="5">
        <v>50</v>
      </c>
      <c r="Y72" s="5">
        <v>0</v>
      </c>
      <c r="Z72" s="5">
        <v>2</v>
      </c>
      <c r="AA72" s="5">
        <v>0</v>
      </c>
      <c r="AB72" s="5">
        <v>0</v>
      </c>
      <c r="AC72" s="5">
        <v>2</v>
      </c>
      <c r="AD72" s="5">
        <v>0</v>
      </c>
      <c r="AE72" s="40">
        <v>258.95999999999998</v>
      </c>
      <c r="AF72" s="5">
        <f t="shared" si="6"/>
        <v>110</v>
      </c>
      <c r="AG72" s="40">
        <f t="shared" si="7"/>
        <v>368.96</v>
      </c>
      <c r="AH72" s="5">
        <v>0</v>
      </c>
      <c r="AI72" s="5">
        <v>2</v>
      </c>
      <c r="AJ72" s="5">
        <v>0</v>
      </c>
      <c r="AK72" s="5">
        <v>0</v>
      </c>
      <c r="AL72" s="5">
        <v>0</v>
      </c>
      <c r="AM72" s="5">
        <v>0</v>
      </c>
      <c r="AN72" s="5">
        <v>0</v>
      </c>
      <c r="AO72" s="5">
        <v>2</v>
      </c>
      <c r="AP72" s="5">
        <v>0</v>
      </c>
      <c r="AQ72" s="5">
        <v>0</v>
      </c>
      <c r="AR72" s="5">
        <v>0</v>
      </c>
      <c r="AS72" s="5">
        <v>50</v>
      </c>
      <c r="AT72" s="5">
        <v>50</v>
      </c>
      <c r="AU72" s="5">
        <v>2</v>
      </c>
      <c r="AV72" s="5">
        <v>0</v>
      </c>
      <c r="AW72" s="5">
        <v>0</v>
      </c>
      <c r="AX72" s="5">
        <v>0</v>
      </c>
      <c r="AY72" s="5">
        <v>2</v>
      </c>
      <c r="AZ72" s="5">
        <v>2</v>
      </c>
      <c r="BA72" s="5">
        <v>0</v>
      </c>
      <c r="BB72" s="5">
        <v>0</v>
      </c>
      <c r="BC72" s="40">
        <v>196.8</v>
      </c>
      <c r="BD72" s="5">
        <f t="shared" si="8"/>
        <v>110</v>
      </c>
      <c r="BE72" s="40">
        <f t="shared" si="9"/>
        <v>306.8</v>
      </c>
      <c r="BF72" s="40">
        <f t="shared" si="10"/>
        <v>306.8</v>
      </c>
      <c r="BG72" s="40">
        <f t="shared" si="11"/>
        <v>197.43092583616092</v>
      </c>
    </row>
    <row r="73" spans="1:59" ht="28.8" x14ac:dyDescent="0.3">
      <c r="A73" s="5">
        <v>64</v>
      </c>
      <c r="B73" s="16" t="s">
        <v>404</v>
      </c>
      <c r="C73" s="16">
        <v>2008</v>
      </c>
      <c r="D73" s="16">
        <v>2008</v>
      </c>
      <c r="E73" s="16">
        <v>2008</v>
      </c>
      <c r="F73" s="16">
        <v>3</v>
      </c>
      <c r="G73" s="16" t="s">
        <v>242</v>
      </c>
      <c r="H73" s="16" t="s">
        <v>243</v>
      </c>
      <c r="I73" s="16" t="s">
        <v>244</v>
      </c>
      <c r="J73" s="5">
        <v>2</v>
      </c>
      <c r="K73" s="5">
        <v>2</v>
      </c>
      <c r="L73" s="5">
        <v>2</v>
      </c>
      <c r="M73" s="5">
        <v>0</v>
      </c>
      <c r="N73" s="5">
        <v>0</v>
      </c>
      <c r="O73" s="5">
        <v>0</v>
      </c>
      <c r="P73" s="5">
        <v>0</v>
      </c>
      <c r="Q73" s="5">
        <v>0</v>
      </c>
      <c r="R73" s="5">
        <v>0</v>
      </c>
      <c r="S73" s="5">
        <v>0</v>
      </c>
      <c r="T73" s="5">
        <v>0</v>
      </c>
      <c r="U73" s="5">
        <v>50</v>
      </c>
      <c r="V73" s="5">
        <v>50</v>
      </c>
      <c r="W73" s="5">
        <v>0</v>
      </c>
      <c r="X73" s="5">
        <v>0</v>
      </c>
      <c r="Y73" s="5">
        <v>0</v>
      </c>
      <c r="Z73" s="5">
        <v>0</v>
      </c>
      <c r="AA73" s="5">
        <v>0</v>
      </c>
      <c r="AB73" s="5">
        <v>0</v>
      </c>
      <c r="AC73" s="5">
        <v>50</v>
      </c>
      <c r="AD73" s="5">
        <v>0</v>
      </c>
      <c r="AE73" s="40">
        <v>209</v>
      </c>
      <c r="AF73" s="5">
        <f t="shared" si="6"/>
        <v>156</v>
      </c>
      <c r="AG73" s="40">
        <f t="shared" si="7"/>
        <v>365</v>
      </c>
      <c r="AH73" s="5">
        <v>0</v>
      </c>
      <c r="AI73" s="5">
        <v>0</v>
      </c>
      <c r="AJ73" s="5">
        <v>2</v>
      </c>
      <c r="AK73" s="5">
        <v>0</v>
      </c>
      <c r="AL73" s="5">
        <v>2</v>
      </c>
      <c r="AM73" s="5">
        <v>0</v>
      </c>
      <c r="AN73" s="5">
        <v>0</v>
      </c>
      <c r="AO73" s="5">
        <v>2</v>
      </c>
      <c r="AP73" s="5">
        <v>0</v>
      </c>
      <c r="AQ73" s="5">
        <v>0</v>
      </c>
      <c r="AR73" s="5">
        <v>2</v>
      </c>
      <c r="AS73" s="5">
        <v>50</v>
      </c>
      <c r="AT73" s="5">
        <v>50</v>
      </c>
      <c r="AU73" s="5">
        <v>50</v>
      </c>
      <c r="AV73" s="5">
        <v>50</v>
      </c>
      <c r="AW73" s="5">
        <v>0</v>
      </c>
      <c r="AX73" s="5">
        <v>2</v>
      </c>
      <c r="AY73" s="5">
        <v>0</v>
      </c>
      <c r="AZ73" s="5">
        <v>2</v>
      </c>
      <c r="BA73" s="5">
        <v>2</v>
      </c>
      <c r="BB73" s="5">
        <v>2</v>
      </c>
      <c r="BC73" s="40">
        <v>195.08</v>
      </c>
      <c r="BD73" s="5">
        <f t="shared" si="8"/>
        <v>216</v>
      </c>
      <c r="BE73" s="40">
        <f t="shared" si="9"/>
        <v>411.08000000000004</v>
      </c>
      <c r="BF73" s="40">
        <f t="shared" si="10"/>
        <v>365</v>
      </c>
      <c r="BG73" s="40">
        <f t="shared" si="11"/>
        <v>253.8536112457586</v>
      </c>
    </row>
    <row r="74" spans="1:59" ht="28.8" x14ac:dyDescent="0.3">
      <c r="A74" s="5">
        <v>65</v>
      </c>
      <c r="B74" s="16" t="s">
        <v>140</v>
      </c>
      <c r="C74" s="16">
        <v>2009</v>
      </c>
      <c r="D74" s="16">
        <v>2009</v>
      </c>
      <c r="E74" s="16">
        <v>2009</v>
      </c>
      <c r="F74" s="16">
        <v>1</v>
      </c>
      <c r="G74" s="16" t="s">
        <v>141</v>
      </c>
      <c r="H74" s="16" t="s">
        <v>142</v>
      </c>
      <c r="I74" s="16" t="s">
        <v>143</v>
      </c>
      <c r="J74" s="5">
        <v>2</v>
      </c>
      <c r="K74" s="5">
        <v>2</v>
      </c>
      <c r="L74" s="5">
        <v>2</v>
      </c>
      <c r="M74" s="5">
        <v>0</v>
      </c>
      <c r="N74" s="5">
        <v>0</v>
      </c>
      <c r="O74" s="5">
        <v>0</v>
      </c>
      <c r="P74" s="5">
        <v>0</v>
      </c>
      <c r="Q74" s="5">
        <v>2</v>
      </c>
      <c r="R74" s="5">
        <v>0</v>
      </c>
      <c r="S74" s="5">
        <v>2</v>
      </c>
      <c r="T74" s="5">
        <v>0</v>
      </c>
      <c r="U74" s="5">
        <v>50</v>
      </c>
      <c r="V74" s="5">
        <v>50</v>
      </c>
      <c r="W74" s="5">
        <v>50</v>
      </c>
      <c r="X74" s="5">
        <v>50</v>
      </c>
      <c r="Y74" s="5">
        <v>2</v>
      </c>
      <c r="Z74" s="5">
        <v>0</v>
      </c>
      <c r="AA74" s="5">
        <v>2</v>
      </c>
      <c r="AB74" s="5">
        <v>0</v>
      </c>
      <c r="AC74" s="5">
        <v>2</v>
      </c>
      <c r="AD74" s="5">
        <v>0</v>
      </c>
      <c r="AE74" s="40">
        <v>237.41</v>
      </c>
      <c r="AF74" s="5">
        <f t="shared" si="6"/>
        <v>216</v>
      </c>
      <c r="AG74" s="40">
        <f t="shared" ref="AG74:AG105" si="12">AE74+AF74</f>
        <v>453.40999999999997</v>
      </c>
      <c r="AH74" s="5">
        <v>0</v>
      </c>
      <c r="AI74" s="5">
        <v>0</v>
      </c>
      <c r="AJ74" s="5">
        <v>2</v>
      </c>
      <c r="AK74" s="5">
        <v>0</v>
      </c>
      <c r="AL74" s="5">
        <v>0</v>
      </c>
      <c r="AM74" s="5">
        <v>0</v>
      </c>
      <c r="AN74" s="5">
        <v>0</v>
      </c>
      <c r="AO74" s="5">
        <v>2</v>
      </c>
      <c r="AP74" s="5">
        <v>0</v>
      </c>
      <c r="AQ74" s="5">
        <v>0</v>
      </c>
      <c r="AR74" s="5">
        <v>0</v>
      </c>
      <c r="AS74" s="5">
        <v>0</v>
      </c>
      <c r="AT74" s="5">
        <v>0</v>
      </c>
      <c r="AU74" s="5">
        <v>2</v>
      </c>
      <c r="AV74" s="5">
        <v>2</v>
      </c>
      <c r="AW74" s="5">
        <v>2</v>
      </c>
      <c r="AX74" s="5">
        <v>50</v>
      </c>
      <c r="AY74" s="5">
        <v>0</v>
      </c>
      <c r="AZ74" s="5">
        <v>0</v>
      </c>
      <c r="BA74" s="5">
        <v>50</v>
      </c>
      <c r="BB74" s="5">
        <v>50</v>
      </c>
      <c r="BC74" s="40">
        <v>226.18</v>
      </c>
      <c r="BD74" s="5">
        <f t="shared" si="8"/>
        <v>160</v>
      </c>
      <c r="BE74" s="40">
        <f t="shared" ref="BE74:BE105" si="13">BC74+BD74</f>
        <v>386.18</v>
      </c>
      <c r="BF74" s="40">
        <f t="shared" ref="BF74:BF105" si="14">MIN(BE74,AG74)</f>
        <v>386.18</v>
      </c>
      <c r="BG74" s="40">
        <f t="shared" ref="BG74:BG105" si="15">IF( AND(ISNUMBER(BF$10),ISNUMBER(BF74)),(BF74-BF$10)/BF$10*100,"")</f>
        <v>274.38681531749876</v>
      </c>
    </row>
    <row r="75" spans="1:59" ht="43.2" x14ac:dyDescent="0.3">
      <c r="A75" s="5">
        <v>66</v>
      </c>
      <c r="B75" s="16" t="s">
        <v>428</v>
      </c>
      <c r="C75" s="16">
        <v>2007</v>
      </c>
      <c r="D75" s="16">
        <v>2007</v>
      </c>
      <c r="E75" s="16">
        <v>2007</v>
      </c>
      <c r="F75" s="16">
        <v>1</v>
      </c>
      <c r="G75" s="16" t="s">
        <v>116</v>
      </c>
      <c r="H75" s="16" t="s">
        <v>429</v>
      </c>
      <c r="I75" s="16" t="s">
        <v>329</v>
      </c>
      <c r="J75" s="5">
        <v>2</v>
      </c>
      <c r="K75" s="5">
        <v>0</v>
      </c>
      <c r="L75" s="5">
        <v>0</v>
      </c>
      <c r="M75" s="5">
        <v>0</v>
      </c>
      <c r="N75" s="5">
        <v>0</v>
      </c>
      <c r="O75" s="5">
        <v>0</v>
      </c>
      <c r="P75" s="5">
        <v>0</v>
      </c>
      <c r="Q75" s="5">
        <v>0</v>
      </c>
      <c r="R75" s="5">
        <v>50</v>
      </c>
      <c r="S75" s="5">
        <v>50</v>
      </c>
      <c r="T75" s="5">
        <v>2</v>
      </c>
      <c r="U75" s="5">
        <v>50</v>
      </c>
      <c r="V75" s="5">
        <v>50</v>
      </c>
      <c r="W75" s="5">
        <v>2</v>
      </c>
      <c r="X75" s="5">
        <v>0</v>
      </c>
      <c r="Y75" s="5">
        <v>0</v>
      </c>
      <c r="Z75" s="5">
        <v>50</v>
      </c>
      <c r="AA75" s="5">
        <v>0</v>
      </c>
      <c r="AB75" s="5">
        <v>2</v>
      </c>
      <c r="AC75" s="5">
        <v>2</v>
      </c>
      <c r="AD75" s="5">
        <v>0</v>
      </c>
      <c r="AE75" s="40">
        <v>176.09</v>
      </c>
      <c r="AF75" s="5">
        <f t="shared" si="6"/>
        <v>260</v>
      </c>
      <c r="AG75" s="40">
        <f t="shared" si="12"/>
        <v>436.09000000000003</v>
      </c>
      <c r="AH75" s="5">
        <v>2</v>
      </c>
      <c r="AI75" s="5">
        <v>0</v>
      </c>
      <c r="AJ75" s="5">
        <v>2</v>
      </c>
      <c r="AK75" s="5">
        <v>0</v>
      </c>
      <c r="AL75" s="5">
        <v>2</v>
      </c>
      <c r="AM75" s="5">
        <v>0</v>
      </c>
      <c r="AN75" s="5">
        <v>0</v>
      </c>
      <c r="AO75" s="5">
        <v>0</v>
      </c>
      <c r="AP75" s="5">
        <v>0</v>
      </c>
      <c r="AQ75" s="5">
        <v>0</v>
      </c>
      <c r="AR75" s="5">
        <v>0</v>
      </c>
      <c r="AS75" s="5">
        <v>50</v>
      </c>
      <c r="AT75" s="5">
        <v>50</v>
      </c>
      <c r="AU75" s="5">
        <v>50</v>
      </c>
      <c r="AV75" s="5">
        <v>50</v>
      </c>
      <c r="AW75" s="5"/>
      <c r="AX75" s="5"/>
      <c r="AY75" s="5"/>
      <c r="AZ75" s="5"/>
      <c r="BA75" s="5"/>
      <c r="BB75" s="5"/>
      <c r="BC75" s="40"/>
      <c r="BD75" s="5">
        <f t="shared" si="8"/>
        <v>206</v>
      </c>
      <c r="BE75" s="40" t="s">
        <v>782</v>
      </c>
      <c r="BF75" s="40">
        <f t="shared" si="14"/>
        <v>436.09000000000003</v>
      </c>
      <c r="BG75" s="40">
        <f t="shared" si="15"/>
        <v>322.77266117304902</v>
      </c>
    </row>
    <row r="76" spans="1:59" ht="28.8" x14ac:dyDescent="0.3">
      <c r="A76" s="5"/>
      <c r="B76" s="16" t="s">
        <v>241</v>
      </c>
      <c r="C76" s="16">
        <v>2007</v>
      </c>
      <c r="D76" s="16">
        <v>2007</v>
      </c>
      <c r="E76" s="16">
        <v>2007</v>
      </c>
      <c r="F76" s="16" t="s">
        <v>11</v>
      </c>
      <c r="G76" s="16" t="s">
        <v>242</v>
      </c>
      <c r="H76" s="16" t="s">
        <v>243</v>
      </c>
      <c r="I76" s="16" t="s">
        <v>244</v>
      </c>
      <c r="J76" s="5">
        <v>0</v>
      </c>
      <c r="K76" s="5">
        <v>0</v>
      </c>
      <c r="L76" s="5">
        <v>2</v>
      </c>
      <c r="M76" s="5">
        <v>2</v>
      </c>
      <c r="N76" s="5">
        <v>0</v>
      </c>
      <c r="O76" s="5">
        <v>2</v>
      </c>
      <c r="P76" s="5">
        <v>0</v>
      </c>
      <c r="Q76" s="5">
        <v>0</v>
      </c>
      <c r="R76" s="5">
        <v>2</v>
      </c>
      <c r="S76" s="5">
        <v>0</v>
      </c>
      <c r="T76" s="5">
        <v>50</v>
      </c>
      <c r="U76" s="5"/>
      <c r="V76" s="5"/>
      <c r="W76" s="5"/>
      <c r="X76" s="5"/>
      <c r="Y76" s="5"/>
      <c r="Z76" s="5"/>
      <c r="AA76" s="5"/>
      <c r="AB76" s="5"/>
      <c r="AC76" s="5"/>
      <c r="AD76" s="5"/>
      <c r="AE76" s="40"/>
      <c r="AF76" s="5">
        <f t="shared" si="6"/>
        <v>58</v>
      </c>
      <c r="AG76" s="40" t="s">
        <v>782</v>
      </c>
      <c r="AH76" s="5"/>
      <c r="AI76" s="5"/>
      <c r="AJ76" s="5"/>
      <c r="AK76" s="5"/>
      <c r="AL76" s="5"/>
      <c r="AM76" s="5"/>
      <c r="AN76" s="5"/>
      <c r="AO76" s="5"/>
      <c r="AP76" s="5"/>
      <c r="AQ76" s="5"/>
      <c r="AR76" s="5"/>
      <c r="AS76" s="5"/>
      <c r="AT76" s="5"/>
      <c r="AU76" s="5"/>
      <c r="AV76" s="5"/>
      <c r="AW76" s="5"/>
      <c r="AX76" s="5"/>
      <c r="AY76" s="5"/>
      <c r="AZ76" s="5"/>
      <c r="BA76" s="5"/>
      <c r="BB76" s="5"/>
      <c r="BC76" s="40"/>
      <c r="BD76" s="5">
        <f t="shared" si="8"/>
        <v>0</v>
      </c>
      <c r="BE76" s="40" t="s">
        <v>783</v>
      </c>
      <c r="BF76" s="40"/>
      <c r="BG76" s="40" t="str">
        <f t="shared" si="15"/>
        <v/>
      </c>
    </row>
    <row r="78" spans="1:59" ht="18" x14ac:dyDescent="0.3">
      <c r="A78" s="20" t="s">
        <v>784</v>
      </c>
      <c r="B78" s="20"/>
      <c r="C78" s="20"/>
      <c r="D78" s="20"/>
      <c r="E78" s="20"/>
      <c r="F78" s="20"/>
      <c r="G78" s="20"/>
      <c r="H78" s="20"/>
      <c r="I78" s="20"/>
      <c r="J78" s="20"/>
    </row>
    <row r="79" spans="1:59" x14ac:dyDescent="0.3">
      <c r="A79" s="27" t="s">
        <v>773</v>
      </c>
      <c r="B79" s="27" t="s">
        <v>1</v>
      </c>
      <c r="C79" s="27" t="s">
        <v>2</v>
      </c>
      <c r="D79" s="27" t="s">
        <v>441</v>
      </c>
      <c r="E79" s="27" t="s">
        <v>442</v>
      </c>
      <c r="F79" s="27" t="s">
        <v>3</v>
      </c>
      <c r="G79" s="27" t="s">
        <v>4</v>
      </c>
      <c r="H79" s="27" t="s">
        <v>5</v>
      </c>
      <c r="I79" s="27" t="s">
        <v>6</v>
      </c>
      <c r="J79" s="29" t="s">
        <v>775</v>
      </c>
      <c r="K79" s="30"/>
      <c r="L79" s="30"/>
      <c r="M79" s="30"/>
      <c r="N79" s="30"/>
      <c r="O79" s="30"/>
      <c r="P79" s="30"/>
      <c r="Q79" s="30"/>
      <c r="R79" s="30"/>
      <c r="S79" s="30"/>
      <c r="T79" s="30"/>
      <c r="U79" s="30"/>
      <c r="V79" s="30"/>
      <c r="W79" s="30"/>
      <c r="X79" s="30"/>
      <c r="Y79" s="30"/>
      <c r="Z79" s="30"/>
      <c r="AA79" s="30"/>
      <c r="AB79" s="30"/>
      <c r="AC79" s="30"/>
      <c r="AD79" s="30"/>
      <c r="AE79" s="30"/>
      <c r="AF79" s="30"/>
      <c r="AG79" s="31"/>
      <c r="AH79" s="29" t="s">
        <v>779</v>
      </c>
      <c r="AI79" s="30"/>
      <c r="AJ79" s="30"/>
      <c r="AK79" s="30"/>
      <c r="AL79" s="30"/>
      <c r="AM79" s="30"/>
      <c r="AN79" s="30"/>
      <c r="AO79" s="30"/>
      <c r="AP79" s="30"/>
      <c r="AQ79" s="30"/>
      <c r="AR79" s="30"/>
      <c r="AS79" s="30"/>
      <c r="AT79" s="30"/>
      <c r="AU79" s="30"/>
      <c r="AV79" s="30"/>
      <c r="AW79" s="30"/>
      <c r="AX79" s="30"/>
      <c r="AY79" s="30"/>
      <c r="AZ79" s="30"/>
      <c r="BA79" s="30"/>
      <c r="BB79" s="30"/>
      <c r="BC79" s="30"/>
      <c r="BD79" s="30"/>
      <c r="BE79" s="31"/>
      <c r="BF79" s="27" t="s">
        <v>780</v>
      </c>
      <c r="BG79" s="27" t="s">
        <v>781</v>
      </c>
    </row>
    <row r="80" spans="1:59" x14ac:dyDescent="0.3">
      <c r="A80" s="28"/>
      <c r="B80" s="28"/>
      <c r="C80" s="28"/>
      <c r="D80" s="28"/>
      <c r="E80" s="28"/>
      <c r="F80" s="28"/>
      <c r="G80" s="28"/>
      <c r="H80" s="28"/>
      <c r="I80" s="28"/>
      <c r="J80" s="32">
        <v>1</v>
      </c>
      <c r="K80" s="32">
        <v>2</v>
      </c>
      <c r="L80" s="32">
        <v>3</v>
      </c>
      <c r="M80" s="32">
        <v>4</v>
      </c>
      <c r="N80" s="32">
        <v>5</v>
      </c>
      <c r="O80" s="32">
        <v>6</v>
      </c>
      <c r="P80" s="32">
        <v>7</v>
      </c>
      <c r="Q80" s="32">
        <v>8</v>
      </c>
      <c r="R80" s="32">
        <v>9</v>
      </c>
      <c r="S80" s="32">
        <v>10</v>
      </c>
      <c r="T80" s="32">
        <v>11</v>
      </c>
      <c r="U80" s="32">
        <v>12</v>
      </c>
      <c r="V80" s="32">
        <v>13</v>
      </c>
      <c r="W80" s="32">
        <v>14</v>
      </c>
      <c r="X80" s="32">
        <v>15</v>
      </c>
      <c r="Y80" s="32">
        <v>16</v>
      </c>
      <c r="Z80" s="32">
        <v>17</v>
      </c>
      <c r="AA80" s="32">
        <v>18</v>
      </c>
      <c r="AB80" s="32">
        <v>19</v>
      </c>
      <c r="AC80" s="32">
        <v>20</v>
      </c>
      <c r="AD80" s="32">
        <v>21</v>
      </c>
      <c r="AE80" s="32" t="s">
        <v>776</v>
      </c>
      <c r="AF80" s="32" t="s">
        <v>777</v>
      </c>
      <c r="AG80" s="32" t="s">
        <v>778</v>
      </c>
      <c r="AH80" s="32">
        <v>1</v>
      </c>
      <c r="AI80" s="32">
        <v>2</v>
      </c>
      <c r="AJ80" s="32">
        <v>3</v>
      </c>
      <c r="AK80" s="32">
        <v>4</v>
      </c>
      <c r="AL80" s="32">
        <v>5</v>
      </c>
      <c r="AM80" s="32">
        <v>6</v>
      </c>
      <c r="AN80" s="32">
        <v>7</v>
      </c>
      <c r="AO80" s="32">
        <v>8</v>
      </c>
      <c r="AP80" s="32">
        <v>9</v>
      </c>
      <c r="AQ80" s="32">
        <v>10</v>
      </c>
      <c r="AR80" s="32">
        <v>11</v>
      </c>
      <c r="AS80" s="32">
        <v>12</v>
      </c>
      <c r="AT80" s="32">
        <v>13</v>
      </c>
      <c r="AU80" s="32">
        <v>14</v>
      </c>
      <c r="AV80" s="32">
        <v>15</v>
      </c>
      <c r="AW80" s="32">
        <v>16</v>
      </c>
      <c r="AX80" s="32">
        <v>17</v>
      </c>
      <c r="AY80" s="32">
        <v>18</v>
      </c>
      <c r="AZ80" s="32">
        <v>19</v>
      </c>
      <c r="BA80" s="32">
        <v>20</v>
      </c>
      <c r="BB80" s="32">
        <v>21</v>
      </c>
      <c r="BC80" s="32" t="s">
        <v>776</v>
      </c>
      <c r="BD80" s="32" t="s">
        <v>777</v>
      </c>
      <c r="BE80" s="32" t="s">
        <v>778</v>
      </c>
      <c r="BF80" s="28"/>
      <c r="BG80" s="28"/>
    </row>
    <row r="81" spans="1:59" ht="57.6" x14ac:dyDescent="0.3">
      <c r="A81" s="37">
        <v>1</v>
      </c>
      <c r="B81" s="38" t="s">
        <v>785</v>
      </c>
      <c r="C81" s="38" t="s">
        <v>786</v>
      </c>
      <c r="D81" s="38">
        <v>2004</v>
      </c>
      <c r="E81" s="38">
        <v>2004</v>
      </c>
      <c r="F81" s="38" t="s">
        <v>787</v>
      </c>
      <c r="G81" s="38" t="s">
        <v>105</v>
      </c>
      <c r="H81" s="38" t="s">
        <v>106</v>
      </c>
      <c r="I81" s="38" t="s">
        <v>163</v>
      </c>
      <c r="J81" s="37">
        <v>0</v>
      </c>
      <c r="K81" s="37">
        <v>0</v>
      </c>
      <c r="L81" s="37">
        <v>0</v>
      </c>
      <c r="M81" s="37">
        <v>0</v>
      </c>
      <c r="N81" s="37">
        <v>0</v>
      </c>
      <c r="O81" s="37">
        <v>0</v>
      </c>
      <c r="P81" s="37">
        <v>0</v>
      </c>
      <c r="Q81" s="37">
        <v>0</v>
      </c>
      <c r="R81" s="37">
        <v>0</v>
      </c>
      <c r="S81" s="37">
        <v>0</v>
      </c>
      <c r="T81" s="37">
        <v>2</v>
      </c>
      <c r="U81" s="37">
        <v>0</v>
      </c>
      <c r="V81" s="37">
        <v>0</v>
      </c>
      <c r="W81" s="37">
        <v>0</v>
      </c>
      <c r="X81" s="37">
        <v>50</v>
      </c>
      <c r="Y81" s="37">
        <v>0</v>
      </c>
      <c r="Z81" s="37">
        <v>0</v>
      </c>
      <c r="AA81" s="37">
        <v>0</v>
      </c>
      <c r="AB81" s="37">
        <v>0</v>
      </c>
      <c r="AC81" s="37">
        <v>2</v>
      </c>
      <c r="AD81" s="37">
        <v>0</v>
      </c>
      <c r="AE81" s="39">
        <v>128.97</v>
      </c>
      <c r="AF81" s="37">
        <f t="shared" ref="AF81:AF98" si="16">SUM(J81:AD81)</f>
        <v>54</v>
      </c>
      <c r="AG81" s="39">
        <f t="shared" ref="AG81:AG98" si="17">AE81+AF81</f>
        <v>182.97</v>
      </c>
      <c r="AH81" s="37">
        <v>0</v>
      </c>
      <c r="AI81" s="37">
        <v>0</v>
      </c>
      <c r="AJ81" s="37">
        <v>0</v>
      </c>
      <c r="AK81" s="37">
        <v>0</v>
      </c>
      <c r="AL81" s="37">
        <v>0</v>
      </c>
      <c r="AM81" s="37">
        <v>0</v>
      </c>
      <c r="AN81" s="37">
        <v>0</v>
      </c>
      <c r="AO81" s="37">
        <v>0</v>
      </c>
      <c r="AP81" s="37">
        <v>0</v>
      </c>
      <c r="AQ81" s="37">
        <v>2</v>
      </c>
      <c r="AR81" s="37">
        <v>0</v>
      </c>
      <c r="AS81" s="37">
        <v>0</v>
      </c>
      <c r="AT81" s="37">
        <v>0</v>
      </c>
      <c r="AU81" s="37">
        <v>0</v>
      </c>
      <c r="AV81" s="37">
        <v>0</v>
      </c>
      <c r="AW81" s="37">
        <v>2</v>
      </c>
      <c r="AX81" s="37">
        <v>0</v>
      </c>
      <c r="AY81" s="37">
        <v>0</v>
      </c>
      <c r="AZ81" s="37">
        <v>0</v>
      </c>
      <c r="BA81" s="37">
        <v>0</v>
      </c>
      <c r="BB81" s="37">
        <v>0</v>
      </c>
      <c r="BC81" s="39">
        <v>138.58000000000001</v>
      </c>
      <c r="BD81" s="37">
        <f t="shared" ref="BD81:BD98" si="18">SUM(AH81:BB81)</f>
        <v>4</v>
      </c>
      <c r="BE81" s="39">
        <f t="shared" ref="BE81:BE98" si="19">BC81+BD81</f>
        <v>142.58000000000001</v>
      </c>
      <c r="BF81" s="39">
        <f t="shared" ref="BF81:BF98" si="20">MIN(BE81,AG81)</f>
        <v>142.58000000000001</v>
      </c>
      <c r="BG81" s="39">
        <f t="shared" ref="BG81:BG98" si="21">IF( AND(ISNUMBER(BF$81),ISNUMBER(BF81)),(BF81-BF$81)/BF$81*100,"")</f>
        <v>0</v>
      </c>
    </row>
    <row r="82" spans="1:59" ht="72" x14ac:dyDescent="0.3">
      <c r="A82" s="5">
        <v>2</v>
      </c>
      <c r="B82" s="16" t="s">
        <v>788</v>
      </c>
      <c r="C82" s="16" t="s">
        <v>789</v>
      </c>
      <c r="D82" s="16">
        <v>2005</v>
      </c>
      <c r="E82" s="16">
        <v>2004</v>
      </c>
      <c r="F82" s="16" t="s">
        <v>790</v>
      </c>
      <c r="G82" s="16" t="s">
        <v>24</v>
      </c>
      <c r="H82" s="16" t="s">
        <v>25</v>
      </c>
      <c r="I82" s="16" t="s">
        <v>168</v>
      </c>
      <c r="J82" s="5"/>
      <c r="K82" s="5"/>
      <c r="L82" s="5"/>
      <c r="M82" s="5"/>
      <c r="N82" s="5"/>
      <c r="O82" s="5"/>
      <c r="P82" s="5"/>
      <c r="Q82" s="5"/>
      <c r="R82" s="5"/>
      <c r="S82" s="5"/>
      <c r="T82" s="5"/>
      <c r="U82" s="5"/>
      <c r="V82" s="5"/>
      <c r="W82" s="5"/>
      <c r="X82" s="5"/>
      <c r="Y82" s="5"/>
      <c r="Z82" s="5"/>
      <c r="AA82" s="5"/>
      <c r="AB82" s="5"/>
      <c r="AC82" s="5"/>
      <c r="AD82" s="5"/>
      <c r="AE82" s="40"/>
      <c r="AF82" s="5">
        <f t="shared" si="16"/>
        <v>0</v>
      </c>
      <c r="AG82" s="40" t="s">
        <v>783</v>
      </c>
      <c r="AH82" s="5">
        <v>2</v>
      </c>
      <c r="AI82" s="5">
        <v>0</v>
      </c>
      <c r="AJ82" s="5">
        <v>0</v>
      </c>
      <c r="AK82" s="5">
        <v>0</v>
      </c>
      <c r="AL82" s="5">
        <v>0</v>
      </c>
      <c r="AM82" s="5">
        <v>0</v>
      </c>
      <c r="AN82" s="5">
        <v>0</v>
      </c>
      <c r="AO82" s="5">
        <v>0</v>
      </c>
      <c r="AP82" s="5">
        <v>0</v>
      </c>
      <c r="AQ82" s="5">
        <v>0</v>
      </c>
      <c r="AR82" s="5">
        <v>0</v>
      </c>
      <c r="AS82" s="5">
        <v>0</v>
      </c>
      <c r="AT82" s="5">
        <v>0</v>
      </c>
      <c r="AU82" s="5">
        <v>0</v>
      </c>
      <c r="AV82" s="5">
        <v>0</v>
      </c>
      <c r="AW82" s="5">
        <v>0</v>
      </c>
      <c r="AX82" s="5">
        <v>0</v>
      </c>
      <c r="AY82" s="5">
        <v>2</v>
      </c>
      <c r="AZ82" s="5">
        <v>2</v>
      </c>
      <c r="BA82" s="5">
        <v>2</v>
      </c>
      <c r="BB82" s="5">
        <v>0</v>
      </c>
      <c r="BC82" s="40">
        <v>137.09</v>
      </c>
      <c r="BD82" s="5">
        <f t="shared" si="18"/>
        <v>8</v>
      </c>
      <c r="BE82" s="40">
        <f t="shared" si="19"/>
        <v>145.09</v>
      </c>
      <c r="BF82" s="40">
        <f t="shared" si="20"/>
        <v>145.09</v>
      </c>
      <c r="BG82" s="40">
        <f t="shared" si="21"/>
        <v>1.760415205498661</v>
      </c>
    </row>
    <row r="83" spans="1:59" ht="28.8" x14ac:dyDescent="0.3">
      <c r="A83" s="5">
        <v>3</v>
      </c>
      <c r="B83" s="16" t="s">
        <v>791</v>
      </c>
      <c r="C83" s="16" t="s">
        <v>792</v>
      </c>
      <c r="D83" s="16">
        <v>2006</v>
      </c>
      <c r="E83" s="16">
        <v>2004</v>
      </c>
      <c r="F83" s="16" t="s">
        <v>790</v>
      </c>
      <c r="G83" s="16" t="s">
        <v>12</v>
      </c>
      <c r="H83" s="16" t="s">
        <v>13</v>
      </c>
      <c r="I83" s="16" t="s">
        <v>129</v>
      </c>
      <c r="J83" s="5">
        <v>0</v>
      </c>
      <c r="K83" s="5">
        <v>0</v>
      </c>
      <c r="L83" s="5">
        <v>0</v>
      </c>
      <c r="M83" s="5">
        <v>0</v>
      </c>
      <c r="N83" s="5">
        <v>0</v>
      </c>
      <c r="O83" s="5">
        <v>2</v>
      </c>
      <c r="P83" s="5">
        <v>0</v>
      </c>
      <c r="Q83" s="5">
        <v>0</v>
      </c>
      <c r="R83" s="5">
        <v>0</v>
      </c>
      <c r="S83" s="5">
        <v>2</v>
      </c>
      <c r="T83" s="5">
        <v>0</v>
      </c>
      <c r="U83" s="5">
        <v>0</v>
      </c>
      <c r="V83" s="5">
        <v>0</v>
      </c>
      <c r="W83" s="5">
        <v>2</v>
      </c>
      <c r="X83" s="5">
        <v>0</v>
      </c>
      <c r="Y83" s="5">
        <v>0</v>
      </c>
      <c r="Z83" s="5">
        <v>0</v>
      </c>
      <c r="AA83" s="5">
        <v>0</v>
      </c>
      <c r="AB83" s="5">
        <v>0</v>
      </c>
      <c r="AC83" s="5">
        <v>0</v>
      </c>
      <c r="AD83" s="5">
        <v>0</v>
      </c>
      <c r="AE83" s="40">
        <v>141.09</v>
      </c>
      <c r="AF83" s="5">
        <f t="shared" si="16"/>
        <v>6</v>
      </c>
      <c r="AG83" s="40">
        <f t="shared" si="17"/>
        <v>147.09</v>
      </c>
      <c r="AH83" s="5">
        <v>0</v>
      </c>
      <c r="AI83" s="5">
        <v>0</v>
      </c>
      <c r="AJ83" s="5">
        <v>0</v>
      </c>
      <c r="AK83" s="5">
        <v>0</v>
      </c>
      <c r="AL83" s="5">
        <v>0</v>
      </c>
      <c r="AM83" s="5"/>
      <c r="AN83" s="5"/>
      <c r="AO83" s="5"/>
      <c r="AP83" s="5"/>
      <c r="AQ83" s="5"/>
      <c r="AR83" s="5"/>
      <c r="AS83" s="5"/>
      <c r="AT83" s="5"/>
      <c r="AU83" s="5"/>
      <c r="AV83" s="5"/>
      <c r="AW83" s="5"/>
      <c r="AX83" s="5"/>
      <c r="AY83" s="5"/>
      <c r="AZ83" s="5"/>
      <c r="BA83" s="5"/>
      <c r="BB83" s="5"/>
      <c r="BC83" s="40"/>
      <c r="BD83" s="5">
        <f t="shared" si="18"/>
        <v>0</v>
      </c>
      <c r="BE83" s="40" t="s">
        <v>782</v>
      </c>
      <c r="BF83" s="40">
        <f t="shared" si="20"/>
        <v>147.09</v>
      </c>
      <c r="BG83" s="40">
        <f t="shared" si="21"/>
        <v>3.1631364847804675</v>
      </c>
    </row>
    <row r="84" spans="1:59" ht="28.8" x14ac:dyDescent="0.3">
      <c r="A84" s="5">
        <v>4</v>
      </c>
      <c r="B84" s="16" t="s">
        <v>793</v>
      </c>
      <c r="C84" s="16" t="s">
        <v>794</v>
      </c>
      <c r="D84" s="16">
        <v>2006</v>
      </c>
      <c r="E84" s="16">
        <v>2006</v>
      </c>
      <c r="F84" s="16" t="s">
        <v>790</v>
      </c>
      <c r="G84" s="16" t="s">
        <v>45</v>
      </c>
      <c r="H84" s="16" t="s">
        <v>77</v>
      </c>
      <c r="I84" s="16" t="s">
        <v>78</v>
      </c>
      <c r="J84" s="5">
        <v>2</v>
      </c>
      <c r="K84" s="5">
        <v>0</v>
      </c>
      <c r="L84" s="5">
        <v>0</v>
      </c>
      <c r="M84" s="5">
        <v>0</v>
      </c>
      <c r="N84" s="5">
        <v>2</v>
      </c>
      <c r="O84" s="5">
        <v>0</v>
      </c>
      <c r="P84" s="5">
        <v>0</v>
      </c>
      <c r="Q84" s="5">
        <v>0</v>
      </c>
      <c r="R84" s="5">
        <v>0</v>
      </c>
      <c r="S84" s="5">
        <v>0</v>
      </c>
      <c r="T84" s="5">
        <v>0</v>
      </c>
      <c r="U84" s="5">
        <v>0</v>
      </c>
      <c r="V84" s="5">
        <v>2</v>
      </c>
      <c r="W84" s="5">
        <v>2</v>
      </c>
      <c r="X84" s="5">
        <v>0</v>
      </c>
      <c r="Y84" s="5">
        <v>0</v>
      </c>
      <c r="Z84" s="5">
        <v>0</v>
      </c>
      <c r="AA84" s="5">
        <v>0</v>
      </c>
      <c r="AB84" s="5">
        <v>0</v>
      </c>
      <c r="AC84" s="5">
        <v>0</v>
      </c>
      <c r="AD84" s="5">
        <v>0</v>
      </c>
      <c r="AE84" s="40">
        <v>147.22999999999999</v>
      </c>
      <c r="AF84" s="5">
        <f t="shared" si="16"/>
        <v>8</v>
      </c>
      <c r="AG84" s="40">
        <f t="shared" si="17"/>
        <v>155.22999999999999</v>
      </c>
      <c r="AH84" s="5">
        <v>0</v>
      </c>
      <c r="AI84" s="5">
        <v>0</v>
      </c>
      <c r="AJ84" s="5">
        <v>0</v>
      </c>
      <c r="AK84" s="5">
        <v>0</v>
      </c>
      <c r="AL84" s="5">
        <v>2</v>
      </c>
      <c r="AM84" s="5">
        <v>0</v>
      </c>
      <c r="AN84" s="5">
        <v>0</v>
      </c>
      <c r="AO84" s="5">
        <v>0</v>
      </c>
      <c r="AP84" s="5">
        <v>0</v>
      </c>
      <c r="AQ84" s="5">
        <v>0</v>
      </c>
      <c r="AR84" s="5">
        <v>0</v>
      </c>
      <c r="AS84" s="5">
        <v>0</v>
      </c>
      <c r="AT84" s="5">
        <v>0</v>
      </c>
      <c r="AU84" s="5">
        <v>2</v>
      </c>
      <c r="AV84" s="5">
        <v>50</v>
      </c>
      <c r="AW84" s="5">
        <v>0</v>
      </c>
      <c r="AX84" s="5">
        <v>2</v>
      </c>
      <c r="AY84" s="5">
        <v>0</v>
      </c>
      <c r="AZ84" s="5">
        <v>0</v>
      </c>
      <c r="BA84" s="5">
        <v>0</v>
      </c>
      <c r="BB84" s="5">
        <v>50</v>
      </c>
      <c r="BC84" s="40">
        <v>147.26</v>
      </c>
      <c r="BD84" s="5">
        <f t="shared" si="18"/>
        <v>106</v>
      </c>
      <c r="BE84" s="40">
        <f t="shared" si="19"/>
        <v>253.26</v>
      </c>
      <c r="BF84" s="40">
        <f t="shared" si="20"/>
        <v>155.22999999999999</v>
      </c>
      <c r="BG84" s="40">
        <f t="shared" si="21"/>
        <v>8.8722120914574116</v>
      </c>
    </row>
    <row r="85" spans="1:59" ht="57.6" x14ac:dyDescent="0.3">
      <c r="A85" s="5">
        <v>5</v>
      </c>
      <c r="B85" s="16" t="s">
        <v>795</v>
      </c>
      <c r="C85" s="16" t="s">
        <v>786</v>
      </c>
      <c r="D85" s="16">
        <v>2004</v>
      </c>
      <c r="E85" s="16">
        <v>2004</v>
      </c>
      <c r="F85" s="16" t="s">
        <v>790</v>
      </c>
      <c r="G85" s="16" t="s">
        <v>56</v>
      </c>
      <c r="H85" s="16" t="s">
        <v>298</v>
      </c>
      <c r="I85" s="16" t="s">
        <v>158</v>
      </c>
      <c r="J85" s="5">
        <v>2</v>
      </c>
      <c r="K85" s="5">
        <v>0</v>
      </c>
      <c r="L85" s="5">
        <v>2</v>
      </c>
      <c r="M85" s="5">
        <v>0</v>
      </c>
      <c r="N85" s="5">
        <v>0</v>
      </c>
      <c r="O85" s="5">
        <v>0</v>
      </c>
      <c r="P85" s="5">
        <v>0</v>
      </c>
      <c r="Q85" s="5">
        <v>0</v>
      </c>
      <c r="R85" s="5">
        <v>2</v>
      </c>
      <c r="S85" s="5">
        <v>0</v>
      </c>
      <c r="T85" s="5">
        <v>0</v>
      </c>
      <c r="U85" s="5">
        <v>0</v>
      </c>
      <c r="V85" s="5">
        <v>0</v>
      </c>
      <c r="W85" s="5">
        <v>0</v>
      </c>
      <c r="X85" s="5">
        <v>0</v>
      </c>
      <c r="Y85" s="5">
        <v>2</v>
      </c>
      <c r="Z85" s="5">
        <v>2</v>
      </c>
      <c r="AA85" s="5">
        <v>0</v>
      </c>
      <c r="AB85" s="5">
        <v>2</v>
      </c>
      <c r="AC85" s="5">
        <v>0</v>
      </c>
      <c r="AD85" s="5">
        <v>0</v>
      </c>
      <c r="AE85" s="40">
        <v>152.69999999999999</v>
      </c>
      <c r="AF85" s="5">
        <f t="shared" si="16"/>
        <v>12</v>
      </c>
      <c r="AG85" s="40">
        <f t="shared" si="17"/>
        <v>164.7</v>
      </c>
      <c r="AH85" s="5">
        <v>2</v>
      </c>
      <c r="AI85" s="5">
        <v>2</v>
      </c>
      <c r="AJ85" s="5">
        <v>0</v>
      </c>
      <c r="AK85" s="5">
        <v>2</v>
      </c>
      <c r="AL85" s="5">
        <v>2</v>
      </c>
      <c r="AM85" s="5">
        <v>2</v>
      </c>
      <c r="AN85" s="5">
        <v>0</v>
      </c>
      <c r="AO85" s="5">
        <v>0</v>
      </c>
      <c r="AP85" s="5">
        <v>0</v>
      </c>
      <c r="AQ85" s="5">
        <v>0</v>
      </c>
      <c r="AR85" s="5">
        <v>0</v>
      </c>
      <c r="AS85" s="5">
        <v>2</v>
      </c>
      <c r="AT85" s="5">
        <v>2</v>
      </c>
      <c r="AU85" s="5">
        <v>0</v>
      </c>
      <c r="AV85" s="5">
        <v>0</v>
      </c>
      <c r="AW85" s="5">
        <v>0</v>
      </c>
      <c r="AX85" s="5">
        <v>0</v>
      </c>
      <c r="AY85" s="5">
        <v>0</v>
      </c>
      <c r="AZ85" s="5">
        <v>0</v>
      </c>
      <c r="BA85" s="5">
        <v>0</v>
      </c>
      <c r="BB85" s="5">
        <v>0</v>
      </c>
      <c r="BC85" s="40">
        <v>157.38</v>
      </c>
      <c r="BD85" s="5">
        <f t="shared" si="18"/>
        <v>14</v>
      </c>
      <c r="BE85" s="40">
        <f t="shared" si="19"/>
        <v>171.38</v>
      </c>
      <c r="BF85" s="40">
        <f t="shared" si="20"/>
        <v>164.7</v>
      </c>
      <c r="BG85" s="40">
        <f t="shared" si="21"/>
        <v>15.514097348856765</v>
      </c>
    </row>
    <row r="86" spans="1:59" ht="86.4" x14ac:dyDescent="0.3">
      <c r="A86" s="5">
        <v>6</v>
      </c>
      <c r="B86" s="16" t="s">
        <v>796</v>
      </c>
      <c r="C86" s="16" t="s">
        <v>786</v>
      </c>
      <c r="D86" s="16">
        <v>2004</v>
      </c>
      <c r="E86" s="16">
        <v>2004</v>
      </c>
      <c r="F86" s="16" t="s">
        <v>790</v>
      </c>
      <c r="G86" s="16" t="s">
        <v>18</v>
      </c>
      <c r="H86" s="16" t="s">
        <v>146</v>
      </c>
      <c r="I86" s="16" t="s">
        <v>147</v>
      </c>
      <c r="J86" s="5">
        <v>0</v>
      </c>
      <c r="K86" s="5">
        <v>0</v>
      </c>
      <c r="L86" s="5">
        <v>0</v>
      </c>
      <c r="M86" s="5">
        <v>2</v>
      </c>
      <c r="N86" s="5">
        <v>50</v>
      </c>
      <c r="O86" s="5">
        <v>0</v>
      </c>
      <c r="P86" s="5">
        <v>0</v>
      </c>
      <c r="Q86" s="5">
        <v>0</v>
      </c>
      <c r="R86" s="5">
        <v>0</v>
      </c>
      <c r="S86" s="5">
        <v>0</v>
      </c>
      <c r="T86" s="5">
        <v>0</v>
      </c>
      <c r="U86" s="5">
        <v>0</v>
      </c>
      <c r="V86" s="5">
        <v>0</v>
      </c>
      <c r="W86" s="5">
        <v>2</v>
      </c>
      <c r="X86" s="5">
        <v>2</v>
      </c>
      <c r="Y86" s="5">
        <v>0</v>
      </c>
      <c r="Z86" s="5">
        <v>0</v>
      </c>
      <c r="AA86" s="5">
        <v>2</v>
      </c>
      <c r="AB86" s="5">
        <v>2</v>
      </c>
      <c r="AC86" s="5">
        <v>0</v>
      </c>
      <c r="AD86" s="5">
        <v>2</v>
      </c>
      <c r="AE86" s="40">
        <v>161.33000000000001</v>
      </c>
      <c r="AF86" s="5">
        <f t="shared" si="16"/>
        <v>62</v>
      </c>
      <c r="AG86" s="40">
        <f t="shared" si="17"/>
        <v>223.33</v>
      </c>
      <c r="AH86" s="5">
        <v>0</v>
      </c>
      <c r="AI86" s="5">
        <v>2</v>
      </c>
      <c r="AJ86" s="5">
        <v>0</v>
      </c>
      <c r="AK86" s="5">
        <v>0</v>
      </c>
      <c r="AL86" s="5">
        <v>0</v>
      </c>
      <c r="AM86" s="5">
        <v>0</v>
      </c>
      <c r="AN86" s="5">
        <v>0</v>
      </c>
      <c r="AO86" s="5">
        <v>0</v>
      </c>
      <c r="AP86" s="5">
        <v>0</v>
      </c>
      <c r="AQ86" s="5">
        <v>2</v>
      </c>
      <c r="AR86" s="5">
        <v>2</v>
      </c>
      <c r="AS86" s="5">
        <v>0</v>
      </c>
      <c r="AT86" s="5">
        <v>0</v>
      </c>
      <c r="AU86" s="5">
        <v>2</v>
      </c>
      <c r="AV86" s="5">
        <v>0</v>
      </c>
      <c r="AW86" s="5">
        <v>0</v>
      </c>
      <c r="AX86" s="5">
        <v>0</v>
      </c>
      <c r="AY86" s="5">
        <v>2</v>
      </c>
      <c r="AZ86" s="5">
        <v>2</v>
      </c>
      <c r="BA86" s="5">
        <v>2</v>
      </c>
      <c r="BB86" s="5">
        <v>0</v>
      </c>
      <c r="BC86" s="40">
        <v>155.27000000000001</v>
      </c>
      <c r="BD86" s="5">
        <f t="shared" si="18"/>
        <v>14</v>
      </c>
      <c r="BE86" s="40">
        <f t="shared" si="19"/>
        <v>169.27</v>
      </c>
      <c r="BF86" s="40">
        <f t="shared" si="20"/>
        <v>169.27</v>
      </c>
      <c r="BG86" s="40">
        <f t="shared" si="21"/>
        <v>18.719315472015708</v>
      </c>
    </row>
    <row r="87" spans="1:59" ht="43.2" x14ac:dyDescent="0.3">
      <c r="A87" s="5">
        <v>7</v>
      </c>
      <c r="B87" s="16" t="s">
        <v>797</v>
      </c>
      <c r="C87" s="16" t="s">
        <v>789</v>
      </c>
      <c r="D87" s="16">
        <v>2005</v>
      </c>
      <c r="E87" s="16">
        <v>2004</v>
      </c>
      <c r="F87" s="16" t="s">
        <v>790</v>
      </c>
      <c r="G87" s="16" t="s">
        <v>35</v>
      </c>
      <c r="H87" s="16" t="s">
        <v>68</v>
      </c>
      <c r="I87" s="16" t="s">
        <v>88</v>
      </c>
      <c r="J87" s="5">
        <v>2</v>
      </c>
      <c r="K87" s="5">
        <v>2</v>
      </c>
      <c r="L87" s="5">
        <v>0</v>
      </c>
      <c r="M87" s="5">
        <v>0</v>
      </c>
      <c r="N87" s="5">
        <v>0</v>
      </c>
      <c r="O87" s="5">
        <v>2</v>
      </c>
      <c r="P87" s="5">
        <v>0</v>
      </c>
      <c r="Q87" s="5">
        <v>0</v>
      </c>
      <c r="R87" s="5">
        <v>2</v>
      </c>
      <c r="S87" s="5">
        <v>0</v>
      </c>
      <c r="T87" s="5">
        <v>0</v>
      </c>
      <c r="U87" s="5">
        <v>0</v>
      </c>
      <c r="V87" s="5">
        <v>0</v>
      </c>
      <c r="W87" s="5">
        <v>0</v>
      </c>
      <c r="X87" s="5">
        <v>0</v>
      </c>
      <c r="Y87" s="5">
        <v>2</v>
      </c>
      <c r="Z87" s="5">
        <v>2</v>
      </c>
      <c r="AA87" s="5">
        <v>0</v>
      </c>
      <c r="AB87" s="5">
        <v>0</v>
      </c>
      <c r="AC87" s="5">
        <v>0</v>
      </c>
      <c r="AD87" s="5">
        <v>0</v>
      </c>
      <c r="AE87" s="40">
        <v>158.94</v>
      </c>
      <c r="AF87" s="5">
        <f t="shared" si="16"/>
        <v>12</v>
      </c>
      <c r="AG87" s="40">
        <f t="shared" si="17"/>
        <v>170.94</v>
      </c>
      <c r="AH87" s="5"/>
      <c r="AI87" s="5"/>
      <c r="AJ87" s="5"/>
      <c r="AK87" s="5"/>
      <c r="AL87" s="5"/>
      <c r="AM87" s="5"/>
      <c r="AN87" s="5"/>
      <c r="AO87" s="5"/>
      <c r="AP87" s="5"/>
      <c r="AQ87" s="5"/>
      <c r="AR87" s="5"/>
      <c r="AS87" s="5"/>
      <c r="AT87" s="5"/>
      <c r="AU87" s="5"/>
      <c r="AV87" s="5"/>
      <c r="AW87" s="5"/>
      <c r="AX87" s="5"/>
      <c r="AY87" s="5"/>
      <c r="AZ87" s="5"/>
      <c r="BA87" s="5"/>
      <c r="BB87" s="5"/>
      <c r="BC87" s="40"/>
      <c r="BD87" s="5">
        <f t="shared" si="18"/>
        <v>0</v>
      </c>
      <c r="BE87" s="40" t="s">
        <v>783</v>
      </c>
      <c r="BF87" s="40">
        <f t="shared" si="20"/>
        <v>170.94</v>
      </c>
      <c r="BG87" s="40">
        <f t="shared" si="21"/>
        <v>19.890587740216006</v>
      </c>
    </row>
    <row r="88" spans="1:59" ht="43.2" x14ac:dyDescent="0.3">
      <c r="A88" s="5">
        <v>8</v>
      </c>
      <c r="B88" s="16" t="s">
        <v>798</v>
      </c>
      <c r="C88" s="16" t="s">
        <v>794</v>
      </c>
      <c r="D88" s="16">
        <v>2006</v>
      </c>
      <c r="E88" s="16">
        <v>2006</v>
      </c>
      <c r="F88" s="16" t="s">
        <v>790</v>
      </c>
      <c r="G88" s="16" t="s">
        <v>40</v>
      </c>
      <c r="H88" s="16" t="s">
        <v>41</v>
      </c>
      <c r="I88" s="16" t="s">
        <v>95</v>
      </c>
      <c r="J88" s="5"/>
      <c r="K88" s="5"/>
      <c r="L88" s="5"/>
      <c r="M88" s="5"/>
      <c r="N88" s="5"/>
      <c r="O88" s="5"/>
      <c r="P88" s="5"/>
      <c r="Q88" s="5"/>
      <c r="R88" s="5"/>
      <c r="S88" s="5"/>
      <c r="T88" s="5"/>
      <c r="U88" s="5"/>
      <c r="V88" s="5"/>
      <c r="W88" s="5"/>
      <c r="X88" s="5"/>
      <c r="Y88" s="5"/>
      <c r="Z88" s="5"/>
      <c r="AA88" s="5"/>
      <c r="AB88" s="5"/>
      <c r="AC88" s="5"/>
      <c r="AD88" s="5"/>
      <c r="AE88" s="40"/>
      <c r="AF88" s="5">
        <f t="shared" si="16"/>
        <v>0</v>
      </c>
      <c r="AG88" s="40" t="s">
        <v>783</v>
      </c>
      <c r="AH88" s="5">
        <v>2</v>
      </c>
      <c r="AI88" s="5">
        <v>2</v>
      </c>
      <c r="AJ88" s="5">
        <v>2</v>
      </c>
      <c r="AK88" s="5">
        <v>0</v>
      </c>
      <c r="AL88" s="5">
        <v>0</v>
      </c>
      <c r="AM88" s="5">
        <v>0</v>
      </c>
      <c r="AN88" s="5">
        <v>0</v>
      </c>
      <c r="AO88" s="5">
        <v>0</v>
      </c>
      <c r="AP88" s="5">
        <v>0</v>
      </c>
      <c r="AQ88" s="5">
        <v>2</v>
      </c>
      <c r="AR88" s="5">
        <v>0</v>
      </c>
      <c r="AS88" s="5">
        <v>0</v>
      </c>
      <c r="AT88" s="5">
        <v>0</v>
      </c>
      <c r="AU88" s="5">
        <v>0</v>
      </c>
      <c r="AV88" s="5">
        <v>0</v>
      </c>
      <c r="AW88" s="5">
        <v>0</v>
      </c>
      <c r="AX88" s="5">
        <v>0</v>
      </c>
      <c r="AY88" s="5">
        <v>0</v>
      </c>
      <c r="AZ88" s="5">
        <v>0</v>
      </c>
      <c r="BA88" s="5">
        <v>0</v>
      </c>
      <c r="BB88" s="5">
        <v>0</v>
      </c>
      <c r="BC88" s="40">
        <v>164.22</v>
      </c>
      <c r="BD88" s="5">
        <f t="shared" si="18"/>
        <v>8</v>
      </c>
      <c r="BE88" s="40">
        <f t="shared" si="19"/>
        <v>172.22</v>
      </c>
      <c r="BF88" s="40">
        <f t="shared" si="20"/>
        <v>172.22</v>
      </c>
      <c r="BG88" s="40">
        <f t="shared" si="21"/>
        <v>20.788329358956364</v>
      </c>
    </row>
    <row r="89" spans="1:59" ht="72" x14ac:dyDescent="0.3">
      <c r="A89" s="5">
        <v>9</v>
      </c>
      <c r="B89" s="16" t="s">
        <v>799</v>
      </c>
      <c r="C89" s="16" t="s">
        <v>800</v>
      </c>
      <c r="D89" s="16">
        <v>2007</v>
      </c>
      <c r="E89" s="16">
        <v>2006</v>
      </c>
      <c r="F89" s="16" t="s">
        <v>790</v>
      </c>
      <c r="G89" s="16" t="s">
        <v>24</v>
      </c>
      <c r="H89" s="16" t="s">
        <v>25</v>
      </c>
      <c r="I89" s="16" t="s">
        <v>168</v>
      </c>
      <c r="J89" s="5">
        <v>0</v>
      </c>
      <c r="K89" s="5">
        <v>0</v>
      </c>
      <c r="L89" s="5">
        <v>0</v>
      </c>
      <c r="M89" s="5">
        <v>0</v>
      </c>
      <c r="N89" s="5">
        <v>0</v>
      </c>
      <c r="O89" s="5">
        <v>0</v>
      </c>
      <c r="P89" s="5">
        <v>0</v>
      </c>
      <c r="Q89" s="5">
        <v>0</v>
      </c>
      <c r="R89" s="5">
        <v>0</v>
      </c>
      <c r="S89" s="5">
        <v>2</v>
      </c>
      <c r="T89" s="5">
        <v>0</v>
      </c>
      <c r="U89" s="5">
        <v>0</v>
      </c>
      <c r="V89" s="5">
        <v>2</v>
      </c>
      <c r="W89" s="5">
        <v>0</v>
      </c>
      <c r="X89" s="5">
        <v>0</v>
      </c>
      <c r="Y89" s="5">
        <v>2</v>
      </c>
      <c r="Z89" s="5">
        <v>0</v>
      </c>
      <c r="AA89" s="5">
        <v>2</v>
      </c>
      <c r="AB89" s="5">
        <v>2</v>
      </c>
      <c r="AC89" s="5">
        <v>0</v>
      </c>
      <c r="AD89" s="5">
        <v>0</v>
      </c>
      <c r="AE89" s="40">
        <v>164.66</v>
      </c>
      <c r="AF89" s="5">
        <f t="shared" si="16"/>
        <v>10</v>
      </c>
      <c r="AG89" s="40">
        <f t="shared" si="17"/>
        <v>174.66</v>
      </c>
      <c r="AH89" s="5"/>
      <c r="AI89" s="5"/>
      <c r="AJ89" s="5"/>
      <c r="AK89" s="5"/>
      <c r="AL89" s="5"/>
      <c r="AM89" s="5"/>
      <c r="AN89" s="5"/>
      <c r="AO89" s="5"/>
      <c r="AP89" s="5"/>
      <c r="AQ89" s="5"/>
      <c r="AR89" s="5"/>
      <c r="AS89" s="5"/>
      <c r="AT89" s="5"/>
      <c r="AU89" s="5"/>
      <c r="AV89" s="5"/>
      <c r="AW89" s="5"/>
      <c r="AX89" s="5"/>
      <c r="AY89" s="5"/>
      <c r="AZ89" s="5"/>
      <c r="BA89" s="5"/>
      <c r="BB89" s="5"/>
      <c r="BC89" s="40"/>
      <c r="BD89" s="5">
        <f t="shared" si="18"/>
        <v>0</v>
      </c>
      <c r="BE89" s="40" t="s">
        <v>783</v>
      </c>
      <c r="BF89" s="40">
        <f t="shared" si="20"/>
        <v>174.66</v>
      </c>
      <c r="BG89" s="40">
        <f t="shared" si="21"/>
        <v>22.499649319680167</v>
      </c>
    </row>
    <row r="90" spans="1:59" ht="28.8" x14ac:dyDescent="0.3">
      <c r="A90" s="5">
        <v>10</v>
      </c>
      <c r="B90" s="16" t="s">
        <v>801</v>
      </c>
      <c r="C90" s="16" t="s">
        <v>802</v>
      </c>
      <c r="D90" s="16">
        <v>2008</v>
      </c>
      <c r="E90" s="16">
        <v>2007</v>
      </c>
      <c r="F90" s="16" t="s">
        <v>803</v>
      </c>
      <c r="G90" s="16" t="s">
        <v>61</v>
      </c>
      <c r="H90" s="16" t="s">
        <v>189</v>
      </c>
      <c r="I90" s="16" t="s">
        <v>190</v>
      </c>
      <c r="J90" s="5">
        <v>0</v>
      </c>
      <c r="K90" s="5">
        <v>2</v>
      </c>
      <c r="L90" s="5">
        <v>0</v>
      </c>
      <c r="M90" s="5">
        <v>0</v>
      </c>
      <c r="N90" s="5">
        <v>0</v>
      </c>
      <c r="O90" s="5">
        <v>2</v>
      </c>
      <c r="P90" s="5">
        <v>2</v>
      </c>
      <c r="Q90" s="5">
        <v>0</v>
      </c>
      <c r="R90" s="5">
        <v>2</v>
      </c>
      <c r="S90" s="5">
        <v>0</v>
      </c>
      <c r="T90" s="5">
        <v>0</v>
      </c>
      <c r="U90" s="5">
        <v>0</v>
      </c>
      <c r="V90" s="5">
        <v>0</v>
      </c>
      <c r="W90" s="5">
        <v>2</v>
      </c>
      <c r="X90" s="5">
        <v>0</v>
      </c>
      <c r="Y90" s="5">
        <v>0</v>
      </c>
      <c r="Z90" s="5">
        <v>2</v>
      </c>
      <c r="AA90" s="5">
        <v>2</v>
      </c>
      <c r="AB90" s="5">
        <v>0</v>
      </c>
      <c r="AC90" s="5">
        <v>2</v>
      </c>
      <c r="AD90" s="5">
        <v>2</v>
      </c>
      <c r="AE90" s="40">
        <v>164.79</v>
      </c>
      <c r="AF90" s="5">
        <f t="shared" si="16"/>
        <v>18</v>
      </c>
      <c r="AG90" s="40">
        <f t="shared" si="17"/>
        <v>182.79</v>
      </c>
      <c r="AH90" s="5">
        <v>0</v>
      </c>
      <c r="AI90" s="5">
        <v>0</v>
      </c>
      <c r="AJ90" s="5">
        <v>0</v>
      </c>
      <c r="AK90" s="5">
        <v>0</v>
      </c>
      <c r="AL90" s="5">
        <v>0</v>
      </c>
      <c r="AM90" s="5">
        <v>0</v>
      </c>
      <c r="AN90" s="5">
        <v>0</v>
      </c>
      <c r="AO90" s="5">
        <v>0</v>
      </c>
      <c r="AP90" s="5">
        <v>2</v>
      </c>
      <c r="AQ90" s="5">
        <v>0</v>
      </c>
      <c r="AR90" s="5">
        <v>0</v>
      </c>
      <c r="AS90" s="5">
        <v>2</v>
      </c>
      <c r="AT90" s="5">
        <v>2</v>
      </c>
      <c r="AU90" s="5">
        <v>0</v>
      </c>
      <c r="AV90" s="5">
        <v>0</v>
      </c>
      <c r="AW90" s="5">
        <v>2</v>
      </c>
      <c r="AX90" s="5">
        <v>0</v>
      </c>
      <c r="AY90" s="5">
        <v>0</v>
      </c>
      <c r="AZ90" s="5">
        <v>2</v>
      </c>
      <c r="BA90" s="5">
        <v>0</v>
      </c>
      <c r="BB90" s="5">
        <v>0</v>
      </c>
      <c r="BC90" s="40">
        <v>192.55</v>
      </c>
      <c r="BD90" s="5">
        <f t="shared" si="18"/>
        <v>10</v>
      </c>
      <c r="BE90" s="40">
        <f t="shared" si="19"/>
        <v>202.55</v>
      </c>
      <c r="BF90" s="40">
        <f t="shared" si="20"/>
        <v>182.79</v>
      </c>
      <c r="BG90" s="40">
        <f t="shared" si="21"/>
        <v>28.201711319960708</v>
      </c>
    </row>
    <row r="91" spans="1:59" ht="28.8" x14ac:dyDescent="0.3">
      <c r="A91" s="5">
        <v>11</v>
      </c>
      <c r="B91" s="16" t="s">
        <v>804</v>
      </c>
      <c r="C91" s="16" t="s">
        <v>805</v>
      </c>
      <c r="D91" s="16">
        <v>2007</v>
      </c>
      <c r="E91" s="16">
        <v>2007</v>
      </c>
      <c r="F91" s="16" t="s">
        <v>806</v>
      </c>
      <c r="G91" s="16" t="s">
        <v>61</v>
      </c>
      <c r="H91" s="16" t="s">
        <v>189</v>
      </c>
      <c r="I91" s="16" t="s">
        <v>190</v>
      </c>
      <c r="J91" s="5">
        <v>2</v>
      </c>
      <c r="K91" s="5">
        <v>2</v>
      </c>
      <c r="L91" s="5">
        <v>0</v>
      </c>
      <c r="M91" s="5">
        <v>0</v>
      </c>
      <c r="N91" s="5">
        <v>0</v>
      </c>
      <c r="O91" s="5">
        <v>0</v>
      </c>
      <c r="P91" s="5">
        <v>2</v>
      </c>
      <c r="Q91" s="5">
        <v>0</v>
      </c>
      <c r="R91" s="5">
        <v>2</v>
      </c>
      <c r="S91" s="5">
        <v>0</v>
      </c>
      <c r="T91" s="5">
        <v>2</v>
      </c>
      <c r="U91" s="5">
        <v>0</v>
      </c>
      <c r="V91" s="5">
        <v>0</v>
      </c>
      <c r="W91" s="5">
        <v>0</v>
      </c>
      <c r="X91" s="5">
        <v>0</v>
      </c>
      <c r="Y91" s="5">
        <v>0</v>
      </c>
      <c r="Z91" s="5">
        <v>2</v>
      </c>
      <c r="AA91" s="5">
        <v>0</v>
      </c>
      <c r="AB91" s="5">
        <v>2</v>
      </c>
      <c r="AC91" s="5">
        <v>0</v>
      </c>
      <c r="AD91" s="5">
        <v>0</v>
      </c>
      <c r="AE91" s="40">
        <v>182.02</v>
      </c>
      <c r="AF91" s="5">
        <f t="shared" si="16"/>
        <v>14</v>
      </c>
      <c r="AG91" s="40">
        <f t="shared" si="17"/>
        <v>196.02</v>
      </c>
      <c r="AH91" s="5">
        <v>2</v>
      </c>
      <c r="AI91" s="5">
        <v>0</v>
      </c>
      <c r="AJ91" s="5">
        <v>0</v>
      </c>
      <c r="AK91" s="5">
        <v>0</v>
      </c>
      <c r="AL91" s="5">
        <v>0</v>
      </c>
      <c r="AM91" s="5">
        <v>0</v>
      </c>
      <c r="AN91" s="5">
        <v>0</v>
      </c>
      <c r="AO91" s="5">
        <v>0</v>
      </c>
      <c r="AP91" s="5">
        <v>2</v>
      </c>
      <c r="AQ91" s="5">
        <v>0</v>
      </c>
      <c r="AR91" s="5">
        <v>2</v>
      </c>
      <c r="AS91" s="5">
        <v>0</v>
      </c>
      <c r="AT91" s="5">
        <v>0</v>
      </c>
      <c r="AU91" s="5">
        <v>2</v>
      </c>
      <c r="AV91" s="5">
        <v>50</v>
      </c>
      <c r="AW91" s="5">
        <v>0</v>
      </c>
      <c r="AX91" s="5">
        <v>0</v>
      </c>
      <c r="AY91" s="5">
        <v>2</v>
      </c>
      <c r="AZ91" s="5">
        <v>2</v>
      </c>
      <c r="BA91" s="5">
        <v>2</v>
      </c>
      <c r="BB91" s="5">
        <v>2</v>
      </c>
      <c r="BC91" s="40">
        <v>250.87</v>
      </c>
      <c r="BD91" s="5">
        <f t="shared" si="18"/>
        <v>66</v>
      </c>
      <c r="BE91" s="40">
        <f t="shared" si="19"/>
        <v>316.87</v>
      </c>
      <c r="BF91" s="40">
        <f t="shared" si="20"/>
        <v>196.02</v>
      </c>
      <c r="BG91" s="40">
        <f t="shared" si="21"/>
        <v>37.480712582409872</v>
      </c>
    </row>
    <row r="92" spans="1:59" ht="57.6" x14ac:dyDescent="0.3">
      <c r="A92" s="5">
        <v>12</v>
      </c>
      <c r="B92" s="16" t="s">
        <v>807</v>
      </c>
      <c r="C92" s="16" t="s">
        <v>792</v>
      </c>
      <c r="D92" s="16">
        <v>2006</v>
      </c>
      <c r="E92" s="16">
        <v>2004</v>
      </c>
      <c r="F92" s="16" t="s">
        <v>808</v>
      </c>
      <c r="G92" s="16" t="s">
        <v>105</v>
      </c>
      <c r="H92" s="16" t="s">
        <v>106</v>
      </c>
      <c r="I92" s="16" t="s">
        <v>163</v>
      </c>
      <c r="J92" s="5">
        <v>2</v>
      </c>
      <c r="K92" s="5">
        <v>2</v>
      </c>
      <c r="L92" s="5">
        <v>50</v>
      </c>
      <c r="M92" s="5">
        <v>0</v>
      </c>
      <c r="N92" s="5">
        <v>0</v>
      </c>
      <c r="O92" s="5">
        <v>0</v>
      </c>
      <c r="P92" s="5">
        <v>2</v>
      </c>
      <c r="Q92" s="5">
        <v>0</v>
      </c>
      <c r="R92" s="5">
        <v>2</v>
      </c>
      <c r="S92" s="5">
        <v>2</v>
      </c>
      <c r="T92" s="5">
        <v>2</v>
      </c>
      <c r="U92" s="5">
        <v>50</v>
      </c>
      <c r="V92" s="5">
        <v>50</v>
      </c>
      <c r="W92" s="5">
        <v>50</v>
      </c>
      <c r="X92" s="5">
        <v>50</v>
      </c>
      <c r="Y92" s="5"/>
      <c r="Z92" s="5"/>
      <c r="AA92" s="5"/>
      <c r="AB92" s="5"/>
      <c r="AC92" s="5"/>
      <c r="AD92" s="5"/>
      <c r="AE92" s="40"/>
      <c r="AF92" s="5">
        <f t="shared" si="16"/>
        <v>262</v>
      </c>
      <c r="AG92" s="40" t="s">
        <v>782</v>
      </c>
      <c r="AH92" s="5">
        <v>0</v>
      </c>
      <c r="AI92" s="5">
        <v>0</v>
      </c>
      <c r="AJ92" s="5">
        <v>0</v>
      </c>
      <c r="AK92" s="5">
        <v>0</v>
      </c>
      <c r="AL92" s="5">
        <v>2</v>
      </c>
      <c r="AM92" s="5">
        <v>2</v>
      </c>
      <c r="AN92" s="5">
        <v>2</v>
      </c>
      <c r="AO92" s="5">
        <v>2</v>
      </c>
      <c r="AP92" s="5">
        <v>0</v>
      </c>
      <c r="AQ92" s="5">
        <v>2</v>
      </c>
      <c r="AR92" s="5">
        <v>2</v>
      </c>
      <c r="AS92" s="5">
        <v>0</v>
      </c>
      <c r="AT92" s="5">
        <v>2</v>
      </c>
      <c r="AU92" s="5">
        <v>0</v>
      </c>
      <c r="AV92" s="5">
        <v>50</v>
      </c>
      <c r="AW92" s="5">
        <v>0</v>
      </c>
      <c r="AX92" s="5">
        <v>0</v>
      </c>
      <c r="AY92" s="5">
        <v>2</v>
      </c>
      <c r="AZ92" s="5">
        <v>2</v>
      </c>
      <c r="BA92" s="5">
        <v>2</v>
      </c>
      <c r="BB92" s="5">
        <v>0</v>
      </c>
      <c r="BC92" s="40">
        <v>180.52</v>
      </c>
      <c r="BD92" s="5">
        <f t="shared" si="18"/>
        <v>70</v>
      </c>
      <c r="BE92" s="40">
        <f t="shared" si="19"/>
        <v>250.52</v>
      </c>
      <c r="BF92" s="40">
        <f t="shared" si="20"/>
        <v>250.52</v>
      </c>
      <c r="BG92" s="40">
        <f t="shared" si="21"/>
        <v>75.704867442839102</v>
      </c>
    </row>
    <row r="93" spans="1:59" ht="72" x14ac:dyDescent="0.3">
      <c r="A93" s="5">
        <v>13</v>
      </c>
      <c r="B93" s="16" t="s">
        <v>809</v>
      </c>
      <c r="C93" s="16" t="s">
        <v>810</v>
      </c>
      <c r="D93" s="16">
        <v>2005</v>
      </c>
      <c r="E93" s="16">
        <v>2005</v>
      </c>
      <c r="F93" s="16" t="s">
        <v>790</v>
      </c>
      <c r="G93" s="16" t="s">
        <v>56</v>
      </c>
      <c r="H93" s="16" t="s">
        <v>302</v>
      </c>
      <c r="I93" s="16" t="s">
        <v>562</v>
      </c>
      <c r="J93" s="5">
        <v>0</v>
      </c>
      <c r="K93" s="5">
        <v>2</v>
      </c>
      <c r="L93" s="5">
        <v>0</v>
      </c>
      <c r="M93" s="5">
        <v>0</v>
      </c>
      <c r="N93" s="5">
        <v>2</v>
      </c>
      <c r="O93" s="5">
        <v>2</v>
      </c>
      <c r="P93" s="5">
        <v>0</v>
      </c>
      <c r="Q93" s="5">
        <v>0</v>
      </c>
      <c r="R93" s="5">
        <v>0</v>
      </c>
      <c r="S93" s="5">
        <v>0</v>
      </c>
      <c r="T93" s="5">
        <v>2</v>
      </c>
      <c r="U93" s="5">
        <v>50</v>
      </c>
      <c r="V93" s="5">
        <v>50</v>
      </c>
      <c r="W93" s="5">
        <v>2</v>
      </c>
      <c r="X93" s="5">
        <v>50</v>
      </c>
      <c r="Y93" s="5">
        <v>0</v>
      </c>
      <c r="Z93" s="5">
        <v>2</v>
      </c>
      <c r="AA93" s="5">
        <v>0</v>
      </c>
      <c r="AB93" s="5">
        <v>0</v>
      </c>
      <c r="AC93" s="5">
        <v>2</v>
      </c>
      <c r="AD93" s="5">
        <v>0</v>
      </c>
      <c r="AE93" s="40">
        <v>150.07</v>
      </c>
      <c r="AF93" s="5">
        <f t="shared" si="16"/>
        <v>164</v>
      </c>
      <c r="AG93" s="40">
        <f t="shared" si="17"/>
        <v>314.07</v>
      </c>
      <c r="AH93" s="5">
        <v>0</v>
      </c>
      <c r="AI93" s="5">
        <v>0</v>
      </c>
      <c r="AJ93" s="5">
        <v>2</v>
      </c>
      <c r="AK93" s="5">
        <v>0</v>
      </c>
      <c r="AL93" s="5">
        <v>2</v>
      </c>
      <c r="AM93" s="5">
        <v>2</v>
      </c>
      <c r="AN93" s="5">
        <v>0</v>
      </c>
      <c r="AO93" s="5">
        <v>2</v>
      </c>
      <c r="AP93" s="5">
        <v>2</v>
      </c>
      <c r="AQ93" s="5">
        <v>0</v>
      </c>
      <c r="AR93" s="5">
        <v>0</v>
      </c>
      <c r="AS93" s="5">
        <v>0</v>
      </c>
      <c r="AT93" s="5">
        <v>0</v>
      </c>
      <c r="AU93" s="5">
        <v>0</v>
      </c>
      <c r="AV93" s="5">
        <v>50</v>
      </c>
      <c r="AW93" s="5">
        <v>2</v>
      </c>
      <c r="AX93" s="5">
        <v>0</v>
      </c>
      <c r="AY93" s="5">
        <v>0</v>
      </c>
      <c r="AZ93" s="5">
        <v>2</v>
      </c>
      <c r="BA93" s="5">
        <v>50</v>
      </c>
      <c r="BB93" s="5">
        <v>50</v>
      </c>
      <c r="BC93" s="40">
        <v>176.11</v>
      </c>
      <c r="BD93" s="5">
        <f t="shared" si="18"/>
        <v>164</v>
      </c>
      <c r="BE93" s="40">
        <f t="shared" si="19"/>
        <v>340.11</v>
      </c>
      <c r="BF93" s="40">
        <f t="shared" si="20"/>
        <v>314.07</v>
      </c>
      <c r="BG93" s="40">
        <f t="shared" si="21"/>
        <v>120.27633609201848</v>
      </c>
    </row>
    <row r="94" spans="1:59" ht="57.6" x14ac:dyDescent="0.3">
      <c r="A94" s="5">
        <v>14</v>
      </c>
      <c r="B94" s="16" t="s">
        <v>811</v>
      </c>
      <c r="C94" s="16" t="s">
        <v>812</v>
      </c>
      <c r="D94" s="16">
        <v>2007</v>
      </c>
      <c r="E94" s="16">
        <v>2005</v>
      </c>
      <c r="F94" s="16" t="s">
        <v>813</v>
      </c>
      <c r="G94" s="16" t="s">
        <v>105</v>
      </c>
      <c r="H94" s="16" t="s">
        <v>106</v>
      </c>
      <c r="I94" s="16" t="s">
        <v>573</v>
      </c>
      <c r="J94" s="5">
        <v>2</v>
      </c>
      <c r="K94" s="5">
        <v>50</v>
      </c>
      <c r="L94" s="5">
        <v>0</v>
      </c>
      <c r="M94" s="5">
        <v>0</v>
      </c>
      <c r="N94" s="5">
        <v>0</v>
      </c>
      <c r="O94" s="5">
        <v>0</v>
      </c>
      <c r="P94" s="5">
        <v>0</v>
      </c>
      <c r="Q94" s="5">
        <v>2</v>
      </c>
      <c r="R94" s="5">
        <v>0</v>
      </c>
      <c r="S94" s="5">
        <v>2</v>
      </c>
      <c r="T94" s="5">
        <v>2</v>
      </c>
      <c r="U94" s="5">
        <v>0</v>
      </c>
      <c r="V94" s="5">
        <v>0</v>
      </c>
      <c r="W94" s="5">
        <v>2</v>
      </c>
      <c r="X94" s="5">
        <v>2</v>
      </c>
      <c r="Y94" s="5">
        <v>2</v>
      </c>
      <c r="Z94" s="5">
        <v>0</v>
      </c>
      <c r="AA94" s="5">
        <v>0</v>
      </c>
      <c r="AB94" s="5">
        <v>0</v>
      </c>
      <c r="AC94" s="5">
        <v>50</v>
      </c>
      <c r="AD94" s="5">
        <v>0</v>
      </c>
      <c r="AE94" s="40">
        <v>204.28</v>
      </c>
      <c r="AF94" s="5">
        <f t="shared" si="16"/>
        <v>114</v>
      </c>
      <c r="AG94" s="40">
        <f t="shared" si="17"/>
        <v>318.27999999999997</v>
      </c>
      <c r="AH94" s="5">
        <v>2</v>
      </c>
      <c r="AI94" s="5">
        <v>2</v>
      </c>
      <c r="AJ94" s="5">
        <v>2</v>
      </c>
      <c r="AK94" s="5">
        <v>0</v>
      </c>
      <c r="AL94" s="5">
        <v>0</v>
      </c>
      <c r="AM94" s="5">
        <v>2</v>
      </c>
      <c r="AN94" s="5">
        <v>0</v>
      </c>
      <c r="AO94" s="5">
        <v>2</v>
      </c>
      <c r="AP94" s="5"/>
      <c r="AQ94" s="5"/>
      <c r="AR94" s="5"/>
      <c r="AS94" s="5"/>
      <c r="AT94" s="5"/>
      <c r="AU94" s="5"/>
      <c r="AV94" s="5"/>
      <c r="AW94" s="5"/>
      <c r="AX94" s="5"/>
      <c r="AY94" s="5"/>
      <c r="AZ94" s="5"/>
      <c r="BA94" s="5"/>
      <c r="BB94" s="5"/>
      <c r="BC94" s="40"/>
      <c r="BD94" s="5">
        <f t="shared" si="18"/>
        <v>10</v>
      </c>
      <c r="BE94" s="40" t="s">
        <v>782</v>
      </c>
      <c r="BF94" s="40">
        <f t="shared" si="20"/>
        <v>318.27999999999997</v>
      </c>
      <c r="BG94" s="40">
        <f t="shared" si="21"/>
        <v>123.22906438490668</v>
      </c>
    </row>
    <row r="95" spans="1:59" ht="43.2" x14ac:dyDescent="0.3">
      <c r="A95" s="5">
        <v>15</v>
      </c>
      <c r="B95" s="16" t="s">
        <v>814</v>
      </c>
      <c r="C95" s="16" t="s">
        <v>805</v>
      </c>
      <c r="D95" s="16">
        <v>2007</v>
      </c>
      <c r="E95" s="16">
        <v>2007</v>
      </c>
      <c r="F95" s="16" t="s">
        <v>806</v>
      </c>
      <c r="G95" s="16" t="s">
        <v>56</v>
      </c>
      <c r="H95" s="16" t="s">
        <v>57</v>
      </c>
      <c r="I95" s="16" t="s">
        <v>58</v>
      </c>
      <c r="J95" s="5">
        <v>0</v>
      </c>
      <c r="K95" s="5">
        <v>0</v>
      </c>
      <c r="L95" s="5">
        <v>2</v>
      </c>
      <c r="M95" s="5">
        <v>0</v>
      </c>
      <c r="N95" s="5">
        <v>0</v>
      </c>
      <c r="O95" s="5">
        <v>2</v>
      </c>
      <c r="P95" s="5">
        <v>0</v>
      </c>
      <c r="Q95" s="5">
        <v>50</v>
      </c>
      <c r="R95" s="5">
        <v>2</v>
      </c>
      <c r="S95" s="5">
        <v>0</v>
      </c>
      <c r="T95" s="5">
        <v>0</v>
      </c>
      <c r="U95" s="5">
        <v>2</v>
      </c>
      <c r="V95" s="5">
        <v>50</v>
      </c>
      <c r="W95" s="5">
        <v>2</v>
      </c>
      <c r="X95" s="5">
        <v>50</v>
      </c>
      <c r="Y95" s="5">
        <v>2</v>
      </c>
      <c r="Z95" s="5">
        <v>50</v>
      </c>
      <c r="AA95" s="5">
        <v>2</v>
      </c>
      <c r="AB95" s="5">
        <v>2</v>
      </c>
      <c r="AC95" s="5">
        <v>2</v>
      </c>
      <c r="AD95" s="5">
        <v>0</v>
      </c>
      <c r="AE95" s="40">
        <v>229.48</v>
      </c>
      <c r="AF95" s="5">
        <f t="shared" si="16"/>
        <v>218</v>
      </c>
      <c r="AG95" s="40">
        <f t="shared" si="17"/>
        <v>447.48</v>
      </c>
      <c r="AH95" s="5">
        <v>0</v>
      </c>
      <c r="AI95" s="5">
        <v>0</v>
      </c>
      <c r="AJ95" s="5">
        <v>2</v>
      </c>
      <c r="AK95" s="5">
        <v>0</v>
      </c>
      <c r="AL95" s="5">
        <v>0</v>
      </c>
      <c r="AM95" s="5">
        <v>2</v>
      </c>
      <c r="AN95" s="5">
        <v>0</v>
      </c>
      <c r="AO95" s="5">
        <v>0</v>
      </c>
      <c r="AP95" s="5">
        <v>0</v>
      </c>
      <c r="AQ95" s="5">
        <v>0</v>
      </c>
      <c r="AR95" s="5">
        <v>0</v>
      </c>
      <c r="AS95" s="5">
        <v>2</v>
      </c>
      <c r="AT95" s="5">
        <v>2</v>
      </c>
      <c r="AU95" s="5">
        <v>2</v>
      </c>
      <c r="AV95" s="5">
        <v>50</v>
      </c>
      <c r="AW95" s="5">
        <v>0</v>
      </c>
      <c r="AX95" s="5">
        <v>0</v>
      </c>
      <c r="AY95" s="5">
        <v>0</v>
      </c>
      <c r="AZ95" s="5">
        <v>2</v>
      </c>
      <c r="BA95" s="5">
        <v>50</v>
      </c>
      <c r="BB95" s="5">
        <v>50</v>
      </c>
      <c r="BC95" s="40">
        <v>226.02</v>
      </c>
      <c r="BD95" s="5">
        <f t="shared" si="18"/>
        <v>162</v>
      </c>
      <c r="BE95" s="40">
        <f t="shared" si="19"/>
        <v>388.02</v>
      </c>
      <c r="BF95" s="40">
        <f t="shared" si="20"/>
        <v>388.02</v>
      </c>
      <c r="BG95" s="40">
        <f t="shared" si="21"/>
        <v>172.14195539346329</v>
      </c>
    </row>
    <row r="96" spans="1:59" ht="86.4" x14ac:dyDescent="0.3">
      <c r="A96" s="5">
        <v>16</v>
      </c>
      <c r="B96" s="16" t="s">
        <v>815</v>
      </c>
      <c r="C96" s="16" t="s">
        <v>816</v>
      </c>
      <c r="D96" s="16">
        <v>2008</v>
      </c>
      <c r="E96" s="16">
        <v>2008</v>
      </c>
      <c r="F96" s="16" t="s">
        <v>817</v>
      </c>
      <c r="G96" s="16" t="s">
        <v>56</v>
      </c>
      <c r="H96" s="16" t="s">
        <v>57</v>
      </c>
      <c r="I96" s="16" t="s">
        <v>520</v>
      </c>
      <c r="J96" s="5"/>
      <c r="K96" s="5"/>
      <c r="L96" s="5"/>
      <c r="M96" s="5"/>
      <c r="N96" s="5"/>
      <c r="O96" s="5"/>
      <c r="P96" s="5"/>
      <c r="Q96" s="5"/>
      <c r="R96" s="5"/>
      <c r="S96" s="5"/>
      <c r="T96" s="5"/>
      <c r="U96" s="5"/>
      <c r="V96" s="5"/>
      <c r="W96" s="5"/>
      <c r="X96" s="5"/>
      <c r="Y96" s="5"/>
      <c r="Z96" s="5"/>
      <c r="AA96" s="5"/>
      <c r="AB96" s="5"/>
      <c r="AC96" s="5"/>
      <c r="AD96" s="5"/>
      <c r="AE96" s="40"/>
      <c r="AF96" s="5">
        <f t="shared" si="16"/>
        <v>0</v>
      </c>
      <c r="AG96" s="40" t="s">
        <v>783</v>
      </c>
      <c r="AH96" s="5">
        <v>2</v>
      </c>
      <c r="AI96" s="5">
        <v>2</v>
      </c>
      <c r="AJ96" s="5">
        <v>2</v>
      </c>
      <c r="AK96" s="5">
        <v>0</v>
      </c>
      <c r="AL96" s="5">
        <v>0</v>
      </c>
      <c r="AM96" s="5">
        <v>2</v>
      </c>
      <c r="AN96" s="5">
        <v>2</v>
      </c>
      <c r="AO96" s="5">
        <v>2</v>
      </c>
      <c r="AP96" s="5">
        <v>0</v>
      </c>
      <c r="AQ96" s="5">
        <v>2</v>
      </c>
      <c r="AR96" s="5">
        <v>50</v>
      </c>
      <c r="AS96" s="5">
        <v>2</v>
      </c>
      <c r="AT96" s="5">
        <v>2</v>
      </c>
      <c r="AU96" s="5">
        <v>50</v>
      </c>
      <c r="AV96" s="5">
        <v>50</v>
      </c>
      <c r="AW96" s="5">
        <v>2</v>
      </c>
      <c r="AX96" s="5">
        <v>0</v>
      </c>
      <c r="AY96" s="5">
        <v>2</v>
      </c>
      <c r="AZ96" s="5">
        <v>2</v>
      </c>
      <c r="BA96" s="5">
        <v>2</v>
      </c>
      <c r="BB96" s="5">
        <v>2</v>
      </c>
      <c r="BC96" s="40">
        <v>229.48</v>
      </c>
      <c r="BD96" s="5">
        <f t="shared" si="18"/>
        <v>178</v>
      </c>
      <c r="BE96" s="40">
        <f t="shared" si="19"/>
        <v>407.48</v>
      </c>
      <c r="BF96" s="40">
        <f t="shared" si="20"/>
        <v>407.48</v>
      </c>
      <c r="BG96" s="40">
        <f t="shared" si="21"/>
        <v>185.79043344087526</v>
      </c>
    </row>
    <row r="97" spans="1:59" ht="28.8" x14ac:dyDescent="0.3">
      <c r="A97" s="5"/>
      <c r="B97" s="16" t="s">
        <v>818</v>
      </c>
      <c r="C97" s="16" t="s">
        <v>802</v>
      </c>
      <c r="D97" s="16">
        <v>2008</v>
      </c>
      <c r="E97" s="16">
        <v>2007</v>
      </c>
      <c r="F97" s="16" t="s">
        <v>819</v>
      </c>
      <c r="G97" s="16" t="s">
        <v>61</v>
      </c>
      <c r="H97" s="16" t="s">
        <v>189</v>
      </c>
      <c r="I97" s="16" t="s">
        <v>190</v>
      </c>
      <c r="J97" s="5">
        <v>0</v>
      </c>
      <c r="K97" s="5">
        <v>50</v>
      </c>
      <c r="L97" s="5">
        <v>2</v>
      </c>
      <c r="M97" s="5">
        <v>0</v>
      </c>
      <c r="N97" s="5">
        <v>0</v>
      </c>
      <c r="O97" s="5">
        <v>2</v>
      </c>
      <c r="P97" s="5">
        <v>0</v>
      </c>
      <c r="Q97" s="5">
        <v>2</v>
      </c>
      <c r="R97" s="5">
        <v>2</v>
      </c>
      <c r="S97" s="5">
        <v>0</v>
      </c>
      <c r="T97" s="5">
        <v>2</v>
      </c>
      <c r="U97" s="5">
        <v>50</v>
      </c>
      <c r="V97" s="5">
        <v>50</v>
      </c>
      <c r="W97" s="5">
        <v>50</v>
      </c>
      <c r="X97" s="5">
        <v>50</v>
      </c>
      <c r="Y97" s="5"/>
      <c r="Z97" s="5"/>
      <c r="AA97" s="5"/>
      <c r="AB97" s="5"/>
      <c r="AC97" s="5"/>
      <c r="AD97" s="5"/>
      <c r="AE97" s="40"/>
      <c r="AF97" s="5">
        <f t="shared" si="16"/>
        <v>260</v>
      </c>
      <c r="AG97" s="40" t="s">
        <v>782</v>
      </c>
      <c r="AH97" s="5">
        <v>2</v>
      </c>
      <c r="AI97" s="5">
        <v>2</v>
      </c>
      <c r="AJ97" s="5">
        <v>2</v>
      </c>
      <c r="AK97" s="5">
        <v>0</v>
      </c>
      <c r="AL97" s="5">
        <v>2</v>
      </c>
      <c r="AM97" s="5">
        <v>2</v>
      </c>
      <c r="AN97" s="5">
        <v>2</v>
      </c>
      <c r="AO97" s="5">
        <v>2</v>
      </c>
      <c r="AP97" s="5">
        <v>2</v>
      </c>
      <c r="AQ97" s="5">
        <v>2</v>
      </c>
      <c r="AR97" s="5">
        <v>2</v>
      </c>
      <c r="AS97" s="5">
        <v>50</v>
      </c>
      <c r="AT97" s="5">
        <v>50</v>
      </c>
      <c r="AU97" s="5">
        <v>50</v>
      </c>
      <c r="AV97" s="5">
        <v>2</v>
      </c>
      <c r="AW97" s="5">
        <v>2</v>
      </c>
      <c r="AX97" s="5">
        <v>2</v>
      </c>
      <c r="AY97" s="5">
        <v>2</v>
      </c>
      <c r="AZ97" s="5"/>
      <c r="BA97" s="5"/>
      <c r="BB97" s="5"/>
      <c r="BC97" s="40"/>
      <c r="BD97" s="5">
        <f t="shared" si="18"/>
        <v>178</v>
      </c>
      <c r="BE97" s="40" t="s">
        <v>782</v>
      </c>
      <c r="BF97" s="40"/>
      <c r="BG97" s="40" t="str">
        <f t="shared" si="21"/>
        <v/>
      </c>
    </row>
    <row r="98" spans="1:59" ht="28.8" x14ac:dyDescent="0.3">
      <c r="A98" s="5"/>
      <c r="B98" s="16" t="s">
        <v>820</v>
      </c>
      <c r="C98" s="16" t="s">
        <v>821</v>
      </c>
      <c r="D98" s="16">
        <v>2006</v>
      </c>
      <c r="E98" s="16">
        <v>2005</v>
      </c>
      <c r="F98" s="16" t="s">
        <v>790</v>
      </c>
      <c r="G98" s="16" t="s">
        <v>35</v>
      </c>
      <c r="H98" s="16" t="s">
        <v>36</v>
      </c>
      <c r="I98" s="16" t="s">
        <v>181</v>
      </c>
      <c r="J98" s="5"/>
      <c r="K98" s="5"/>
      <c r="L98" s="5"/>
      <c r="M98" s="5"/>
      <c r="N98" s="5"/>
      <c r="O98" s="5"/>
      <c r="P98" s="5"/>
      <c r="Q98" s="5"/>
      <c r="R98" s="5"/>
      <c r="S98" s="5"/>
      <c r="T98" s="5"/>
      <c r="U98" s="5"/>
      <c r="V98" s="5"/>
      <c r="W98" s="5"/>
      <c r="X98" s="5"/>
      <c r="Y98" s="5"/>
      <c r="Z98" s="5"/>
      <c r="AA98" s="5"/>
      <c r="AB98" s="5"/>
      <c r="AC98" s="5"/>
      <c r="AD98" s="5"/>
      <c r="AE98" s="40"/>
      <c r="AF98" s="5">
        <f t="shared" si="16"/>
        <v>0</v>
      </c>
      <c r="AG98" s="40" t="s">
        <v>783</v>
      </c>
      <c r="AH98" s="5"/>
      <c r="AI98" s="5"/>
      <c r="AJ98" s="5"/>
      <c r="AK98" s="5"/>
      <c r="AL98" s="5"/>
      <c r="AM98" s="5"/>
      <c r="AN98" s="5"/>
      <c r="AO98" s="5"/>
      <c r="AP98" s="5"/>
      <c r="AQ98" s="5"/>
      <c r="AR98" s="5"/>
      <c r="AS98" s="5"/>
      <c r="AT98" s="5"/>
      <c r="AU98" s="5"/>
      <c r="AV98" s="5"/>
      <c r="AW98" s="5"/>
      <c r="AX98" s="5"/>
      <c r="AY98" s="5"/>
      <c r="AZ98" s="5"/>
      <c r="BA98" s="5"/>
      <c r="BB98" s="5"/>
      <c r="BC98" s="40"/>
      <c r="BD98" s="5">
        <f t="shared" si="18"/>
        <v>0</v>
      </c>
      <c r="BE98" s="40" t="s">
        <v>783</v>
      </c>
      <c r="BF98" s="40"/>
      <c r="BG98" s="40" t="str">
        <f t="shared" si="21"/>
        <v/>
      </c>
    </row>
    <row r="100" spans="1:59" ht="18" x14ac:dyDescent="0.3">
      <c r="A100" s="20" t="s">
        <v>822</v>
      </c>
      <c r="B100" s="20"/>
      <c r="C100" s="20"/>
      <c r="D100" s="20"/>
      <c r="E100" s="20"/>
      <c r="F100" s="20"/>
      <c r="G100" s="20"/>
      <c r="H100" s="20"/>
      <c r="I100" s="20"/>
      <c r="J100" s="20"/>
    </row>
    <row r="101" spans="1:59" x14ac:dyDescent="0.3">
      <c r="A101" s="27" t="s">
        <v>773</v>
      </c>
      <c r="B101" s="27" t="s">
        <v>1</v>
      </c>
      <c r="C101" s="27" t="s">
        <v>2</v>
      </c>
      <c r="D101" s="27" t="s">
        <v>441</v>
      </c>
      <c r="E101" s="27" t="s">
        <v>442</v>
      </c>
      <c r="F101" s="27" t="s">
        <v>3</v>
      </c>
      <c r="G101" s="27" t="s">
        <v>4</v>
      </c>
      <c r="H101" s="27" t="s">
        <v>5</v>
      </c>
      <c r="I101" s="27" t="s">
        <v>6</v>
      </c>
      <c r="J101" s="29" t="s">
        <v>775</v>
      </c>
      <c r="K101" s="30"/>
      <c r="L101" s="30"/>
      <c r="M101" s="30"/>
      <c r="N101" s="30"/>
      <c r="O101" s="30"/>
      <c r="P101" s="30"/>
      <c r="Q101" s="30"/>
      <c r="R101" s="30"/>
      <c r="S101" s="30"/>
      <c r="T101" s="30"/>
      <c r="U101" s="30"/>
      <c r="V101" s="30"/>
      <c r="W101" s="30"/>
      <c r="X101" s="30"/>
      <c r="Y101" s="30"/>
      <c r="Z101" s="30"/>
      <c r="AA101" s="30"/>
      <c r="AB101" s="30"/>
      <c r="AC101" s="30"/>
      <c r="AD101" s="30"/>
      <c r="AE101" s="30"/>
      <c r="AF101" s="30"/>
      <c r="AG101" s="31"/>
      <c r="AH101" s="29" t="s">
        <v>779</v>
      </c>
      <c r="AI101" s="30"/>
      <c r="AJ101" s="30"/>
      <c r="AK101" s="30"/>
      <c r="AL101" s="30"/>
      <c r="AM101" s="30"/>
      <c r="AN101" s="30"/>
      <c r="AO101" s="30"/>
      <c r="AP101" s="30"/>
      <c r="AQ101" s="30"/>
      <c r="AR101" s="30"/>
      <c r="AS101" s="30"/>
      <c r="AT101" s="30"/>
      <c r="AU101" s="30"/>
      <c r="AV101" s="30"/>
      <c r="AW101" s="30"/>
      <c r="AX101" s="30"/>
      <c r="AY101" s="30"/>
      <c r="AZ101" s="30"/>
      <c r="BA101" s="30"/>
      <c r="BB101" s="30"/>
      <c r="BC101" s="30"/>
      <c r="BD101" s="30"/>
      <c r="BE101" s="31"/>
      <c r="BF101" s="27" t="s">
        <v>780</v>
      </c>
      <c r="BG101" s="27" t="s">
        <v>781</v>
      </c>
    </row>
    <row r="102" spans="1:59" x14ac:dyDescent="0.3">
      <c r="A102" s="28"/>
      <c r="B102" s="28"/>
      <c r="C102" s="28"/>
      <c r="D102" s="28"/>
      <c r="E102" s="28"/>
      <c r="F102" s="28"/>
      <c r="G102" s="28"/>
      <c r="H102" s="28"/>
      <c r="I102" s="28"/>
      <c r="J102" s="32">
        <v>1</v>
      </c>
      <c r="K102" s="32">
        <v>2</v>
      </c>
      <c r="L102" s="32">
        <v>3</v>
      </c>
      <c r="M102" s="32">
        <v>4</v>
      </c>
      <c r="N102" s="32">
        <v>5</v>
      </c>
      <c r="O102" s="32">
        <v>6</v>
      </c>
      <c r="P102" s="32">
        <v>7</v>
      </c>
      <c r="Q102" s="32">
        <v>8</v>
      </c>
      <c r="R102" s="32">
        <v>9</v>
      </c>
      <c r="S102" s="32">
        <v>10</v>
      </c>
      <c r="T102" s="32">
        <v>11</v>
      </c>
      <c r="U102" s="32">
        <v>12</v>
      </c>
      <c r="V102" s="32">
        <v>13</v>
      </c>
      <c r="W102" s="32">
        <v>14</v>
      </c>
      <c r="X102" s="32">
        <v>15</v>
      </c>
      <c r="Y102" s="32">
        <v>16</v>
      </c>
      <c r="Z102" s="32">
        <v>17</v>
      </c>
      <c r="AA102" s="32">
        <v>18</v>
      </c>
      <c r="AB102" s="32">
        <v>19</v>
      </c>
      <c r="AC102" s="32">
        <v>20</v>
      </c>
      <c r="AD102" s="32">
        <v>21</v>
      </c>
      <c r="AE102" s="32" t="s">
        <v>776</v>
      </c>
      <c r="AF102" s="32" t="s">
        <v>777</v>
      </c>
      <c r="AG102" s="32" t="s">
        <v>778</v>
      </c>
      <c r="AH102" s="32">
        <v>1</v>
      </c>
      <c r="AI102" s="32">
        <v>2</v>
      </c>
      <c r="AJ102" s="32">
        <v>3</v>
      </c>
      <c r="AK102" s="32">
        <v>4</v>
      </c>
      <c r="AL102" s="32">
        <v>5</v>
      </c>
      <c r="AM102" s="32">
        <v>6</v>
      </c>
      <c r="AN102" s="32">
        <v>7</v>
      </c>
      <c r="AO102" s="32">
        <v>8</v>
      </c>
      <c r="AP102" s="32">
        <v>9</v>
      </c>
      <c r="AQ102" s="32">
        <v>10</v>
      </c>
      <c r="AR102" s="32">
        <v>11</v>
      </c>
      <c r="AS102" s="32">
        <v>12</v>
      </c>
      <c r="AT102" s="32">
        <v>13</v>
      </c>
      <c r="AU102" s="32">
        <v>14</v>
      </c>
      <c r="AV102" s="32">
        <v>15</v>
      </c>
      <c r="AW102" s="32">
        <v>16</v>
      </c>
      <c r="AX102" s="32">
        <v>17</v>
      </c>
      <c r="AY102" s="32">
        <v>18</v>
      </c>
      <c r="AZ102" s="32">
        <v>19</v>
      </c>
      <c r="BA102" s="32">
        <v>20</v>
      </c>
      <c r="BB102" s="32">
        <v>21</v>
      </c>
      <c r="BC102" s="32" t="s">
        <v>776</v>
      </c>
      <c r="BD102" s="32" t="s">
        <v>777</v>
      </c>
      <c r="BE102" s="32" t="s">
        <v>778</v>
      </c>
      <c r="BF102" s="28"/>
      <c r="BG102" s="28"/>
    </row>
    <row r="103" spans="1:59" ht="43.2" x14ac:dyDescent="0.3">
      <c r="A103" s="37">
        <v>1</v>
      </c>
      <c r="B103" s="38" t="s">
        <v>233</v>
      </c>
      <c r="C103" s="38">
        <v>2005</v>
      </c>
      <c r="D103" s="38">
        <v>2005</v>
      </c>
      <c r="E103" s="38">
        <v>2005</v>
      </c>
      <c r="F103" s="38" t="s">
        <v>216</v>
      </c>
      <c r="G103" s="38" t="s">
        <v>12</v>
      </c>
      <c r="H103" s="38" t="s">
        <v>81</v>
      </c>
      <c r="I103" s="38" t="s">
        <v>234</v>
      </c>
      <c r="J103" s="37">
        <v>0</v>
      </c>
      <c r="K103" s="37">
        <v>0</v>
      </c>
      <c r="L103" s="37">
        <v>0</v>
      </c>
      <c r="M103" s="37">
        <v>0</v>
      </c>
      <c r="N103" s="37">
        <v>0</v>
      </c>
      <c r="O103" s="37">
        <v>0</v>
      </c>
      <c r="P103" s="37">
        <v>0</v>
      </c>
      <c r="Q103" s="37">
        <v>0</v>
      </c>
      <c r="R103" s="37">
        <v>0</v>
      </c>
      <c r="S103" s="37">
        <v>0</v>
      </c>
      <c r="T103" s="37">
        <v>0</v>
      </c>
      <c r="U103" s="37">
        <v>0</v>
      </c>
      <c r="V103" s="37">
        <v>0</v>
      </c>
      <c r="W103" s="37">
        <v>2</v>
      </c>
      <c r="X103" s="37">
        <v>0</v>
      </c>
      <c r="Y103" s="37">
        <v>0</v>
      </c>
      <c r="Z103" s="37">
        <v>0</v>
      </c>
      <c r="AA103" s="37">
        <v>0</v>
      </c>
      <c r="AB103" s="37">
        <v>0</v>
      </c>
      <c r="AC103" s="37">
        <v>2</v>
      </c>
      <c r="AD103" s="37">
        <v>0</v>
      </c>
      <c r="AE103" s="39">
        <v>112.15</v>
      </c>
      <c r="AF103" s="37">
        <f t="shared" ref="AF103:AF147" si="22">SUM(J103:AD103)</f>
        <v>4</v>
      </c>
      <c r="AG103" s="39">
        <f t="shared" ref="AG103:AG147" si="23">AE103+AF103</f>
        <v>116.15</v>
      </c>
      <c r="AH103" s="37">
        <v>2</v>
      </c>
      <c r="AI103" s="37">
        <v>0</v>
      </c>
      <c r="AJ103" s="37">
        <v>0</v>
      </c>
      <c r="AK103" s="37">
        <v>0</v>
      </c>
      <c r="AL103" s="37">
        <v>0</v>
      </c>
      <c r="AM103" s="37">
        <v>0</v>
      </c>
      <c r="AN103" s="37">
        <v>0</v>
      </c>
      <c r="AO103" s="37">
        <v>0</v>
      </c>
      <c r="AP103" s="37">
        <v>0</v>
      </c>
      <c r="AQ103" s="37">
        <v>0</v>
      </c>
      <c r="AR103" s="37">
        <v>0</v>
      </c>
      <c r="AS103" s="37">
        <v>0</v>
      </c>
      <c r="AT103" s="37">
        <v>0</v>
      </c>
      <c r="AU103" s="37">
        <v>0</v>
      </c>
      <c r="AV103" s="37">
        <v>0</v>
      </c>
      <c r="AW103" s="37">
        <v>0</v>
      </c>
      <c r="AX103" s="37">
        <v>0</v>
      </c>
      <c r="AY103" s="37">
        <v>0</v>
      </c>
      <c r="AZ103" s="37">
        <v>0</v>
      </c>
      <c r="BA103" s="37">
        <v>0</v>
      </c>
      <c r="BB103" s="37">
        <v>0</v>
      </c>
      <c r="BC103" s="39">
        <v>111.9</v>
      </c>
      <c r="BD103" s="37">
        <f t="shared" ref="BD103:BD147" si="24">SUM(AH103:BB103)</f>
        <v>2</v>
      </c>
      <c r="BE103" s="39">
        <f t="shared" ref="BE103:BE147" si="25">BC103+BD103</f>
        <v>113.9</v>
      </c>
      <c r="BF103" s="39">
        <f t="shared" ref="BF103:BF147" si="26">MIN(BE103,AG103)</f>
        <v>113.9</v>
      </c>
      <c r="BG103" s="39">
        <f t="shared" ref="BG103:BG147" si="27">IF( AND(ISNUMBER(BF$103),ISNUMBER(BF103)),(BF103-BF$103)/BF$103*100,"")</f>
        <v>0</v>
      </c>
    </row>
    <row r="104" spans="1:59" ht="43.2" x14ac:dyDescent="0.3">
      <c r="A104" s="5">
        <v>2</v>
      </c>
      <c r="B104" s="16" t="s">
        <v>343</v>
      </c>
      <c r="C104" s="16">
        <v>2004</v>
      </c>
      <c r="D104" s="16">
        <v>2004</v>
      </c>
      <c r="E104" s="16">
        <v>2004</v>
      </c>
      <c r="F104" s="16" t="s">
        <v>11</v>
      </c>
      <c r="G104" s="16" t="s">
        <v>45</v>
      </c>
      <c r="H104" s="16" t="s">
        <v>77</v>
      </c>
      <c r="I104" s="16" t="s">
        <v>344</v>
      </c>
      <c r="J104" s="5">
        <v>0</v>
      </c>
      <c r="K104" s="5">
        <v>0</v>
      </c>
      <c r="L104" s="5">
        <v>0</v>
      </c>
      <c r="M104" s="5">
        <v>0</v>
      </c>
      <c r="N104" s="5">
        <v>0</v>
      </c>
      <c r="O104" s="5">
        <v>0</v>
      </c>
      <c r="P104" s="5">
        <v>0</v>
      </c>
      <c r="Q104" s="5">
        <v>0</v>
      </c>
      <c r="R104" s="5">
        <v>0</v>
      </c>
      <c r="S104" s="5">
        <v>0</v>
      </c>
      <c r="T104" s="5">
        <v>2</v>
      </c>
      <c r="U104" s="5">
        <v>2</v>
      </c>
      <c r="V104" s="5">
        <v>0</v>
      </c>
      <c r="W104" s="5">
        <v>0</v>
      </c>
      <c r="X104" s="5">
        <v>0</v>
      </c>
      <c r="Y104" s="5">
        <v>0</v>
      </c>
      <c r="Z104" s="5">
        <v>2</v>
      </c>
      <c r="AA104" s="5">
        <v>0</v>
      </c>
      <c r="AB104" s="5">
        <v>0</v>
      </c>
      <c r="AC104" s="5">
        <v>0</v>
      </c>
      <c r="AD104" s="5">
        <v>0</v>
      </c>
      <c r="AE104" s="40">
        <v>132.16999999999999</v>
      </c>
      <c r="AF104" s="5">
        <f t="shared" si="22"/>
        <v>6</v>
      </c>
      <c r="AG104" s="40">
        <f t="shared" si="23"/>
        <v>138.16999999999999</v>
      </c>
      <c r="AH104" s="5">
        <v>0</v>
      </c>
      <c r="AI104" s="5">
        <v>0</v>
      </c>
      <c r="AJ104" s="5">
        <v>0</v>
      </c>
      <c r="AK104" s="5">
        <v>0</v>
      </c>
      <c r="AL104" s="5">
        <v>0</v>
      </c>
      <c r="AM104" s="5">
        <v>0</v>
      </c>
      <c r="AN104" s="5">
        <v>0</v>
      </c>
      <c r="AO104" s="5">
        <v>0</v>
      </c>
      <c r="AP104" s="5">
        <v>0</v>
      </c>
      <c r="AQ104" s="5">
        <v>0</v>
      </c>
      <c r="AR104" s="5">
        <v>0</v>
      </c>
      <c r="AS104" s="5">
        <v>0</v>
      </c>
      <c r="AT104" s="5">
        <v>0</v>
      </c>
      <c r="AU104" s="5">
        <v>0</v>
      </c>
      <c r="AV104" s="5">
        <v>0</v>
      </c>
      <c r="AW104" s="5">
        <v>0</v>
      </c>
      <c r="AX104" s="5">
        <v>0</v>
      </c>
      <c r="AY104" s="5">
        <v>0</v>
      </c>
      <c r="AZ104" s="5">
        <v>0</v>
      </c>
      <c r="BA104" s="5">
        <v>0</v>
      </c>
      <c r="BB104" s="5">
        <v>0</v>
      </c>
      <c r="BC104" s="40">
        <v>116.82</v>
      </c>
      <c r="BD104" s="5">
        <f t="shared" si="24"/>
        <v>0</v>
      </c>
      <c r="BE104" s="40">
        <f t="shared" si="25"/>
        <v>116.82</v>
      </c>
      <c r="BF104" s="40">
        <f t="shared" si="26"/>
        <v>116.82</v>
      </c>
      <c r="BG104" s="40">
        <f t="shared" si="27"/>
        <v>2.5636523266022717</v>
      </c>
    </row>
    <row r="105" spans="1:59" ht="28.8" x14ac:dyDescent="0.3">
      <c r="A105" s="5">
        <v>3</v>
      </c>
      <c r="B105" s="16" t="s">
        <v>367</v>
      </c>
      <c r="C105" s="16">
        <v>2005</v>
      </c>
      <c r="D105" s="16">
        <v>2005</v>
      </c>
      <c r="E105" s="16">
        <v>2005</v>
      </c>
      <c r="F105" s="16" t="s">
        <v>11</v>
      </c>
      <c r="G105" s="16" t="s">
        <v>12</v>
      </c>
      <c r="H105" s="16" t="s">
        <v>13</v>
      </c>
      <c r="I105" s="16" t="s">
        <v>368</v>
      </c>
      <c r="J105" s="5">
        <v>0</v>
      </c>
      <c r="K105" s="5">
        <v>0</v>
      </c>
      <c r="L105" s="5">
        <v>0</v>
      </c>
      <c r="M105" s="5">
        <v>0</v>
      </c>
      <c r="N105" s="5">
        <v>0</v>
      </c>
      <c r="O105" s="5">
        <v>0</v>
      </c>
      <c r="P105" s="5">
        <v>0</v>
      </c>
      <c r="Q105" s="5">
        <v>0</v>
      </c>
      <c r="R105" s="5">
        <v>0</v>
      </c>
      <c r="S105" s="5">
        <v>0</v>
      </c>
      <c r="T105" s="5">
        <v>0</v>
      </c>
      <c r="U105" s="5">
        <v>0</v>
      </c>
      <c r="V105" s="5">
        <v>0</v>
      </c>
      <c r="W105" s="5">
        <v>0</v>
      </c>
      <c r="X105" s="5">
        <v>2</v>
      </c>
      <c r="Y105" s="5">
        <v>0</v>
      </c>
      <c r="Z105" s="5">
        <v>0</v>
      </c>
      <c r="AA105" s="5">
        <v>0</v>
      </c>
      <c r="AB105" s="5">
        <v>0</v>
      </c>
      <c r="AC105" s="5">
        <v>0</v>
      </c>
      <c r="AD105" s="5">
        <v>0</v>
      </c>
      <c r="AE105" s="40">
        <v>125.82</v>
      </c>
      <c r="AF105" s="5">
        <f t="shared" si="22"/>
        <v>2</v>
      </c>
      <c r="AG105" s="40">
        <f t="shared" si="23"/>
        <v>127.82</v>
      </c>
      <c r="AH105" s="5">
        <v>0</v>
      </c>
      <c r="AI105" s="5">
        <v>0</v>
      </c>
      <c r="AJ105" s="5">
        <v>0</v>
      </c>
      <c r="AK105" s="5">
        <v>0</v>
      </c>
      <c r="AL105" s="5">
        <v>0</v>
      </c>
      <c r="AM105" s="5">
        <v>2</v>
      </c>
      <c r="AN105" s="5">
        <v>0</v>
      </c>
      <c r="AO105" s="5">
        <v>0</v>
      </c>
      <c r="AP105" s="5">
        <v>0</v>
      </c>
      <c r="AQ105" s="5">
        <v>0</v>
      </c>
      <c r="AR105" s="5">
        <v>0</v>
      </c>
      <c r="AS105" s="5">
        <v>0</v>
      </c>
      <c r="AT105" s="5">
        <v>0</v>
      </c>
      <c r="AU105" s="5">
        <v>0</v>
      </c>
      <c r="AV105" s="5">
        <v>0</v>
      </c>
      <c r="AW105" s="5">
        <v>0</v>
      </c>
      <c r="AX105" s="5">
        <v>0</v>
      </c>
      <c r="AY105" s="5">
        <v>0</v>
      </c>
      <c r="AZ105" s="5">
        <v>0</v>
      </c>
      <c r="BA105" s="5">
        <v>0</v>
      </c>
      <c r="BB105" s="5">
        <v>0</v>
      </c>
      <c r="BC105" s="40">
        <v>130.41</v>
      </c>
      <c r="BD105" s="5">
        <f t="shared" si="24"/>
        <v>2</v>
      </c>
      <c r="BE105" s="40">
        <f t="shared" si="25"/>
        <v>132.41</v>
      </c>
      <c r="BF105" s="40">
        <f t="shared" si="26"/>
        <v>127.82</v>
      </c>
      <c r="BG105" s="40">
        <f t="shared" si="27"/>
        <v>12.221246707638267</v>
      </c>
    </row>
    <row r="106" spans="1:59" ht="43.2" x14ac:dyDescent="0.3">
      <c r="A106" s="5">
        <v>4</v>
      </c>
      <c r="B106" s="16" t="s">
        <v>60</v>
      </c>
      <c r="C106" s="16">
        <v>2004</v>
      </c>
      <c r="D106" s="16">
        <v>2004</v>
      </c>
      <c r="E106" s="16">
        <v>2004</v>
      </c>
      <c r="F106" s="16" t="s">
        <v>11</v>
      </c>
      <c r="G106" s="16" t="s">
        <v>61</v>
      </c>
      <c r="H106" s="16" t="s">
        <v>62</v>
      </c>
      <c r="I106" s="16" t="s">
        <v>63</v>
      </c>
      <c r="J106" s="5">
        <v>0</v>
      </c>
      <c r="K106" s="5">
        <v>0</v>
      </c>
      <c r="L106" s="5">
        <v>0</v>
      </c>
      <c r="M106" s="5">
        <v>0</v>
      </c>
      <c r="N106" s="5">
        <v>2</v>
      </c>
      <c r="O106" s="5">
        <v>0</v>
      </c>
      <c r="P106" s="5">
        <v>0</v>
      </c>
      <c r="Q106" s="5">
        <v>0</v>
      </c>
      <c r="R106" s="5">
        <v>0</v>
      </c>
      <c r="S106" s="5">
        <v>2</v>
      </c>
      <c r="T106" s="5">
        <v>0</v>
      </c>
      <c r="U106" s="5">
        <v>0</v>
      </c>
      <c r="V106" s="5">
        <v>0</v>
      </c>
      <c r="W106" s="5">
        <v>0</v>
      </c>
      <c r="X106" s="5">
        <v>0</v>
      </c>
      <c r="Y106" s="5">
        <v>0</v>
      </c>
      <c r="Z106" s="5">
        <v>2</v>
      </c>
      <c r="AA106" s="5">
        <v>0</v>
      </c>
      <c r="AB106" s="5">
        <v>0</v>
      </c>
      <c r="AC106" s="5">
        <v>0</v>
      </c>
      <c r="AD106" s="5">
        <v>0</v>
      </c>
      <c r="AE106" s="40">
        <v>178.97</v>
      </c>
      <c r="AF106" s="5">
        <f t="shared" si="22"/>
        <v>6</v>
      </c>
      <c r="AG106" s="40">
        <f t="shared" si="23"/>
        <v>184.97</v>
      </c>
      <c r="AH106" s="5">
        <v>0</v>
      </c>
      <c r="AI106" s="5">
        <v>0</v>
      </c>
      <c r="AJ106" s="5">
        <v>0</v>
      </c>
      <c r="AK106" s="5">
        <v>0</v>
      </c>
      <c r="AL106" s="5">
        <v>0</v>
      </c>
      <c r="AM106" s="5">
        <v>0</v>
      </c>
      <c r="AN106" s="5">
        <v>0</v>
      </c>
      <c r="AO106" s="5">
        <v>0</v>
      </c>
      <c r="AP106" s="5">
        <v>0</v>
      </c>
      <c r="AQ106" s="5">
        <v>0</v>
      </c>
      <c r="AR106" s="5">
        <v>0</v>
      </c>
      <c r="AS106" s="5">
        <v>0</v>
      </c>
      <c r="AT106" s="5">
        <v>0</v>
      </c>
      <c r="AU106" s="5">
        <v>0</v>
      </c>
      <c r="AV106" s="5">
        <v>0</v>
      </c>
      <c r="AW106" s="5">
        <v>2</v>
      </c>
      <c r="AX106" s="5">
        <v>0</v>
      </c>
      <c r="AY106" s="5">
        <v>0</v>
      </c>
      <c r="AZ106" s="5">
        <v>0</v>
      </c>
      <c r="BA106" s="5">
        <v>0</v>
      </c>
      <c r="BB106" s="5">
        <v>0</v>
      </c>
      <c r="BC106" s="40">
        <v>126.34</v>
      </c>
      <c r="BD106" s="5">
        <f t="shared" si="24"/>
        <v>2</v>
      </c>
      <c r="BE106" s="40">
        <f t="shared" si="25"/>
        <v>128.34</v>
      </c>
      <c r="BF106" s="40">
        <f t="shared" si="26"/>
        <v>128.34</v>
      </c>
      <c r="BG106" s="40">
        <f t="shared" si="27"/>
        <v>12.677787532923615</v>
      </c>
    </row>
    <row r="107" spans="1:59" ht="28.8" x14ac:dyDescent="0.3">
      <c r="A107" s="5">
        <v>5</v>
      </c>
      <c r="B107" s="16" t="s">
        <v>202</v>
      </c>
      <c r="C107" s="16">
        <v>2006</v>
      </c>
      <c r="D107" s="16">
        <v>2006</v>
      </c>
      <c r="E107" s="16">
        <v>2006</v>
      </c>
      <c r="F107" s="16" t="s">
        <v>11</v>
      </c>
      <c r="G107" s="16" t="s">
        <v>98</v>
      </c>
      <c r="H107" s="16" t="s">
        <v>99</v>
      </c>
      <c r="I107" s="16" t="s">
        <v>100</v>
      </c>
      <c r="J107" s="5">
        <v>0</v>
      </c>
      <c r="K107" s="5">
        <v>0</v>
      </c>
      <c r="L107" s="5">
        <v>0</v>
      </c>
      <c r="M107" s="5">
        <v>0</v>
      </c>
      <c r="N107" s="5">
        <v>0</v>
      </c>
      <c r="O107" s="5">
        <v>0</v>
      </c>
      <c r="P107" s="5">
        <v>0</v>
      </c>
      <c r="Q107" s="5">
        <v>0</v>
      </c>
      <c r="R107" s="5">
        <v>0</v>
      </c>
      <c r="S107" s="5">
        <v>0</v>
      </c>
      <c r="T107" s="5">
        <v>0</v>
      </c>
      <c r="U107" s="5">
        <v>0</v>
      </c>
      <c r="V107" s="5">
        <v>0</v>
      </c>
      <c r="W107" s="5">
        <v>0</v>
      </c>
      <c r="X107" s="5">
        <v>0</v>
      </c>
      <c r="Y107" s="5">
        <v>0</v>
      </c>
      <c r="Z107" s="5">
        <v>0</v>
      </c>
      <c r="AA107" s="5">
        <v>0</v>
      </c>
      <c r="AB107" s="5">
        <v>0</v>
      </c>
      <c r="AC107" s="5">
        <v>0</v>
      </c>
      <c r="AD107" s="5">
        <v>0</v>
      </c>
      <c r="AE107" s="40">
        <v>130.06</v>
      </c>
      <c r="AF107" s="5">
        <f t="shared" si="22"/>
        <v>0</v>
      </c>
      <c r="AG107" s="40">
        <f t="shared" si="23"/>
        <v>130.06</v>
      </c>
      <c r="AH107" s="5">
        <v>0</v>
      </c>
      <c r="AI107" s="5">
        <v>0</v>
      </c>
      <c r="AJ107" s="5">
        <v>0</v>
      </c>
      <c r="AK107" s="5">
        <v>0</v>
      </c>
      <c r="AL107" s="5">
        <v>0</v>
      </c>
      <c r="AM107" s="5">
        <v>0</v>
      </c>
      <c r="AN107" s="5">
        <v>0</v>
      </c>
      <c r="AO107" s="5">
        <v>0</v>
      </c>
      <c r="AP107" s="5">
        <v>0</v>
      </c>
      <c r="AQ107" s="5">
        <v>0</v>
      </c>
      <c r="AR107" s="5">
        <v>0</v>
      </c>
      <c r="AS107" s="5">
        <v>0</v>
      </c>
      <c r="AT107" s="5">
        <v>0</v>
      </c>
      <c r="AU107" s="5">
        <v>0</v>
      </c>
      <c r="AV107" s="5">
        <v>0</v>
      </c>
      <c r="AW107" s="5">
        <v>0</v>
      </c>
      <c r="AX107" s="5">
        <v>0</v>
      </c>
      <c r="AY107" s="5">
        <v>2</v>
      </c>
      <c r="AZ107" s="5">
        <v>0</v>
      </c>
      <c r="BA107" s="5">
        <v>0</v>
      </c>
      <c r="BB107" s="5">
        <v>0</v>
      </c>
      <c r="BC107" s="40">
        <v>127.79</v>
      </c>
      <c r="BD107" s="5">
        <f t="shared" si="24"/>
        <v>2</v>
      </c>
      <c r="BE107" s="40">
        <f t="shared" si="25"/>
        <v>129.79000000000002</v>
      </c>
      <c r="BF107" s="40">
        <f t="shared" si="26"/>
        <v>129.79000000000002</v>
      </c>
      <c r="BG107" s="40">
        <f t="shared" si="27"/>
        <v>13.950834064969284</v>
      </c>
    </row>
    <row r="108" spans="1:59" ht="57.6" x14ac:dyDescent="0.3">
      <c r="A108" s="5">
        <v>6</v>
      </c>
      <c r="B108" s="16" t="s">
        <v>238</v>
      </c>
      <c r="C108" s="16">
        <v>2006</v>
      </c>
      <c r="D108" s="16">
        <v>2006</v>
      </c>
      <c r="E108" s="16">
        <v>2006</v>
      </c>
      <c r="F108" s="16" t="s">
        <v>216</v>
      </c>
      <c r="G108" s="16" t="s">
        <v>56</v>
      </c>
      <c r="H108" s="16" t="s">
        <v>239</v>
      </c>
      <c r="I108" s="16" t="s">
        <v>158</v>
      </c>
      <c r="J108" s="5">
        <v>0</v>
      </c>
      <c r="K108" s="5">
        <v>0</v>
      </c>
      <c r="L108" s="5">
        <v>0</v>
      </c>
      <c r="M108" s="5">
        <v>0</v>
      </c>
      <c r="N108" s="5">
        <v>0</v>
      </c>
      <c r="O108" s="5">
        <v>0</v>
      </c>
      <c r="P108" s="5">
        <v>0</v>
      </c>
      <c r="Q108" s="5">
        <v>0</v>
      </c>
      <c r="R108" s="5">
        <v>0</v>
      </c>
      <c r="S108" s="5">
        <v>0</v>
      </c>
      <c r="T108" s="5">
        <v>0</v>
      </c>
      <c r="U108" s="5">
        <v>0</v>
      </c>
      <c r="V108" s="5">
        <v>0</v>
      </c>
      <c r="W108" s="5">
        <v>0</v>
      </c>
      <c r="X108" s="5">
        <v>0</v>
      </c>
      <c r="Y108" s="5">
        <v>2</v>
      </c>
      <c r="Z108" s="5">
        <v>0</v>
      </c>
      <c r="AA108" s="5">
        <v>0</v>
      </c>
      <c r="AB108" s="5">
        <v>0</v>
      </c>
      <c r="AC108" s="5">
        <v>0</v>
      </c>
      <c r="AD108" s="5">
        <v>0</v>
      </c>
      <c r="AE108" s="40">
        <v>128.53</v>
      </c>
      <c r="AF108" s="5">
        <f t="shared" si="22"/>
        <v>2</v>
      </c>
      <c r="AG108" s="40">
        <f t="shared" si="23"/>
        <v>130.53</v>
      </c>
      <c r="AH108" s="5">
        <v>0</v>
      </c>
      <c r="AI108" s="5">
        <v>50</v>
      </c>
      <c r="AJ108" s="5">
        <v>0</v>
      </c>
      <c r="AK108" s="5">
        <v>0</v>
      </c>
      <c r="AL108" s="5">
        <v>0</v>
      </c>
      <c r="AM108" s="5">
        <v>0</v>
      </c>
      <c r="AN108" s="5">
        <v>0</v>
      </c>
      <c r="AO108" s="5">
        <v>0</v>
      </c>
      <c r="AP108" s="5">
        <v>0</v>
      </c>
      <c r="AQ108" s="5">
        <v>0</v>
      </c>
      <c r="AR108" s="5">
        <v>0</v>
      </c>
      <c r="AS108" s="5">
        <v>0</v>
      </c>
      <c r="AT108" s="5">
        <v>0</v>
      </c>
      <c r="AU108" s="5">
        <v>0</v>
      </c>
      <c r="AV108" s="5">
        <v>0</v>
      </c>
      <c r="AW108" s="5">
        <v>2</v>
      </c>
      <c r="AX108" s="5">
        <v>0</v>
      </c>
      <c r="AY108" s="5">
        <v>0</v>
      </c>
      <c r="AZ108" s="5">
        <v>0</v>
      </c>
      <c r="BA108" s="5">
        <v>2</v>
      </c>
      <c r="BB108" s="5">
        <v>0</v>
      </c>
      <c r="BC108" s="40">
        <v>127.13</v>
      </c>
      <c r="BD108" s="5">
        <f t="shared" si="24"/>
        <v>54</v>
      </c>
      <c r="BE108" s="40">
        <f t="shared" si="25"/>
        <v>181.13</v>
      </c>
      <c r="BF108" s="40">
        <f t="shared" si="26"/>
        <v>130.53</v>
      </c>
      <c r="BG108" s="40">
        <f t="shared" si="27"/>
        <v>14.600526777875325</v>
      </c>
    </row>
    <row r="109" spans="1:59" ht="28.8" x14ac:dyDescent="0.3">
      <c r="A109" s="5">
        <v>7</v>
      </c>
      <c r="B109" s="16" t="s">
        <v>295</v>
      </c>
      <c r="C109" s="16">
        <v>2005</v>
      </c>
      <c r="D109" s="16">
        <v>2005</v>
      </c>
      <c r="E109" s="16">
        <v>2005</v>
      </c>
      <c r="F109" s="16" t="s">
        <v>11</v>
      </c>
      <c r="G109" s="16" t="s">
        <v>35</v>
      </c>
      <c r="H109" s="16" t="s">
        <v>85</v>
      </c>
      <c r="I109" s="16" t="s">
        <v>37</v>
      </c>
      <c r="J109" s="5">
        <v>2</v>
      </c>
      <c r="K109" s="5">
        <v>0</v>
      </c>
      <c r="L109" s="5">
        <v>0</v>
      </c>
      <c r="M109" s="5">
        <v>0</v>
      </c>
      <c r="N109" s="5">
        <v>0</v>
      </c>
      <c r="O109" s="5">
        <v>0</v>
      </c>
      <c r="P109" s="5">
        <v>0</v>
      </c>
      <c r="Q109" s="5">
        <v>0</v>
      </c>
      <c r="R109" s="5">
        <v>0</v>
      </c>
      <c r="S109" s="5">
        <v>0</v>
      </c>
      <c r="T109" s="5">
        <v>0</v>
      </c>
      <c r="U109" s="5">
        <v>0</v>
      </c>
      <c r="V109" s="5">
        <v>0</v>
      </c>
      <c r="W109" s="5">
        <v>0</v>
      </c>
      <c r="X109" s="5">
        <v>0</v>
      </c>
      <c r="Y109" s="5">
        <v>0</v>
      </c>
      <c r="Z109" s="5">
        <v>0</v>
      </c>
      <c r="AA109" s="5">
        <v>0</v>
      </c>
      <c r="AB109" s="5">
        <v>0</v>
      </c>
      <c r="AC109" s="5">
        <v>0</v>
      </c>
      <c r="AD109" s="5">
        <v>0</v>
      </c>
      <c r="AE109" s="40">
        <v>130.80000000000001</v>
      </c>
      <c r="AF109" s="5">
        <f t="shared" si="22"/>
        <v>2</v>
      </c>
      <c r="AG109" s="40">
        <f t="shared" si="23"/>
        <v>132.80000000000001</v>
      </c>
      <c r="AH109" s="5">
        <v>0</v>
      </c>
      <c r="AI109" s="5">
        <v>0</v>
      </c>
      <c r="AJ109" s="5">
        <v>0</v>
      </c>
      <c r="AK109" s="5">
        <v>0</v>
      </c>
      <c r="AL109" s="5">
        <v>0</v>
      </c>
      <c r="AM109" s="5">
        <v>0</v>
      </c>
      <c r="AN109" s="5">
        <v>0</v>
      </c>
      <c r="AO109" s="5">
        <v>0</v>
      </c>
      <c r="AP109" s="5">
        <v>0</v>
      </c>
      <c r="AQ109" s="5">
        <v>0</v>
      </c>
      <c r="AR109" s="5">
        <v>0</v>
      </c>
      <c r="AS109" s="5">
        <v>0</v>
      </c>
      <c r="AT109" s="5">
        <v>2</v>
      </c>
      <c r="AU109" s="5">
        <v>0</v>
      </c>
      <c r="AV109" s="5">
        <v>0</v>
      </c>
      <c r="AW109" s="5">
        <v>0</v>
      </c>
      <c r="AX109" s="5">
        <v>0</v>
      </c>
      <c r="AY109" s="5">
        <v>0</v>
      </c>
      <c r="AZ109" s="5">
        <v>0</v>
      </c>
      <c r="BA109" s="5">
        <v>0</v>
      </c>
      <c r="BB109" s="5">
        <v>0</v>
      </c>
      <c r="BC109" s="40">
        <v>140.22</v>
      </c>
      <c r="BD109" s="5">
        <f t="shared" si="24"/>
        <v>2</v>
      </c>
      <c r="BE109" s="40">
        <f t="shared" si="25"/>
        <v>142.22</v>
      </c>
      <c r="BF109" s="40">
        <f t="shared" si="26"/>
        <v>132.80000000000001</v>
      </c>
      <c r="BG109" s="40">
        <f t="shared" si="27"/>
        <v>16.593503072870945</v>
      </c>
    </row>
    <row r="110" spans="1:59" ht="28.8" x14ac:dyDescent="0.3">
      <c r="A110" s="5">
        <v>8</v>
      </c>
      <c r="B110" s="16" t="s">
        <v>113</v>
      </c>
      <c r="C110" s="16">
        <v>2005</v>
      </c>
      <c r="D110" s="16">
        <v>2005</v>
      </c>
      <c r="E110" s="16">
        <v>2005</v>
      </c>
      <c r="F110" s="16" t="s">
        <v>11</v>
      </c>
      <c r="G110" s="16" t="s">
        <v>12</v>
      </c>
      <c r="H110" s="16" t="s">
        <v>81</v>
      </c>
      <c r="I110" s="16" t="s">
        <v>82</v>
      </c>
      <c r="J110" s="5">
        <v>2</v>
      </c>
      <c r="K110" s="5">
        <v>0</v>
      </c>
      <c r="L110" s="5">
        <v>0</v>
      </c>
      <c r="M110" s="5">
        <v>0</v>
      </c>
      <c r="N110" s="5">
        <v>0</v>
      </c>
      <c r="O110" s="5">
        <v>2</v>
      </c>
      <c r="P110" s="5">
        <v>0</v>
      </c>
      <c r="Q110" s="5">
        <v>0</v>
      </c>
      <c r="R110" s="5">
        <v>0</v>
      </c>
      <c r="S110" s="5">
        <v>0</v>
      </c>
      <c r="T110" s="5">
        <v>0</v>
      </c>
      <c r="U110" s="5">
        <v>0</v>
      </c>
      <c r="V110" s="5">
        <v>0</v>
      </c>
      <c r="W110" s="5">
        <v>0</v>
      </c>
      <c r="X110" s="5">
        <v>0</v>
      </c>
      <c r="Y110" s="5">
        <v>0</v>
      </c>
      <c r="Z110" s="5">
        <v>0</v>
      </c>
      <c r="AA110" s="5">
        <v>0</v>
      </c>
      <c r="AB110" s="5">
        <v>0</v>
      </c>
      <c r="AC110" s="5">
        <v>0</v>
      </c>
      <c r="AD110" s="5">
        <v>0</v>
      </c>
      <c r="AE110" s="40">
        <v>139.47999999999999</v>
      </c>
      <c r="AF110" s="5">
        <f t="shared" si="22"/>
        <v>4</v>
      </c>
      <c r="AG110" s="40">
        <f t="shared" si="23"/>
        <v>143.47999999999999</v>
      </c>
      <c r="AH110" s="5">
        <v>0</v>
      </c>
      <c r="AI110" s="5">
        <v>0</v>
      </c>
      <c r="AJ110" s="5">
        <v>0</v>
      </c>
      <c r="AK110" s="5">
        <v>0</v>
      </c>
      <c r="AL110" s="5">
        <v>0</v>
      </c>
      <c r="AM110" s="5">
        <v>0</v>
      </c>
      <c r="AN110" s="5">
        <v>0</v>
      </c>
      <c r="AO110" s="5">
        <v>0</v>
      </c>
      <c r="AP110" s="5">
        <v>0</v>
      </c>
      <c r="AQ110" s="5">
        <v>0</v>
      </c>
      <c r="AR110" s="5">
        <v>0</v>
      </c>
      <c r="AS110" s="5">
        <v>0</v>
      </c>
      <c r="AT110" s="5">
        <v>0</v>
      </c>
      <c r="AU110" s="5">
        <v>2</v>
      </c>
      <c r="AV110" s="5">
        <v>0</v>
      </c>
      <c r="AW110" s="5">
        <v>0</v>
      </c>
      <c r="AX110" s="5">
        <v>0</v>
      </c>
      <c r="AY110" s="5">
        <v>0</v>
      </c>
      <c r="AZ110" s="5">
        <v>0</v>
      </c>
      <c r="BA110" s="5">
        <v>0</v>
      </c>
      <c r="BB110" s="5">
        <v>0</v>
      </c>
      <c r="BC110" s="40">
        <v>138.88</v>
      </c>
      <c r="BD110" s="5">
        <f t="shared" si="24"/>
        <v>2</v>
      </c>
      <c r="BE110" s="40">
        <f t="shared" si="25"/>
        <v>140.88</v>
      </c>
      <c r="BF110" s="40">
        <f t="shared" si="26"/>
        <v>140.88</v>
      </c>
      <c r="BG110" s="40">
        <f t="shared" si="27"/>
        <v>23.687445127304642</v>
      </c>
    </row>
    <row r="111" spans="1:59" ht="28.8" x14ac:dyDescent="0.3">
      <c r="A111" s="5">
        <v>9</v>
      </c>
      <c r="B111" s="16" t="s">
        <v>261</v>
      </c>
      <c r="C111" s="16">
        <v>2008</v>
      </c>
      <c r="D111" s="16">
        <v>2008</v>
      </c>
      <c r="E111" s="16">
        <v>2008</v>
      </c>
      <c r="F111" s="16">
        <v>1</v>
      </c>
      <c r="G111" s="16" t="s">
        <v>12</v>
      </c>
      <c r="H111" s="16" t="s">
        <v>13</v>
      </c>
      <c r="I111" s="16" t="s">
        <v>205</v>
      </c>
      <c r="J111" s="5">
        <v>0</v>
      </c>
      <c r="K111" s="5">
        <v>2</v>
      </c>
      <c r="L111" s="5">
        <v>0</v>
      </c>
      <c r="M111" s="5">
        <v>0</v>
      </c>
      <c r="N111" s="5">
        <v>0</v>
      </c>
      <c r="O111" s="5">
        <v>0</v>
      </c>
      <c r="P111" s="5">
        <v>0</v>
      </c>
      <c r="Q111" s="5">
        <v>0</v>
      </c>
      <c r="R111" s="5">
        <v>0</v>
      </c>
      <c r="S111" s="5">
        <v>0</v>
      </c>
      <c r="T111" s="5">
        <v>0</v>
      </c>
      <c r="U111" s="5">
        <v>0</v>
      </c>
      <c r="V111" s="5">
        <v>0</v>
      </c>
      <c r="W111" s="5">
        <v>0</v>
      </c>
      <c r="X111" s="5">
        <v>0</v>
      </c>
      <c r="Y111" s="5">
        <v>0</v>
      </c>
      <c r="Z111" s="5">
        <v>0</v>
      </c>
      <c r="AA111" s="5">
        <v>2</v>
      </c>
      <c r="AB111" s="5">
        <v>0</v>
      </c>
      <c r="AC111" s="5">
        <v>0</v>
      </c>
      <c r="AD111" s="5">
        <v>0</v>
      </c>
      <c r="AE111" s="40">
        <v>139.02000000000001</v>
      </c>
      <c r="AF111" s="5">
        <f t="shared" si="22"/>
        <v>4</v>
      </c>
      <c r="AG111" s="40">
        <f t="shared" si="23"/>
        <v>143.02000000000001</v>
      </c>
      <c r="AH111" s="5">
        <v>0</v>
      </c>
      <c r="AI111" s="5">
        <v>0</v>
      </c>
      <c r="AJ111" s="5">
        <v>0</v>
      </c>
      <c r="AK111" s="5">
        <v>0</v>
      </c>
      <c r="AL111" s="5">
        <v>0</v>
      </c>
      <c r="AM111" s="5">
        <v>0</v>
      </c>
      <c r="AN111" s="5">
        <v>0</v>
      </c>
      <c r="AO111" s="5">
        <v>0</v>
      </c>
      <c r="AP111" s="5">
        <v>0</v>
      </c>
      <c r="AQ111" s="5">
        <v>0</v>
      </c>
      <c r="AR111" s="5">
        <v>0</v>
      </c>
      <c r="AS111" s="5">
        <v>2</v>
      </c>
      <c r="AT111" s="5">
        <v>0</v>
      </c>
      <c r="AU111" s="5">
        <v>2</v>
      </c>
      <c r="AV111" s="5">
        <v>50</v>
      </c>
      <c r="AW111" s="5">
        <v>0</v>
      </c>
      <c r="AX111" s="5">
        <v>0</v>
      </c>
      <c r="AY111" s="5">
        <v>0</v>
      </c>
      <c r="AZ111" s="5">
        <v>0</v>
      </c>
      <c r="BA111" s="5">
        <v>2</v>
      </c>
      <c r="BB111" s="5">
        <v>0</v>
      </c>
      <c r="BC111" s="40">
        <v>177.82</v>
      </c>
      <c r="BD111" s="5">
        <f t="shared" si="24"/>
        <v>56</v>
      </c>
      <c r="BE111" s="40">
        <f t="shared" si="25"/>
        <v>233.82</v>
      </c>
      <c r="BF111" s="40">
        <f t="shared" si="26"/>
        <v>143.02000000000001</v>
      </c>
      <c r="BG111" s="40">
        <f t="shared" si="27"/>
        <v>25.566286215978934</v>
      </c>
    </row>
    <row r="112" spans="1:59" ht="57.6" x14ac:dyDescent="0.3">
      <c r="A112" s="5">
        <v>10</v>
      </c>
      <c r="B112" s="16" t="s">
        <v>290</v>
      </c>
      <c r="C112" s="16">
        <v>2004</v>
      </c>
      <c r="D112" s="16">
        <v>2004</v>
      </c>
      <c r="E112" s="16">
        <v>2004</v>
      </c>
      <c r="F112" s="16" t="s">
        <v>11</v>
      </c>
      <c r="G112" s="16" t="s">
        <v>12</v>
      </c>
      <c r="H112" s="16" t="s">
        <v>13</v>
      </c>
      <c r="I112" s="16" t="s">
        <v>291</v>
      </c>
      <c r="J112" s="5">
        <v>0</v>
      </c>
      <c r="K112" s="5">
        <v>0</v>
      </c>
      <c r="L112" s="5">
        <v>0</v>
      </c>
      <c r="M112" s="5">
        <v>0</v>
      </c>
      <c r="N112" s="5">
        <v>0</v>
      </c>
      <c r="O112" s="5">
        <v>0</v>
      </c>
      <c r="P112" s="5">
        <v>0</v>
      </c>
      <c r="Q112" s="5">
        <v>0</v>
      </c>
      <c r="R112" s="5">
        <v>0</v>
      </c>
      <c r="S112" s="5">
        <v>0</v>
      </c>
      <c r="T112" s="5">
        <v>0</v>
      </c>
      <c r="U112" s="5">
        <v>0</v>
      </c>
      <c r="V112" s="5">
        <v>0</v>
      </c>
      <c r="W112" s="5">
        <v>0</v>
      </c>
      <c r="X112" s="5">
        <v>0</v>
      </c>
      <c r="Y112" s="5">
        <v>0</v>
      </c>
      <c r="Z112" s="5">
        <v>0</v>
      </c>
      <c r="AA112" s="5">
        <v>0</v>
      </c>
      <c r="AB112" s="5">
        <v>0</v>
      </c>
      <c r="AC112" s="5">
        <v>0</v>
      </c>
      <c r="AD112" s="5">
        <v>0</v>
      </c>
      <c r="AE112" s="40">
        <v>143.77000000000001</v>
      </c>
      <c r="AF112" s="5">
        <f t="shared" si="22"/>
        <v>0</v>
      </c>
      <c r="AG112" s="40">
        <f t="shared" si="23"/>
        <v>143.77000000000001</v>
      </c>
      <c r="AH112" s="5">
        <v>0</v>
      </c>
      <c r="AI112" s="5">
        <v>0</v>
      </c>
      <c r="AJ112" s="5">
        <v>2</v>
      </c>
      <c r="AK112" s="5">
        <v>0</v>
      </c>
      <c r="AL112" s="5">
        <v>0</v>
      </c>
      <c r="AM112" s="5">
        <v>0</v>
      </c>
      <c r="AN112" s="5">
        <v>0</v>
      </c>
      <c r="AO112" s="5">
        <v>0</v>
      </c>
      <c r="AP112" s="5">
        <v>0</v>
      </c>
      <c r="AQ112" s="5">
        <v>0</v>
      </c>
      <c r="AR112" s="5">
        <v>0</v>
      </c>
      <c r="AS112" s="5">
        <v>2</v>
      </c>
      <c r="AT112" s="5">
        <v>0</v>
      </c>
      <c r="AU112" s="5">
        <v>50</v>
      </c>
      <c r="AV112" s="5">
        <v>0</v>
      </c>
      <c r="AW112" s="5">
        <v>0</v>
      </c>
      <c r="AX112" s="5">
        <v>0</v>
      </c>
      <c r="AY112" s="5">
        <v>0</v>
      </c>
      <c r="AZ112" s="5">
        <v>0</v>
      </c>
      <c r="BA112" s="5">
        <v>0</v>
      </c>
      <c r="BB112" s="5">
        <v>0</v>
      </c>
      <c r="BC112" s="40">
        <v>151.65</v>
      </c>
      <c r="BD112" s="5">
        <f t="shared" si="24"/>
        <v>54</v>
      </c>
      <c r="BE112" s="40">
        <f t="shared" si="25"/>
        <v>205.65</v>
      </c>
      <c r="BF112" s="40">
        <f t="shared" si="26"/>
        <v>143.77000000000001</v>
      </c>
      <c r="BG112" s="40">
        <f t="shared" si="27"/>
        <v>26.224758560140476</v>
      </c>
    </row>
    <row r="113" spans="1:59" ht="57.6" x14ac:dyDescent="0.3">
      <c r="A113" s="5">
        <v>11</v>
      </c>
      <c r="B113" s="16" t="s">
        <v>160</v>
      </c>
      <c r="C113" s="16">
        <v>2007</v>
      </c>
      <c r="D113" s="16">
        <v>2007</v>
      </c>
      <c r="E113" s="16">
        <v>2007</v>
      </c>
      <c r="F113" s="16" t="s">
        <v>11</v>
      </c>
      <c r="G113" s="16" t="s">
        <v>12</v>
      </c>
      <c r="H113" s="16" t="s">
        <v>13</v>
      </c>
      <c r="I113" s="16" t="s">
        <v>74</v>
      </c>
      <c r="J113" s="5">
        <v>2</v>
      </c>
      <c r="K113" s="5">
        <v>0</v>
      </c>
      <c r="L113" s="5">
        <v>0</v>
      </c>
      <c r="M113" s="5">
        <v>0</v>
      </c>
      <c r="N113" s="5">
        <v>0</v>
      </c>
      <c r="O113" s="5">
        <v>0</v>
      </c>
      <c r="P113" s="5">
        <v>0</v>
      </c>
      <c r="Q113" s="5">
        <v>0</v>
      </c>
      <c r="R113" s="5">
        <v>0</v>
      </c>
      <c r="S113" s="5">
        <v>0</v>
      </c>
      <c r="T113" s="5">
        <v>2</v>
      </c>
      <c r="U113" s="5">
        <v>0</v>
      </c>
      <c r="V113" s="5">
        <v>0</v>
      </c>
      <c r="W113" s="5">
        <v>0</v>
      </c>
      <c r="X113" s="5">
        <v>0</v>
      </c>
      <c r="Y113" s="5">
        <v>0</v>
      </c>
      <c r="Z113" s="5">
        <v>0</v>
      </c>
      <c r="AA113" s="5">
        <v>2</v>
      </c>
      <c r="AB113" s="5">
        <v>0</v>
      </c>
      <c r="AC113" s="5">
        <v>0</v>
      </c>
      <c r="AD113" s="5">
        <v>0</v>
      </c>
      <c r="AE113" s="40">
        <v>137.88</v>
      </c>
      <c r="AF113" s="5">
        <f t="shared" si="22"/>
        <v>6</v>
      </c>
      <c r="AG113" s="40">
        <f t="shared" si="23"/>
        <v>143.88</v>
      </c>
      <c r="AH113" s="5">
        <v>0</v>
      </c>
      <c r="AI113" s="5">
        <v>0</v>
      </c>
      <c r="AJ113" s="5">
        <v>0</v>
      </c>
      <c r="AK113" s="5">
        <v>0</v>
      </c>
      <c r="AL113" s="5">
        <v>0</v>
      </c>
      <c r="AM113" s="5">
        <v>0</v>
      </c>
      <c r="AN113" s="5">
        <v>2</v>
      </c>
      <c r="AO113" s="5">
        <v>0</v>
      </c>
      <c r="AP113" s="5">
        <v>0</v>
      </c>
      <c r="AQ113" s="5">
        <v>0</v>
      </c>
      <c r="AR113" s="5">
        <v>0</v>
      </c>
      <c r="AS113" s="5">
        <v>0</v>
      </c>
      <c r="AT113" s="5">
        <v>0</v>
      </c>
      <c r="AU113" s="5">
        <v>0</v>
      </c>
      <c r="AV113" s="5">
        <v>2</v>
      </c>
      <c r="AW113" s="5">
        <v>2</v>
      </c>
      <c r="AX113" s="5">
        <v>0</v>
      </c>
      <c r="AY113" s="5">
        <v>0</v>
      </c>
      <c r="AZ113" s="5">
        <v>0</v>
      </c>
      <c r="BA113" s="5">
        <v>0</v>
      </c>
      <c r="BB113" s="5">
        <v>0</v>
      </c>
      <c r="BC113" s="40">
        <v>137.80000000000001</v>
      </c>
      <c r="BD113" s="5">
        <f t="shared" si="24"/>
        <v>6</v>
      </c>
      <c r="BE113" s="40">
        <f t="shared" si="25"/>
        <v>143.80000000000001</v>
      </c>
      <c r="BF113" s="40">
        <f t="shared" si="26"/>
        <v>143.80000000000001</v>
      </c>
      <c r="BG113" s="40">
        <f t="shared" si="27"/>
        <v>26.25109745390694</v>
      </c>
    </row>
    <row r="114" spans="1:59" ht="43.2" x14ac:dyDescent="0.3">
      <c r="A114" s="5">
        <v>12</v>
      </c>
      <c r="B114" s="16" t="s">
        <v>67</v>
      </c>
      <c r="C114" s="16">
        <v>2006</v>
      </c>
      <c r="D114" s="16">
        <v>2006</v>
      </c>
      <c r="E114" s="16">
        <v>2006</v>
      </c>
      <c r="F114" s="16" t="s">
        <v>11</v>
      </c>
      <c r="G114" s="16" t="s">
        <v>35</v>
      </c>
      <c r="H114" s="16" t="s">
        <v>68</v>
      </c>
      <c r="I114" s="16" t="s">
        <v>69</v>
      </c>
      <c r="J114" s="5">
        <v>0</v>
      </c>
      <c r="K114" s="5">
        <v>0</v>
      </c>
      <c r="L114" s="5">
        <v>0</v>
      </c>
      <c r="M114" s="5">
        <v>0</v>
      </c>
      <c r="N114" s="5">
        <v>0</v>
      </c>
      <c r="O114" s="5">
        <v>0</v>
      </c>
      <c r="P114" s="5">
        <v>0</v>
      </c>
      <c r="Q114" s="5">
        <v>0</v>
      </c>
      <c r="R114" s="5">
        <v>0</v>
      </c>
      <c r="S114" s="5">
        <v>0</v>
      </c>
      <c r="T114" s="5">
        <v>0</v>
      </c>
      <c r="U114" s="5">
        <v>0</v>
      </c>
      <c r="V114" s="5">
        <v>0</v>
      </c>
      <c r="W114" s="5">
        <v>0</v>
      </c>
      <c r="X114" s="5">
        <v>0</v>
      </c>
      <c r="Y114" s="5">
        <v>2</v>
      </c>
      <c r="Z114" s="5">
        <v>2</v>
      </c>
      <c r="AA114" s="5">
        <v>0</v>
      </c>
      <c r="AB114" s="5">
        <v>0</v>
      </c>
      <c r="AC114" s="5">
        <v>0</v>
      </c>
      <c r="AD114" s="5">
        <v>0</v>
      </c>
      <c r="AE114" s="40">
        <v>142.34</v>
      </c>
      <c r="AF114" s="5">
        <f t="shared" si="22"/>
        <v>4</v>
      </c>
      <c r="AG114" s="40">
        <f t="shared" si="23"/>
        <v>146.34</v>
      </c>
      <c r="AH114" s="5">
        <v>2</v>
      </c>
      <c r="AI114" s="5">
        <v>0</v>
      </c>
      <c r="AJ114" s="5">
        <v>0</v>
      </c>
      <c r="AK114" s="5">
        <v>0</v>
      </c>
      <c r="AL114" s="5">
        <v>0</v>
      </c>
      <c r="AM114" s="5">
        <v>0</v>
      </c>
      <c r="AN114" s="5">
        <v>0</v>
      </c>
      <c r="AO114" s="5">
        <v>0</v>
      </c>
      <c r="AP114" s="5">
        <v>0</v>
      </c>
      <c r="AQ114" s="5">
        <v>0</v>
      </c>
      <c r="AR114" s="5">
        <v>2</v>
      </c>
      <c r="AS114" s="5">
        <v>0</v>
      </c>
      <c r="AT114" s="5">
        <v>0</v>
      </c>
      <c r="AU114" s="5">
        <v>2</v>
      </c>
      <c r="AV114" s="5">
        <v>2</v>
      </c>
      <c r="AW114" s="5">
        <v>0</v>
      </c>
      <c r="AX114" s="5">
        <v>0</v>
      </c>
      <c r="AY114" s="5">
        <v>0</v>
      </c>
      <c r="AZ114" s="5">
        <v>0</v>
      </c>
      <c r="BA114" s="5">
        <v>0</v>
      </c>
      <c r="BB114" s="5">
        <v>0</v>
      </c>
      <c r="BC114" s="40">
        <v>140.44999999999999</v>
      </c>
      <c r="BD114" s="5">
        <f t="shared" si="24"/>
        <v>8</v>
      </c>
      <c r="BE114" s="40">
        <f t="shared" si="25"/>
        <v>148.44999999999999</v>
      </c>
      <c r="BF114" s="40">
        <f t="shared" si="26"/>
        <v>146.34</v>
      </c>
      <c r="BG114" s="40">
        <f t="shared" si="27"/>
        <v>28.481123792800702</v>
      </c>
    </row>
    <row r="115" spans="1:59" ht="43.2" x14ac:dyDescent="0.3">
      <c r="A115" s="5">
        <v>13</v>
      </c>
      <c r="B115" s="16" t="s">
        <v>10</v>
      </c>
      <c r="C115" s="16">
        <v>2004</v>
      </c>
      <c r="D115" s="16">
        <v>2004</v>
      </c>
      <c r="E115" s="16">
        <v>2004</v>
      </c>
      <c r="F115" s="16" t="s">
        <v>11</v>
      </c>
      <c r="G115" s="16" t="s">
        <v>12</v>
      </c>
      <c r="H115" s="16" t="s">
        <v>13</v>
      </c>
      <c r="I115" s="16" t="s">
        <v>14</v>
      </c>
      <c r="J115" s="5">
        <v>2</v>
      </c>
      <c r="K115" s="5">
        <v>0</v>
      </c>
      <c r="L115" s="5">
        <v>0</v>
      </c>
      <c r="M115" s="5">
        <v>0</v>
      </c>
      <c r="N115" s="5">
        <v>0</v>
      </c>
      <c r="O115" s="5">
        <v>0</v>
      </c>
      <c r="P115" s="5">
        <v>0</v>
      </c>
      <c r="Q115" s="5">
        <v>0</v>
      </c>
      <c r="R115" s="5">
        <v>0</v>
      </c>
      <c r="S115" s="5">
        <v>0</v>
      </c>
      <c r="T115" s="5">
        <v>0</v>
      </c>
      <c r="U115" s="5">
        <v>0</v>
      </c>
      <c r="V115" s="5">
        <v>0</v>
      </c>
      <c r="W115" s="5">
        <v>2</v>
      </c>
      <c r="X115" s="5">
        <v>2</v>
      </c>
      <c r="Y115" s="5">
        <v>2</v>
      </c>
      <c r="Z115" s="5">
        <v>0</v>
      </c>
      <c r="AA115" s="5">
        <v>0</v>
      </c>
      <c r="AB115" s="5">
        <v>0</v>
      </c>
      <c r="AC115" s="5">
        <v>0</v>
      </c>
      <c r="AD115" s="5">
        <v>0</v>
      </c>
      <c r="AE115" s="40">
        <v>194.59</v>
      </c>
      <c r="AF115" s="5">
        <f t="shared" si="22"/>
        <v>8</v>
      </c>
      <c r="AG115" s="40">
        <f t="shared" si="23"/>
        <v>202.59</v>
      </c>
      <c r="AH115" s="5">
        <v>0</v>
      </c>
      <c r="AI115" s="5">
        <v>0</v>
      </c>
      <c r="AJ115" s="5">
        <v>0</v>
      </c>
      <c r="AK115" s="5">
        <v>0</v>
      </c>
      <c r="AL115" s="5">
        <v>0</v>
      </c>
      <c r="AM115" s="5">
        <v>0</v>
      </c>
      <c r="AN115" s="5">
        <v>0</v>
      </c>
      <c r="AO115" s="5">
        <v>0</v>
      </c>
      <c r="AP115" s="5">
        <v>0</v>
      </c>
      <c r="AQ115" s="5">
        <v>0</v>
      </c>
      <c r="AR115" s="5">
        <v>0</v>
      </c>
      <c r="AS115" s="5">
        <v>0</v>
      </c>
      <c r="AT115" s="5">
        <v>0</v>
      </c>
      <c r="AU115" s="5">
        <v>0</v>
      </c>
      <c r="AV115" s="5">
        <v>0</v>
      </c>
      <c r="AW115" s="5">
        <v>0</v>
      </c>
      <c r="AX115" s="5">
        <v>0</v>
      </c>
      <c r="AY115" s="5">
        <v>0</v>
      </c>
      <c r="AZ115" s="5">
        <v>0</v>
      </c>
      <c r="BA115" s="5">
        <v>0</v>
      </c>
      <c r="BB115" s="5">
        <v>0</v>
      </c>
      <c r="BC115" s="40">
        <v>147.1</v>
      </c>
      <c r="BD115" s="5">
        <f t="shared" si="24"/>
        <v>0</v>
      </c>
      <c r="BE115" s="40">
        <f t="shared" si="25"/>
        <v>147.1</v>
      </c>
      <c r="BF115" s="40">
        <f t="shared" si="26"/>
        <v>147.1</v>
      </c>
      <c r="BG115" s="40">
        <f t="shared" si="27"/>
        <v>29.148375768217722</v>
      </c>
    </row>
    <row r="116" spans="1:59" ht="28.8" x14ac:dyDescent="0.3">
      <c r="A116" s="5">
        <v>14</v>
      </c>
      <c r="B116" s="16" t="s">
        <v>84</v>
      </c>
      <c r="C116" s="16">
        <v>2007</v>
      </c>
      <c r="D116" s="16">
        <v>2007</v>
      </c>
      <c r="E116" s="16">
        <v>2007</v>
      </c>
      <c r="F116" s="16">
        <v>1</v>
      </c>
      <c r="G116" s="16" t="s">
        <v>35</v>
      </c>
      <c r="H116" s="16" t="s">
        <v>85</v>
      </c>
      <c r="I116" s="16" t="s">
        <v>37</v>
      </c>
      <c r="J116" s="5">
        <v>0</v>
      </c>
      <c r="K116" s="5">
        <v>2</v>
      </c>
      <c r="L116" s="5">
        <v>0</v>
      </c>
      <c r="M116" s="5">
        <v>0</v>
      </c>
      <c r="N116" s="5">
        <v>0</v>
      </c>
      <c r="O116" s="5">
        <v>0</v>
      </c>
      <c r="P116" s="5">
        <v>0</v>
      </c>
      <c r="Q116" s="5">
        <v>0</v>
      </c>
      <c r="R116" s="5">
        <v>0</v>
      </c>
      <c r="S116" s="5">
        <v>0</v>
      </c>
      <c r="T116" s="5">
        <v>0</v>
      </c>
      <c r="U116" s="5">
        <v>0</v>
      </c>
      <c r="V116" s="5">
        <v>0</v>
      </c>
      <c r="W116" s="5">
        <v>2</v>
      </c>
      <c r="X116" s="5">
        <v>0</v>
      </c>
      <c r="Y116" s="5">
        <v>0</v>
      </c>
      <c r="Z116" s="5">
        <v>0</v>
      </c>
      <c r="AA116" s="5">
        <v>0</v>
      </c>
      <c r="AB116" s="5">
        <v>0</v>
      </c>
      <c r="AC116" s="5">
        <v>0</v>
      </c>
      <c r="AD116" s="5">
        <v>0</v>
      </c>
      <c r="AE116" s="40">
        <v>143.21</v>
      </c>
      <c r="AF116" s="5">
        <f t="shared" si="22"/>
        <v>4</v>
      </c>
      <c r="AG116" s="40">
        <f t="shared" si="23"/>
        <v>147.21</v>
      </c>
      <c r="AH116" s="5"/>
      <c r="AI116" s="5"/>
      <c r="AJ116" s="5"/>
      <c r="AK116" s="5"/>
      <c r="AL116" s="5"/>
      <c r="AM116" s="5"/>
      <c r="AN116" s="5"/>
      <c r="AO116" s="5"/>
      <c r="AP116" s="5"/>
      <c r="AQ116" s="5"/>
      <c r="AR116" s="5"/>
      <c r="AS116" s="5"/>
      <c r="AT116" s="5"/>
      <c r="AU116" s="5"/>
      <c r="AV116" s="5"/>
      <c r="AW116" s="5"/>
      <c r="AX116" s="5"/>
      <c r="AY116" s="5"/>
      <c r="AZ116" s="5"/>
      <c r="BA116" s="5"/>
      <c r="BB116" s="5"/>
      <c r="BC116" s="40"/>
      <c r="BD116" s="5">
        <f t="shared" si="24"/>
        <v>0</v>
      </c>
      <c r="BE116" s="40" t="s">
        <v>783</v>
      </c>
      <c r="BF116" s="40">
        <f t="shared" si="26"/>
        <v>147.21</v>
      </c>
      <c r="BG116" s="40">
        <f t="shared" si="27"/>
        <v>29.244951712028094</v>
      </c>
    </row>
    <row r="117" spans="1:59" ht="43.2" x14ac:dyDescent="0.3">
      <c r="A117" s="5">
        <v>15</v>
      </c>
      <c r="B117" s="16" t="s">
        <v>115</v>
      </c>
      <c r="C117" s="16">
        <v>2006</v>
      </c>
      <c r="D117" s="16">
        <v>2006</v>
      </c>
      <c r="E117" s="16">
        <v>2006</v>
      </c>
      <c r="F117" s="16" t="s">
        <v>11</v>
      </c>
      <c r="G117" s="16" t="s">
        <v>116</v>
      </c>
      <c r="H117" s="16" t="s">
        <v>117</v>
      </c>
      <c r="I117" s="16" t="s">
        <v>118</v>
      </c>
      <c r="J117" s="5">
        <v>0</v>
      </c>
      <c r="K117" s="5">
        <v>0</v>
      </c>
      <c r="L117" s="5">
        <v>0</v>
      </c>
      <c r="M117" s="5">
        <v>0</v>
      </c>
      <c r="N117" s="5">
        <v>0</v>
      </c>
      <c r="O117" s="5">
        <v>0</v>
      </c>
      <c r="P117" s="5">
        <v>0</v>
      </c>
      <c r="Q117" s="5">
        <v>0</v>
      </c>
      <c r="R117" s="5">
        <v>2</v>
      </c>
      <c r="S117" s="5">
        <v>0</v>
      </c>
      <c r="T117" s="5">
        <v>0</v>
      </c>
      <c r="U117" s="5">
        <v>0</v>
      </c>
      <c r="V117" s="5">
        <v>2</v>
      </c>
      <c r="W117" s="5">
        <v>2</v>
      </c>
      <c r="X117" s="5">
        <v>2</v>
      </c>
      <c r="Y117" s="5">
        <v>0</v>
      </c>
      <c r="Z117" s="5">
        <v>0</v>
      </c>
      <c r="AA117" s="5">
        <v>0</v>
      </c>
      <c r="AB117" s="5">
        <v>2</v>
      </c>
      <c r="AC117" s="5">
        <v>0</v>
      </c>
      <c r="AD117" s="5">
        <v>0</v>
      </c>
      <c r="AE117" s="40">
        <v>141.93</v>
      </c>
      <c r="AF117" s="5">
        <f t="shared" si="22"/>
        <v>10</v>
      </c>
      <c r="AG117" s="40">
        <f t="shared" si="23"/>
        <v>151.93</v>
      </c>
      <c r="AH117" s="5">
        <v>0</v>
      </c>
      <c r="AI117" s="5">
        <v>2</v>
      </c>
      <c r="AJ117" s="5">
        <v>0</v>
      </c>
      <c r="AK117" s="5">
        <v>0</v>
      </c>
      <c r="AL117" s="5">
        <v>0</v>
      </c>
      <c r="AM117" s="5">
        <v>0</v>
      </c>
      <c r="AN117" s="5">
        <v>0</v>
      </c>
      <c r="AO117" s="5">
        <v>2</v>
      </c>
      <c r="AP117" s="5">
        <v>0</v>
      </c>
      <c r="AQ117" s="5">
        <v>0</v>
      </c>
      <c r="AR117" s="5">
        <v>0</v>
      </c>
      <c r="AS117" s="5">
        <v>2</v>
      </c>
      <c r="AT117" s="5">
        <v>0</v>
      </c>
      <c r="AU117" s="5">
        <v>0</v>
      </c>
      <c r="AV117" s="5">
        <v>0</v>
      </c>
      <c r="AW117" s="5">
        <v>0</v>
      </c>
      <c r="AX117" s="5">
        <v>0</v>
      </c>
      <c r="AY117" s="5">
        <v>0</v>
      </c>
      <c r="AZ117" s="5">
        <v>0</v>
      </c>
      <c r="BA117" s="5">
        <v>0</v>
      </c>
      <c r="BB117" s="5">
        <v>0</v>
      </c>
      <c r="BC117" s="40">
        <v>183.8</v>
      </c>
      <c r="BD117" s="5">
        <f t="shared" si="24"/>
        <v>6</v>
      </c>
      <c r="BE117" s="40">
        <f t="shared" si="25"/>
        <v>189.8</v>
      </c>
      <c r="BF117" s="40">
        <f t="shared" si="26"/>
        <v>151.93</v>
      </c>
      <c r="BG117" s="40">
        <f t="shared" si="27"/>
        <v>33.388937664618084</v>
      </c>
    </row>
    <row r="118" spans="1:59" ht="57.6" x14ac:dyDescent="0.3">
      <c r="A118" s="5">
        <v>16</v>
      </c>
      <c r="B118" s="16" t="s">
        <v>28</v>
      </c>
      <c r="C118" s="16">
        <v>2005</v>
      </c>
      <c r="D118" s="16">
        <v>2005</v>
      </c>
      <c r="E118" s="16">
        <v>2005</v>
      </c>
      <c r="F118" s="16" t="s">
        <v>11</v>
      </c>
      <c r="G118" s="16" t="s">
        <v>29</v>
      </c>
      <c r="H118" s="16" t="s">
        <v>30</v>
      </c>
      <c r="I118" s="16" t="s">
        <v>31</v>
      </c>
      <c r="J118" s="5">
        <v>0</v>
      </c>
      <c r="K118" s="5">
        <v>0</v>
      </c>
      <c r="L118" s="5">
        <v>0</v>
      </c>
      <c r="M118" s="5">
        <v>0</v>
      </c>
      <c r="N118" s="5">
        <v>0</v>
      </c>
      <c r="O118" s="5">
        <v>0</v>
      </c>
      <c r="P118" s="5">
        <v>0</v>
      </c>
      <c r="Q118" s="5">
        <v>0</v>
      </c>
      <c r="R118" s="5">
        <v>0</v>
      </c>
      <c r="S118" s="5">
        <v>0</v>
      </c>
      <c r="T118" s="5">
        <v>0</v>
      </c>
      <c r="U118" s="5">
        <v>0</v>
      </c>
      <c r="V118" s="5">
        <v>0</v>
      </c>
      <c r="W118" s="5">
        <v>2</v>
      </c>
      <c r="X118" s="5">
        <v>0</v>
      </c>
      <c r="Y118" s="5">
        <v>0</v>
      </c>
      <c r="Z118" s="5">
        <v>0</v>
      </c>
      <c r="AA118" s="5">
        <v>0</v>
      </c>
      <c r="AB118" s="5">
        <v>0</v>
      </c>
      <c r="AC118" s="5">
        <v>0</v>
      </c>
      <c r="AD118" s="5">
        <v>0</v>
      </c>
      <c r="AE118" s="40">
        <v>151</v>
      </c>
      <c r="AF118" s="5">
        <f t="shared" si="22"/>
        <v>2</v>
      </c>
      <c r="AG118" s="40">
        <f t="shared" si="23"/>
        <v>153</v>
      </c>
      <c r="AH118" s="5">
        <v>0</v>
      </c>
      <c r="AI118" s="5">
        <v>0</v>
      </c>
      <c r="AJ118" s="5">
        <v>0</v>
      </c>
      <c r="AK118" s="5">
        <v>0</v>
      </c>
      <c r="AL118" s="5">
        <v>0</v>
      </c>
      <c r="AM118" s="5">
        <v>0</v>
      </c>
      <c r="AN118" s="5">
        <v>0</v>
      </c>
      <c r="AO118" s="5">
        <v>0</v>
      </c>
      <c r="AP118" s="5">
        <v>0</v>
      </c>
      <c r="AQ118" s="5">
        <v>0</v>
      </c>
      <c r="AR118" s="5">
        <v>0</v>
      </c>
      <c r="AS118" s="5">
        <v>2</v>
      </c>
      <c r="AT118" s="5">
        <v>0</v>
      </c>
      <c r="AU118" s="5">
        <v>0</v>
      </c>
      <c r="AV118" s="5">
        <v>0</v>
      </c>
      <c r="AW118" s="5">
        <v>2</v>
      </c>
      <c r="AX118" s="5">
        <v>0</v>
      </c>
      <c r="AY118" s="5">
        <v>0</v>
      </c>
      <c r="AZ118" s="5">
        <v>0</v>
      </c>
      <c r="BA118" s="5">
        <v>2</v>
      </c>
      <c r="BB118" s="5">
        <v>0</v>
      </c>
      <c r="BC118" s="40">
        <v>154.46</v>
      </c>
      <c r="BD118" s="5">
        <f t="shared" si="24"/>
        <v>6</v>
      </c>
      <c r="BE118" s="40">
        <f t="shared" si="25"/>
        <v>160.46</v>
      </c>
      <c r="BF118" s="40">
        <f t="shared" si="26"/>
        <v>153</v>
      </c>
      <c r="BG118" s="40">
        <f t="shared" si="27"/>
        <v>34.328358208955216</v>
      </c>
    </row>
    <row r="119" spans="1:59" ht="57.6" x14ac:dyDescent="0.3">
      <c r="A119" s="5">
        <v>17</v>
      </c>
      <c r="B119" s="16" t="s">
        <v>361</v>
      </c>
      <c r="C119" s="16">
        <v>2006</v>
      </c>
      <c r="D119" s="16">
        <v>2006</v>
      </c>
      <c r="E119" s="16">
        <v>2006</v>
      </c>
      <c r="F119" s="16" t="s">
        <v>11</v>
      </c>
      <c r="G119" s="16" t="s">
        <v>56</v>
      </c>
      <c r="H119" s="16" t="s">
        <v>298</v>
      </c>
      <c r="I119" s="16" t="s">
        <v>58</v>
      </c>
      <c r="J119" s="5">
        <v>0</v>
      </c>
      <c r="K119" s="5">
        <v>0</v>
      </c>
      <c r="L119" s="5">
        <v>0</v>
      </c>
      <c r="M119" s="5">
        <v>0</v>
      </c>
      <c r="N119" s="5">
        <v>0</v>
      </c>
      <c r="O119" s="5">
        <v>0</v>
      </c>
      <c r="P119" s="5">
        <v>0</v>
      </c>
      <c r="Q119" s="5">
        <v>0</v>
      </c>
      <c r="R119" s="5">
        <v>0</v>
      </c>
      <c r="S119" s="5">
        <v>0</v>
      </c>
      <c r="T119" s="5">
        <v>0</v>
      </c>
      <c r="U119" s="5">
        <v>0</v>
      </c>
      <c r="V119" s="5">
        <v>0</v>
      </c>
      <c r="W119" s="5">
        <v>0</v>
      </c>
      <c r="X119" s="5">
        <v>0</v>
      </c>
      <c r="Y119" s="5">
        <v>0</v>
      </c>
      <c r="Z119" s="5">
        <v>0</v>
      </c>
      <c r="AA119" s="5">
        <v>0</v>
      </c>
      <c r="AB119" s="5">
        <v>0</v>
      </c>
      <c r="AC119" s="5">
        <v>2</v>
      </c>
      <c r="AD119" s="5">
        <v>0</v>
      </c>
      <c r="AE119" s="40">
        <v>152.96</v>
      </c>
      <c r="AF119" s="5">
        <f t="shared" si="22"/>
        <v>2</v>
      </c>
      <c r="AG119" s="40">
        <f t="shared" si="23"/>
        <v>154.96</v>
      </c>
      <c r="AH119" s="5">
        <v>0</v>
      </c>
      <c r="AI119" s="5">
        <v>0</v>
      </c>
      <c r="AJ119" s="5">
        <v>0</v>
      </c>
      <c r="AK119" s="5">
        <v>0</v>
      </c>
      <c r="AL119" s="5">
        <v>0</v>
      </c>
      <c r="AM119" s="5">
        <v>0</v>
      </c>
      <c r="AN119" s="5">
        <v>0</v>
      </c>
      <c r="AO119" s="5">
        <v>2</v>
      </c>
      <c r="AP119" s="5">
        <v>0</v>
      </c>
      <c r="AQ119" s="5">
        <v>0</v>
      </c>
      <c r="AR119" s="5">
        <v>2</v>
      </c>
      <c r="AS119" s="5">
        <v>0</v>
      </c>
      <c r="AT119" s="5">
        <v>0</v>
      </c>
      <c r="AU119" s="5">
        <v>50</v>
      </c>
      <c r="AV119" s="5">
        <v>50</v>
      </c>
      <c r="AW119" s="5">
        <v>0</v>
      </c>
      <c r="AX119" s="5">
        <v>0</v>
      </c>
      <c r="AY119" s="5">
        <v>2</v>
      </c>
      <c r="AZ119" s="5">
        <v>0</v>
      </c>
      <c r="BA119" s="5">
        <v>2</v>
      </c>
      <c r="BB119" s="5">
        <v>0</v>
      </c>
      <c r="BC119" s="40">
        <v>157.36000000000001</v>
      </c>
      <c r="BD119" s="5">
        <f t="shared" si="24"/>
        <v>108</v>
      </c>
      <c r="BE119" s="40">
        <f t="shared" si="25"/>
        <v>265.36</v>
      </c>
      <c r="BF119" s="40">
        <f t="shared" si="26"/>
        <v>154.96</v>
      </c>
      <c r="BG119" s="40">
        <f t="shared" si="27"/>
        <v>36.049165935030729</v>
      </c>
    </row>
    <row r="120" spans="1:59" ht="57.6" x14ac:dyDescent="0.3">
      <c r="A120" s="5">
        <v>18</v>
      </c>
      <c r="B120" s="16" t="s">
        <v>271</v>
      </c>
      <c r="C120" s="16">
        <v>2007</v>
      </c>
      <c r="D120" s="16">
        <v>2007</v>
      </c>
      <c r="E120" s="16">
        <v>2007</v>
      </c>
      <c r="F120" s="16" t="s">
        <v>11</v>
      </c>
      <c r="G120" s="16" t="s">
        <v>29</v>
      </c>
      <c r="H120" s="16" t="s">
        <v>30</v>
      </c>
      <c r="I120" s="16" t="s">
        <v>31</v>
      </c>
      <c r="J120" s="5">
        <v>0</v>
      </c>
      <c r="K120" s="5">
        <v>0</v>
      </c>
      <c r="L120" s="5">
        <v>0</v>
      </c>
      <c r="M120" s="5">
        <v>0</v>
      </c>
      <c r="N120" s="5">
        <v>0</v>
      </c>
      <c r="O120" s="5">
        <v>0</v>
      </c>
      <c r="P120" s="5">
        <v>0</v>
      </c>
      <c r="Q120" s="5">
        <v>0</v>
      </c>
      <c r="R120" s="5">
        <v>0</v>
      </c>
      <c r="S120" s="5">
        <v>0</v>
      </c>
      <c r="T120" s="5">
        <v>0</v>
      </c>
      <c r="U120" s="5">
        <v>0</v>
      </c>
      <c r="V120" s="5">
        <v>0</v>
      </c>
      <c r="W120" s="5">
        <v>0</v>
      </c>
      <c r="X120" s="5">
        <v>0</v>
      </c>
      <c r="Y120" s="5">
        <v>0</v>
      </c>
      <c r="Z120" s="5">
        <v>0</v>
      </c>
      <c r="AA120" s="5">
        <v>0</v>
      </c>
      <c r="AB120" s="5">
        <v>2</v>
      </c>
      <c r="AC120" s="5">
        <v>0</v>
      </c>
      <c r="AD120" s="5">
        <v>0</v>
      </c>
      <c r="AE120" s="40">
        <v>156.52000000000001</v>
      </c>
      <c r="AF120" s="5">
        <f t="shared" si="22"/>
        <v>2</v>
      </c>
      <c r="AG120" s="40">
        <f t="shared" si="23"/>
        <v>158.52000000000001</v>
      </c>
      <c r="AH120" s="5">
        <v>0</v>
      </c>
      <c r="AI120" s="5">
        <v>0</v>
      </c>
      <c r="AJ120" s="5">
        <v>0</v>
      </c>
      <c r="AK120" s="5">
        <v>0</v>
      </c>
      <c r="AL120" s="5">
        <v>0</v>
      </c>
      <c r="AM120" s="5">
        <v>0</v>
      </c>
      <c r="AN120" s="5">
        <v>0</v>
      </c>
      <c r="AO120" s="5">
        <v>0</v>
      </c>
      <c r="AP120" s="5">
        <v>0</v>
      </c>
      <c r="AQ120" s="5">
        <v>0</v>
      </c>
      <c r="AR120" s="5">
        <v>0</v>
      </c>
      <c r="AS120" s="5">
        <v>0</v>
      </c>
      <c r="AT120" s="5">
        <v>2</v>
      </c>
      <c r="AU120" s="5">
        <v>0</v>
      </c>
      <c r="AV120" s="5">
        <v>0</v>
      </c>
      <c r="AW120" s="5">
        <v>0</v>
      </c>
      <c r="AX120" s="5">
        <v>0</v>
      </c>
      <c r="AY120" s="5">
        <v>0</v>
      </c>
      <c r="AZ120" s="5">
        <v>0</v>
      </c>
      <c r="BA120" s="5">
        <v>2</v>
      </c>
      <c r="BB120" s="5">
        <v>0</v>
      </c>
      <c r="BC120" s="40">
        <v>163.65</v>
      </c>
      <c r="BD120" s="5">
        <f t="shared" si="24"/>
        <v>4</v>
      </c>
      <c r="BE120" s="40">
        <f t="shared" si="25"/>
        <v>167.65</v>
      </c>
      <c r="BF120" s="40">
        <f t="shared" si="26"/>
        <v>158.52000000000001</v>
      </c>
      <c r="BG120" s="40">
        <f t="shared" si="27"/>
        <v>39.174714661984197</v>
      </c>
    </row>
    <row r="121" spans="1:59" ht="57.6" x14ac:dyDescent="0.3">
      <c r="A121" s="5">
        <v>19</v>
      </c>
      <c r="B121" s="16" t="s">
        <v>73</v>
      </c>
      <c r="C121" s="16">
        <v>2006</v>
      </c>
      <c r="D121" s="16">
        <v>2006</v>
      </c>
      <c r="E121" s="16">
        <v>2006</v>
      </c>
      <c r="F121" s="16" t="s">
        <v>11</v>
      </c>
      <c r="G121" s="16" t="s">
        <v>12</v>
      </c>
      <c r="H121" s="16" t="s">
        <v>13</v>
      </c>
      <c r="I121" s="16" t="s">
        <v>74</v>
      </c>
      <c r="J121" s="5">
        <v>0</v>
      </c>
      <c r="K121" s="5">
        <v>0</v>
      </c>
      <c r="L121" s="5">
        <v>0</v>
      </c>
      <c r="M121" s="5">
        <v>0</v>
      </c>
      <c r="N121" s="5">
        <v>0</v>
      </c>
      <c r="O121" s="5">
        <v>0</v>
      </c>
      <c r="P121" s="5">
        <v>2</v>
      </c>
      <c r="Q121" s="5">
        <v>2</v>
      </c>
      <c r="R121" s="5">
        <v>0</v>
      </c>
      <c r="S121" s="5">
        <v>2</v>
      </c>
      <c r="T121" s="5">
        <v>0</v>
      </c>
      <c r="U121" s="5">
        <v>0</v>
      </c>
      <c r="V121" s="5">
        <v>0</v>
      </c>
      <c r="W121" s="5">
        <v>0</v>
      </c>
      <c r="X121" s="5">
        <v>0</v>
      </c>
      <c r="Y121" s="5">
        <v>2</v>
      </c>
      <c r="Z121" s="5">
        <v>0</v>
      </c>
      <c r="AA121" s="5">
        <v>0</v>
      </c>
      <c r="AB121" s="5">
        <v>0</v>
      </c>
      <c r="AC121" s="5">
        <v>0</v>
      </c>
      <c r="AD121" s="5">
        <v>0</v>
      </c>
      <c r="AE121" s="40">
        <v>151.30000000000001</v>
      </c>
      <c r="AF121" s="5">
        <f t="shared" si="22"/>
        <v>8</v>
      </c>
      <c r="AG121" s="40">
        <f t="shared" si="23"/>
        <v>159.30000000000001</v>
      </c>
      <c r="AH121" s="5">
        <v>0</v>
      </c>
      <c r="AI121" s="5">
        <v>0</v>
      </c>
      <c r="AJ121" s="5">
        <v>0</v>
      </c>
      <c r="AK121" s="5">
        <v>0</v>
      </c>
      <c r="AL121" s="5">
        <v>0</v>
      </c>
      <c r="AM121" s="5">
        <v>0</v>
      </c>
      <c r="AN121" s="5">
        <v>0</v>
      </c>
      <c r="AO121" s="5">
        <v>0</v>
      </c>
      <c r="AP121" s="5">
        <v>0</v>
      </c>
      <c r="AQ121" s="5">
        <v>0</v>
      </c>
      <c r="AR121" s="5">
        <v>0</v>
      </c>
      <c r="AS121" s="5">
        <v>0</v>
      </c>
      <c r="AT121" s="5">
        <v>0</v>
      </c>
      <c r="AU121" s="5">
        <v>50</v>
      </c>
      <c r="AV121" s="5">
        <v>0</v>
      </c>
      <c r="AW121" s="5">
        <v>0</v>
      </c>
      <c r="AX121" s="5">
        <v>0</v>
      </c>
      <c r="AY121" s="5">
        <v>0</v>
      </c>
      <c r="AZ121" s="5">
        <v>0</v>
      </c>
      <c r="BA121" s="5">
        <v>0</v>
      </c>
      <c r="BB121" s="5">
        <v>0</v>
      </c>
      <c r="BC121" s="40">
        <v>142.91999999999999</v>
      </c>
      <c r="BD121" s="5">
        <f t="shared" si="24"/>
        <v>50</v>
      </c>
      <c r="BE121" s="40">
        <f t="shared" si="25"/>
        <v>192.92</v>
      </c>
      <c r="BF121" s="40">
        <f t="shared" si="26"/>
        <v>159.30000000000001</v>
      </c>
      <c r="BG121" s="40">
        <f t="shared" si="27"/>
        <v>39.859525899912207</v>
      </c>
    </row>
    <row r="122" spans="1:59" ht="72" x14ac:dyDescent="0.3">
      <c r="A122" s="5">
        <v>20</v>
      </c>
      <c r="B122" s="16" t="s">
        <v>200</v>
      </c>
      <c r="C122" s="16">
        <v>2006</v>
      </c>
      <c r="D122" s="16">
        <v>2006</v>
      </c>
      <c r="E122" s="16">
        <v>2006</v>
      </c>
      <c r="F122" s="16">
        <v>2</v>
      </c>
      <c r="G122" s="16" t="s">
        <v>35</v>
      </c>
      <c r="H122" s="16" t="s">
        <v>184</v>
      </c>
      <c r="I122" s="16" t="s">
        <v>181</v>
      </c>
      <c r="J122" s="5">
        <v>0</v>
      </c>
      <c r="K122" s="5">
        <v>2</v>
      </c>
      <c r="L122" s="5">
        <v>2</v>
      </c>
      <c r="M122" s="5">
        <v>0</v>
      </c>
      <c r="N122" s="5">
        <v>2</v>
      </c>
      <c r="O122" s="5">
        <v>0</v>
      </c>
      <c r="P122" s="5">
        <v>2</v>
      </c>
      <c r="Q122" s="5">
        <v>2</v>
      </c>
      <c r="R122" s="5">
        <v>0</v>
      </c>
      <c r="S122" s="5">
        <v>0</v>
      </c>
      <c r="T122" s="5">
        <v>2</v>
      </c>
      <c r="U122" s="5">
        <v>0</v>
      </c>
      <c r="V122" s="5">
        <v>0</v>
      </c>
      <c r="W122" s="5">
        <v>2</v>
      </c>
      <c r="X122" s="5">
        <v>0</v>
      </c>
      <c r="Y122" s="5">
        <v>0</v>
      </c>
      <c r="Z122" s="5">
        <v>0</v>
      </c>
      <c r="AA122" s="5">
        <v>0</v>
      </c>
      <c r="AB122" s="5">
        <v>2</v>
      </c>
      <c r="AC122" s="5">
        <v>0</v>
      </c>
      <c r="AD122" s="5">
        <v>0</v>
      </c>
      <c r="AE122" s="40">
        <v>155.21</v>
      </c>
      <c r="AF122" s="5">
        <f t="shared" si="22"/>
        <v>16</v>
      </c>
      <c r="AG122" s="40">
        <f t="shared" si="23"/>
        <v>171.21</v>
      </c>
      <c r="AH122" s="5">
        <v>0</v>
      </c>
      <c r="AI122" s="5">
        <v>2</v>
      </c>
      <c r="AJ122" s="5">
        <v>0</v>
      </c>
      <c r="AK122" s="5">
        <v>0</v>
      </c>
      <c r="AL122" s="5">
        <v>0</v>
      </c>
      <c r="AM122" s="5">
        <v>0</v>
      </c>
      <c r="AN122" s="5">
        <v>0</v>
      </c>
      <c r="AO122" s="5">
        <v>0</v>
      </c>
      <c r="AP122" s="5">
        <v>0</v>
      </c>
      <c r="AQ122" s="5">
        <v>0</v>
      </c>
      <c r="AR122" s="5">
        <v>0</v>
      </c>
      <c r="AS122" s="5">
        <v>0</v>
      </c>
      <c r="AT122" s="5">
        <v>0</v>
      </c>
      <c r="AU122" s="5">
        <v>2</v>
      </c>
      <c r="AV122" s="5">
        <v>2</v>
      </c>
      <c r="AW122" s="5">
        <v>2</v>
      </c>
      <c r="AX122" s="5">
        <v>0</v>
      </c>
      <c r="AY122" s="5">
        <v>0</v>
      </c>
      <c r="AZ122" s="5">
        <v>2</v>
      </c>
      <c r="BA122" s="5">
        <v>0</v>
      </c>
      <c r="BB122" s="5">
        <v>0</v>
      </c>
      <c r="BC122" s="40">
        <v>153.91999999999999</v>
      </c>
      <c r="BD122" s="5">
        <f t="shared" si="24"/>
        <v>10</v>
      </c>
      <c r="BE122" s="40">
        <f t="shared" si="25"/>
        <v>163.92</v>
      </c>
      <c r="BF122" s="40">
        <f t="shared" si="26"/>
        <v>163.92</v>
      </c>
      <c r="BG122" s="40">
        <f t="shared" si="27"/>
        <v>43.9157155399473</v>
      </c>
    </row>
    <row r="123" spans="1:59" ht="57.6" x14ac:dyDescent="0.3">
      <c r="A123" s="5">
        <v>21</v>
      </c>
      <c r="B123" s="16" t="s">
        <v>104</v>
      </c>
      <c r="C123" s="16">
        <v>2004</v>
      </c>
      <c r="D123" s="16">
        <v>2004</v>
      </c>
      <c r="E123" s="16">
        <v>2004</v>
      </c>
      <c r="F123" s="16" t="s">
        <v>11</v>
      </c>
      <c r="G123" s="16" t="s">
        <v>105</v>
      </c>
      <c r="H123" s="16" t="s">
        <v>106</v>
      </c>
      <c r="I123" s="16" t="s">
        <v>107</v>
      </c>
      <c r="J123" s="5">
        <v>50</v>
      </c>
      <c r="K123" s="5">
        <v>0</v>
      </c>
      <c r="L123" s="5">
        <v>0</v>
      </c>
      <c r="M123" s="5">
        <v>0</v>
      </c>
      <c r="N123" s="5">
        <v>2</v>
      </c>
      <c r="O123" s="5">
        <v>2</v>
      </c>
      <c r="P123" s="5">
        <v>0</v>
      </c>
      <c r="Q123" s="5">
        <v>0</v>
      </c>
      <c r="R123" s="5">
        <v>0</v>
      </c>
      <c r="S123" s="5">
        <v>2</v>
      </c>
      <c r="T123" s="5">
        <v>0</v>
      </c>
      <c r="U123" s="5">
        <v>0</v>
      </c>
      <c r="V123" s="5">
        <v>0</v>
      </c>
      <c r="W123" s="5">
        <v>0</v>
      </c>
      <c r="X123" s="5">
        <v>2</v>
      </c>
      <c r="Y123" s="5">
        <v>2</v>
      </c>
      <c r="Z123" s="5">
        <v>0</v>
      </c>
      <c r="AA123" s="5">
        <v>0</v>
      </c>
      <c r="AB123" s="5">
        <v>0</v>
      </c>
      <c r="AC123" s="5">
        <v>0</v>
      </c>
      <c r="AD123" s="5">
        <v>0</v>
      </c>
      <c r="AE123" s="40">
        <v>164.14</v>
      </c>
      <c r="AF123" s="5">
        <f t="shared" si="22"/>
        <v>60</v>
      </c>
      <c r="AG123" s="40">
        <f t="shared" si="23"/>
        <v>224.14</v>
      </c>
      <c r="AH123" s="5">
        <v>0</v>
      </c>
      <c r="AI123" s="5">
        <v>0</v>
      </c>
      <c r="AJ123" s="5">
        <v>2</v>
      </c>
      <c r="AK123" s="5">
        <v>0</v>
      </c>
      <c r="AL123" s="5">
        <v>2</v>
      </c>
      <c r="AM123" s="5">
        <v>0</v>
      </c>
      <c r="AN123" s="5">
        <v>0</v>
      </c>
      <c r="AO123" s="5">
        <v>2</v>
      </c>
      <c r="AP123" s="5">
        <v>0</v>
      </c>
      <c r="AQ123" s="5">
        <v>0</v>
      </c>
      <c r="AR123" s="5">
        <v>0</v>
      </c>
      <c r="AS123" s="5">
        <v>0</v>
      </c>
      <c r="AT123" s="5">
        <v>0</v>
      </c>
      <c r="AU123" s="5">
        <v>0</v>
      </c>
      <c r="AV123" s="5">
        <v>0</v>
      </c>
      <c r="AW123" s="5">
        <v>0</v>
      </c>
      <c r="AX123" s="5">
        <v>0</v>
      </c>
      <c r="AY123" s="5">
        <v>0</v>
      </c>
      <c r="AZ123" s="5">
        <v>2</v>
      </c>
      <c r="BA123" s="5">
        <v>0</v>
      </c>
      <c r="BB123" s="5">
        <v>0</v>
      </c>
      <c r="BC123" s="40">
        <v>162.06</v>
      </c>
      <c r="BD123" s="5">
        <f t="shared" si="24"/>
        <v>8</v>
      </c>
      <c r="BE123" s="40">
        <f t="shared" si="25"/>
        <v>170.06</v>
      </c>
      <c r="BF123" s="40">
        <f t="shared" si="26"/>
        <v>170.06</v>
      </c>
      <c r="BG123" s="40">
        <f t="shared" si="27"/>
        <v>49.306409130816498</v>
      </c>
    </row>
    <row r="124" spans="1:59" ht="28.8" x14ac:dyDescent="0.3">
      <c r="A124" s="5">
        <v>22</v>
      </c>
      <c r="B124" s="16" t="s">
        <v>400</v>
      </c>
      <c r="C124" s="16">
        <v>2006</v>
      </c>
      <c r="D124" s="16">
        <v>2006</v>
      </c>
      <c r="E124" s="16">
        <v>2006</v>
      </c>
      <c r="F124" s="16">
        <v>1</v>
      </c>
      <c r="G124" s="16" t="s">
        <v>45</v>
      </c>
      <c r="H124" s="16" t="s">
        <v>46</v>
      </c>
      <c r="I124" s="16" t="s">
        <v>47</v>
      </c>
      <c r="J124" s="5">
        <v>0</v>
      </c>
      <c r="K124" s="5">
        <v>0</v>
      </c>
      <c r="L124" s="5">
        <v>0</v>
      </c>
      <c r="M124" s="5">
        <v>0</v>
      </c>
      <c r="N124" s="5">
        <v>0</v>
      </c>
      <c r="O124" s="5">
        <v>0</v>
      </c>
      <c r="P124" s="5">
        <v>0</v>
      </c>
      <c r="Q124" s="5">
        <v>0</v>
      </c>
      <c r="R124" s="5">
        <v>0</v>
      </c>
      <c r="S124" s="5">
        <v>0</v>
      </c>
      <c r="T124" s="5">
        <v>2</v>
      </c>
      <c r="U124" s="5">
        <v>50</v>
      </c>
      <c r="V124" s="5">
        <v>50</v>
      </c>
      <c r="W124" s="5">
        <v>50</v>
      </c>
      <c r="X124" s="5">
        <v>50</v>
      </c>
      <c r="Y124" s="5"/>
      <c r="Z124" s="5"/>
      <c r="AA124" s="5"/>
      <c r="AB124" s="5"/>
      <c r="AC124" s="5"/>
      <c r="AD124" s="5"/>
      <c r="AE124" s="40"/>
      <c r="AF124" s="5">
        <f t="shared" si="22"/>
        <v>202</v>
      </c>
      <c r="AG124" s="40" t="s">
        <v>782</v>
      </c>
      <c r="AH124" s="5">
        <v>0</v>
      </c>
      <c r="AI124" s="5">
        <v>0</v>
      </c>
      <c r="AJ124" s="5">
        <v>0</v>
      </c>
      <c r="AK124" s="5">
        <v>0</v>
      </c>
      <c r="AL124" s="5">
        <v>0</v>
      </c>
      <c r="AM124" s="5">
        <v>0</v>
      </c>
      <c r="AN124" s="5">
        <v>0</v>
      </c>
      <c r="AO124" s="5">
        <v>0</v>
      </c>
      <c r="AP124" s="5">
        <v>0</v>
      </c>
      <c r="AQ124" s="5">
        <v>0</v>
      </c>
      <c r="AR124" s="5">
        <v>2</v>
      </c>
      <c r="AS124" s="5">
        <v>0</v>
      </c>
      <c r="AT124" s="5">
        <v>0</v>
      </c>
      <c r="AU124" s="5">
        <v>0</v>
      </c>
      <c r="AV124" s="5">
        <v>0</v>
      </c>
      <c r="AW124" s="5">
        <v>0</v>
      </c>
      <c r="AX124" s="5">
        <v>0</v>
      </c>
      <c r="AY124" s="5">
        <v>0</v>
      </c>
      <c r="AZ124" s="5">
        <v>0</v>
      </c>
      <c r="BA124" s="5">
        <v>2</v>
      </c>
      <c r="BB124" s="5">
        <v>0</v>
      </c>
      <c r="BC124" s="40">
        <v>169.86</v>
      </c>
      <c r="BD124" s="5">
        <f t="shared" si="24"/>
        <v>4</v>
      </c>
      <c r="BE124" s="40">
        <f t="shared" si="25"/>
        <v>173.86</v>
      </c>
      <c r="BF124" s="40">
        <f t="shared" si="26"/>
        <v>173.86</v>
      </c>
      <c r="BG124" s="40">
        <f t="shared" si="27"/>
        <v>52.642669007901674</v>
      </c>
    </row>
    <row r="125" spans="1:59" ht="72" x14ac:dyDescent="0.3">
      <c r="A125" s="5">
        <v>23</v>
      </c>
      <c r="B125" s="16" t="s">
        <v>135</v>
      </c>
      <c r="C125" s="16">
        <v>2005</v>
      </c>
      <c r="D125" s="16">
        <v>2005</v>
      </c>
      <c r="E125" s="16">
        <v>2005</v>
      </c>
      <c r="F125" s="16" t="s">
        <v>11</v>
      </c>
      <c r="G125" s="16" t="s">
        <v>24</v>
      </c>
      <c r="H125" s="16" t="s">
        <v>136</v>
      </c>
      <c r="I125" s="16" t="s">
        <v>26</v>
      </c>
      <c r="J125" s="5">
        <v>0</v>
      </c>
      <c r="K125" s="5">
        <v>0</v>
      </c>
      <c r="L125" s="5">
        <v>0</v>
      </c>
      <c r="M125" s="5">
        <v>0</v>
      </c>
      <c r="N125" s="5">
        <v>2</v>
      </c>
      <c r="O125" s="5">
        <v>0</v>
      </c>
      <c r="P125" s="5">
        <v>0</v>
      </c>
      <c r="Q125" s="5">
        <v>0</v>
      </c>
      <c r="R125" s="5">
        <v>0</v>
      </c>
      <c r="S125" s="5">
        <v>0</v>
      </c>
      <c r="T125" s="5">
        <v>0</v>
      </c>
      <c r="U125" s="5">
        <v>0</v>
      </c>
      <c r="V125" s="5">
        <v>0</v>
      </c>
      <c r="W125" s="5">
        <v>2</v>
      </c>
      <c r="X125" s="5">
        <v>50</v>
      </c>
      <c r="Y125" s="5">
        <v>2</v>
      </c>
      <c r="Z125" s="5">
        <v>50</v>
      </c>
      <c r="AA125" s="5">
        <v>2</v>
      </c>
      <c r="AB125" s="5">
        <v>2</v>
      </c>
      <c r="AC125" s="5">
        <v>0</v>
      </c>
      <c r="AD125" s="5">
        <v>0</v>
      </c>
      <c r="AE125" s="40">
        <v>197.91</v>
      </c>
      <c r="AF125" s="5">
        <f t="shared" si="22"/>
        <v>110</v>
      </c>
      <c r="AG125" s="40">
        <f t="shared" si="23"/>
        <v>307.90999999999997</v>
      </c>
      <c r="AH125" s="5">
        <v>0</v>
      </c>
      <c r="AI125" s="5">
        <v>0</v>
      </c>
      <c r="AJ125" s="5">
        <v>0</v>
      </c>
      <c r="AK125" s="5">
        <v>0</v>
      </c>
      <c r="AL125" s="5">
        <v>0</v>
      </c>
      <c r="AM125" s="5">
        <v>0</v>
      </c>
      <c r="AN125" s="5">
        <v>0</v>
      </c>
      <c r="AO125" s="5">
        <v>0</v>
      </c>
      <c r="AP125" s="5">
        <v>0</v>
      </c>
      <c r="AQ125" s="5">
        <v>0</v>
      </c>
      <c r="AR125" s="5">
        <v>2</v>
      </c>
      <c r="AS125" s="5">
        <v>2</v>
      </c>
      <c r="AT125" s="5">
        <v>2</v>
      </c>
      <c r="AU125" s="5">
        <v>0</v>
      </c>
      <c r="AV125" s="5">
        <v>2</v>
      </c>
      <c r="AW125" s="5">
        <v>0</v>
      </c>
      <c r="AX125" s="5">
        <v>0</v>
      </c>
      <c r="AY125" s="5">
        <v>0</v>
      </c>
      <c r="AZ125" s="5">
        <v>2</v>
      </c>
      <c r="BA125" s="5">
        <v>2</v>
      </c>
      <c r="BB125" s="5">
        <v>0</v>
      </c>
      <c r="BC125" s="40">
        <v>163.99</v>
      </c>
      <c r="BD125" s="5">
        <f t="shared" si="24"/>
        <v>12</v>
      </c>
      <c r="BE125" s="40">
        <f t="shared" si="25"/>
        <v>175.99</v>
      </c>
      <c r="BF125" s="40">
        <f t="shared" si="26"/>
        <v>175.99</v>
      </c>
      <c r="BG125" s="40">
        <f t="shared" si="27"/>
        <v>54.512730465320459</v>
      </c>
    </row>
    <row r="126" spans="1:59" ht="86.4" x14ac:dyDescent="0.3">
      <c r="A126" s="5">
        <v>24</v>
      </c>
      <c r="B126" s="16" t="s">
        <v>426</v>
      </c>
      <c r="C126" s="16">
        <v>2008</v>
      </c>
      <c r="D126" s="16">
        <v>2008</v>
      </c>
      <c r="E126" s="16">
        <v>2008</v>
      </c>
      <c r="F126" s="16">
        <v>1</v>
      </c>
      <c r="G126" s="16" t="s">
        <v>225</v>
      </c>
      <c r="H126" s="16" t="s">
        <v>226</v>
      </c>
      <c r="I126" s="16" t="s">
        <v>227</v>
      </c>
      <c r="J126" s="5">
        <v>2</v>
      </c>
      <c r="K126" s="5">
        <v>0</v>
      </c>
      <c r="L126" s="5">
        <v>0</v>
      </c>
      <c r="M126" s="5">
        <v>0</v>
      </c>
      <c r="N126" s="5">
        <v>0</v>
      </c>
      <c r="O126" s="5">
        <v>0</v>
      </c>
      <c r="P126" s="5">
        <v>0</v>
      </c>
      <c r="Q126" s="5">
        <v>0</v>
      </c>
      <c r="R126" s="5">
        <v>0</v>
      </c>
      <c r="S126" s="5">
        <v>0</v>
      </c>
      <c r="T126" s="5">
        <v>0</v>
      </c>
      <c r="U126" s="5">
        <v>2</v>
      </c>
      <c r="V126" s="5">
        <v>0</v>
      </c>
      <c r="W126" s="5">
        <v>50</v>
      </c>
      <c r="X126" s="5">
        <v>50</v>
      </c>
      <c r="Y126" s="5">
        <v>0</v>
      </c>
      <c r="Z126" s="5">
        <v>0</v>
      </c>
      <c r="AA126" s="5">
        <v>0</v>
      </c>
      <c r="AB126" s="5">
        <v>2</v>
      </c>
      <c r="AC126" s="5">
        <v>2</v>
      </c>
      <c r="AD126" s="5">
        <v>0</v>
      </c>
      <c r="AE126" s="40">
        <v>259.27</v>
      </c>
      <c r="AF126" s="5">
        <f t="shared" si="22"/>
        <v>108</v>
      </c>
      <c r="AG126" s="40">
        <f t="shared" si="23"/>
        <v>367.27</v>
      </c>
      <c r="AH126" s="5">
        <v>2</v>
      </c>
      <c r="AI126" s="5">
        <v>0</v>
      </c>
      <c r="AJ126" s="5">
        <v>0</v>
      </c>
      <c r="AK126" s="5">
        <v>0</v>
      </c>
      <c r="AL126" s="5">
        <v>0</v>
      </c>
      <c r="AM126" s="5">
        <v>0</v>
      </c>
      <c r="AN126" s="5">
        <v>0</v>
      </c>
      <c r="AO126" s="5">
        <v>0</v>
      </c>
      <c r="AP126" s="5">
        <v>0</v>
      </c>
      <c r="AQ126" s="5">
        <v>0</v>
      </c>
      <c r="AR126" s="5">
        <v>0</v>
      </c>
      <c r="AS126" s="5">
        <v>0</v>
      </c>
      <c r="AT126" s="5">
        <v>0</v>
      </c>
      <c r="AU126" s="5">
        <v>0</v>
      </c>
      <c r="AV126" s="5">
        <v>0</v>
      </c>
      <c r="AW126" s="5">
        <v>2</v>
      </c>
      <c r="AX126" s="5">
        <v>0</v>
      </c>
      <c r="AY126" s="5">
        <v>0</v>
      </c>
      <c r="AZ126" s="5">
        <v>0</v>
      </c>
      <c r="BA126" s="5">
        <v>0</v>
      </c>
      <c r="BB126" s="5">
        <v>0</v>
      </c>
      <c r="BC126" s="40">
        <v>175.26</v>
      </c>
      <c r="BD126" s="5">
        <f t="shared" si="24"/>
        <v>4</v>
      </c>
      <c r="BE126" s="40">
        <f t="shared" si="25"/>
        <v>179.26</v>
      </c>
      <c r="BF126" s="40">
        <f t="shared" si="26"/>
        <v>179.26</v>
      </c>
      <c r="BG126" s="40">
        <f t="shared" si="27"/>
        <v>57.383669885864776</v>
      </c>
    </row>
    <row r="127" spans="1:59" ht="43.2" x14ac:dyDescent="0.3">
      <c r="A127" s="5">
        <v>25</v>
      </c>
      <c r="B127" s="16" t="s">
        <v>39</v>
      </c>
      <c r="C127" s="16">
        <v>2006</v>
      </c>
      <c r="D127" s="16">
        <v>2006</v>
      </c>
      <c r="E127" s="16">
        <v>2006</v>
      </c>
      <c r="F127" s="16" t="s">
        <v>11</v>
      </c>
      <c r="G127" s="16" t="s">
        <v>40</v>
      </c>
      <c r="H127" s="16" t="s">
        <v>41</v>
      </c>
      <c r="I127" s="16" t="s">
        <v>42</v>
      </c>
      <c r="J127" s="5">
        <v>0</v>
      </c>
      <c r="K127" s="5">
        <v>0</v>
      </c>
      <c r="L127" s="5">
        <v>0</v>
      </c>
      <c r="M127" s="5">
        <v>0</v>
      </c>
      <c r="N127" s="5">
        <v>0</v>
      </c>
      <c r="O127" s="5">
        <v>0</v>
      </c>
      <c r="P127" s="5">
        <v>0</v>
      </c>
      <c r="Q127" s="5">
        <v>0</v>
      </c>
      <c r="R127" s="5">
        <v>0</v>
      </c>
      <c r="S127" s="5">
        <v>0</v>
      </c>
      <c r="T127" s="5">
        <v>0</v>
      </c>
      <c r="U127" s="5">
        <v>0</v>
      </c>
      <c r="V127" s="5">
        <v>2</v>
      </c>
      <c r="W127" s="5">
        <v>0</v>
      </c>
      <c r="X127" s="5">
        <v>0</v>
      </c>
      <c r="Y127" s="5">
        <v>2</v>
      </c>
      <c r="Z127" s="5">
        <v>0</v>
      </c>
      <c r="AA127" s="5">
        <v>0</v>
      </c>
      <c r="AB127" s="5">
        <v>0</v>
      </c>
      <c r="AC127" s="5">
        <v>2</v>
      </c>
      <c r="AD127" s="5">
        <v>0</v>
      </c>
      <c r="AE127" s="40">
        <v>180.47</v>
      </c>
      <c r="AF127" s="5">
        <f t="shared" si="22"/>
        <v>6</v>
      </c>
      <c r="AG127" s="40">
        <f t="shared" si="23"/>
        <v>186.47</v>
      </c>
      <c r="AH127" s="5">
        <v>2</v>
      </c>
      <c r="AI127" s="5">
        <v>2</v>
      </c>
      <c r="AJ127" s="5">
        <v>0</v>
      </c>
      <c r="AK127" s="5">
        <v>0</v>
      </c>
      <c r="AL127" s="5">
        <v>0</v>
      </c>
      <c r="AM127" s="5">
        <v>2</v>
      </c>
      <c r="AN127" s="5">
        <v>0</v>
      </c>
      <c r="AO127" s="5">
        <v>0</v>
      </c>
      <c r="AP127" s="5">
        <v>0</v>
      </c>
      <c r="AQ127" s="5">
        <v>2</v>
      </c>
      <c r="AR127" s="5">
        <v>2</v>
      </c>
      <c r="AS127" s="5">
        <v>50</v>
      </c>
      <c r="AT127" s="5">
        <v>50</v>
      </c>
      <c r="AU127" s="5">
        <v>50</v>
      </c>
      <c r="AV127" s="5">
        <v>50</v>
      </c>
      <c r="AW127" s="5">
        <v>0</v>
      </c>
      <c r="AX127" s="5">
        <v>2</v>
      </c>
      <c r="AY127" s="5">
        <v>0</v>
      </c>
      <c r="AZ127" s="5">
        <v>0</v>
      </c>
      <c r="BA127" s="5">
        <v>2</v>
      </c>
      <c r="BB127" s="5">
        <v>0</v>
      </c>
      <c r="BC127" s="40">
        <v>177.8</v>
      </c>
      <c r="BD127" s="5">
        <f t="shared" si="24"/>
        <v>214</v>
      </c>
      <c r="BE127" s="40">
        <f t="shared" si="25"/>
        <v>391.8</v>
      </c>
      <c r="BF127" s="40">
        <f t="shared" si="26"/>
        <v>186.47</v>
      </c>
      <c r="BG127" s="40">
        <f t="shared" si="27"/>
        <v>63.713784021071106</v>
      </c>
    </row>
    <row r="128" spans="1:59" ht="72" x14ac:dyDescent="0.3">
      <c r="A128" s="5">
        <v>26</v>
      </c>
      <c r="B128" s="16" t="s">
        <v>310</v>
      </c>
      <c r="C128" s="16">
        <v>2006</v>
      </c>
      <c r="D128" s="16">
        <v>2006</v>
      </c>
      <c r="E128" s="16">
        <v>2006</v>
      </c>
      <c r="F128" s="16">
        <v>1</v>
      </c>
      <c r="G128" s="16" t="s">
        <v>50</v>
      </c>
      <c r="H128" s="16" t="s">
        <v>51</v>
      </c>
      <c r="I128" s="16" t="s">
        <v>52</v>
      </c>
      <c r="J128" s="5">
        <v>0</v>
      </c>
      <c r="K128" s="5">
        <v>2</v>
      </c>
      <c r="L128" s="5">
        <v>2</v>
      </c>
      <c r="M128" s="5">
        <v>0</v>
      </c>
      <c r="N128" s="5">
        <v>0</v>
      </c>
      <c r="O128" s="5">
        <v>0</v>
      </c>
      <c r="P128" s="5">
        <v>0</v>
      </c>
      <c r="Q128" s="5">
        <v>0</v>
      </c>
      <c r="R128" s="5">
        <v>0</v>
      </c>
      <c r="S128" s="5">
        <v>0</v>
      </c>
      <c r="T128" s="5">
        <v>2</v>
      </c>
      <c r="U128" s="5">
        <v>0</v>
      </c>
      <c r="V128" s="5">
        <v>0</v>
      </c>
      <c r="W128" s="5">
        <v>0</v>
      </c>
      <c r="X128" s="5">
        <v>2</v>
      </c>
      <c r="Y128" s="5">
        <v>2</v>
      </c>
      <c r="Z128" s="5">
        <v>0</v>
      </c>
      <c r="AA128" s="5">
        <v>0</v>
      </c>
      <c r="AB128" s="5">
        <v>0</v>
      </c>
      <c r="AC128" s="5">
        <v>0</v>
      </c>
      <c r="AD128" s="5">
        <v>0</v>
      </c>
      <c r="AE128" s="40">
        <v>210.38</v>
      </c>
      <c r="AF128" s="5">
        <f t="shared" si="22"/>
        <v>10</v>
      </c>
      <c r="AG128" s="40">
        <f t="shared" si="23"/>
        <v>220.38</v>
      </c>
      <c r="AH128" s="5">
        <v>2</v>
      </c>
      <c r="AI128" s="5">
        <v>0</v>
      </c>
      <c r="AJ128" s="5">
        <v>0</v>
      </c>
      <c r="AK128" s="5">
        <v>0</v>
      </c>
      <c r="AL128" s="5">
        <v>2</v>
      </c>
      <c r="AM128" s="5">
        <v>0</v>
      </c>
      <c r="AN128" s="5">
        <v>0</v>
      </c>
      <c r="AO128" s="5">
        <v>0</v>
      </c>
      <c r="AP128" s="5">
        <v>0</v>
      </c>
      <c r="AQ128" s="5">
        <v>2</v>
      </c>
      <c r="AR128" s="5">
        <v>2</v>
      </c>
      <c r="AS128" s="5">
        <v>0</v>
      </c>
      <c r="AT128" s="5">
        <v>0</v>
      </c>
      <c r="AU128" s="5">
        <v>0</v>
      </c>
      <c r="AV128" s="5">
        <v>0</v>
      </c>
      <c r="AW128" s="5">
        <v>0</v>
      </c>
      <c r="AX128" s="5">
        <v>0</v>
      </c>
      <c r="AY128" s="5">
        <v>0</v>
      </c>
      <c r="AZ128" s="5">
        <v>0</v>
      </c>
      <c r="BA128" s="5">
        <v>2</v>
      </c>
      <c r="BB128" s="5">
        <v>0</v>
      </c>
      <c r="BC128" s="40">
        <v>180.68</v>
      </c>
      <c r="BD128" s="5">
        <f t="shared" si="24"/>
        <v>10</v>
      </c>
      <c r="BE128" s="40">
        <f t="shared" si="25"/>
        <v>190.68</v>
      </c>
      <c r="BF128" s="40">
        <f t="shared" si="26"/>
        <v>190.68</v>
      </c>
      <c r="BG128" s="40">
        <f t="shared" si="27"/>
        <v>67.410008779631255</v>
      </c>
    </row>
    <row r="129" spans="1:59" ht="86.4" x14ac:dyDescent="0.3">
      <c r="A129" s="5">
        <v>27</v>
      </c>
      <c r="B129" s="16" t="s">
        <v>348</v>
      </c>
      <c r="C129" s="16">
        <v>2009</v>
      </c>
      <c r="D129" s="16">
        <v>2009</v>
      </c>
      <c r="E129" s="16">
        <v>2009</v>
      </c>
      <c r="F129" s="16">
        <v>2</v>
      </c>
      <c r="G129" s="16" t="s">
        <v>225</v>
      </c>
      <c r="H129" s="16" t="s">
        <v>226</v>
      </c>
      <c r="I129" s="16" t="s">
        <v>227</v>
      </c>
      <c r="J129" s="5">
        <v>0</v>
      </c>
      <c r="K129" s="5">
        <v>0</v>
      </c>
      <c r="L129" s="5">
        <v>2</v>
      </c>
      <c r="M129" s="5">
        <v>0</v>
      </c>
      <c r="N129" s="5">
        <v>0</v>
      </c>
      <c r="O129" s="5">
        <v>0</v>
      </c>
      <c r="P129" s="5">
        <v>0</v>
      </c>
      <c r="Q129" s="5">
        <v>0</v>
      </c>
      <c r="R129" s="5">
        <v>0</v>
      </c>
      <c r="S129" s="5">
        <v>2</v>
      </c>
      <c r="T129" s="5">
        <v>0</v>
      </c>
      <c r="U129" s="5">
        <v>2</v>
      </c>
      <c r="V129" s="5">
        <v>0</v>
      </c>
      <c r="W129" s="5">
        <v>2</v>
      </c>
      <c r="X129" s="5">
        <v>2</v>
      </c>
      <c r="Y129" s="5">
        <v>0</v>
      </c>
      <c r="Z129" s="5">
        <v>0</v>
      </c>
      <c r="AA129" s="5">
        <v>0</v>
      </c>
      <c r="AB129" s="5">
        <v>0</v>
      </c>
      <c r="AC129" s="5">
        <v>0</v>
      </c>
      <c r="AD129" s="5">
        <v>0</v>
      </c>
      <c r="AE129" s="40">
        <v>194.38</v>
      </c>
      <c r="AF129" s="5">
        <f t="shared" si="22"/>
        <v>10</v>
      </c>
      <c r="AG129" s="40">
        <f t="shared" si="23"/>
        <v>204.38</v>
      </c>
      <c r="AH129" s="5">
        <v>0</v>
      </c>
      <c r="AI129" s="5">
        <v>2</v>
      </c>
      <c r="AJ129" s="5">
        <v>0</v>
      </c>
      <c r="AK129" s="5">
        <v>0</v>
      </c>
      <c r="AL129" s="5">
        <v>0</v>
      </c>
      <c r="AM129" s="5">
        <v>2</v>
      </c>
      <c r="AN129" s="5">
        <v>0</v>
      </c>
      <c r="AO129" s="5">
        <v>0</v>
      </c>
      <c r="AP129" s="5">
        <v>0</v>
      </c>
      <c r="AQ129" s="5">
        <v>0</v>
      </c>
      <c r="AR129" s="5">
        <v>2</v>
      </c>
      <c r="AS129" s="5">
        <v>50</v>
      </c>
      <c r="AT129" s="5">
        <v>50</v>
      </c>
      <c r="AU129" s="5">
        <v>50</v>
      </c>
      <c r="AV129" s="5">
        <v>50</v>
      </c>
      <c r="AW129" s="5">
        <v>0</v>
      </c>
      <c r="AX129" s="5">
        <v>0</v>
      </c>
      <c r="AY129" s="5">
        <v>50</v>
      </c>
      <c r="AZ129" s="5">
        <v>0</v>
      </c>
      <c r="BA129" s="5">
        <v>0</v>
      </c>
      <c r="BB129" s="5">
        <v>0</v>
      </c>
      <c r="BC129" s="40">
        <v>193.29</v>
      </c>
      <c r="BD129" s="5">
        <f t="shared" si="24"/>
        <v>256</v>
      </c>
      <c r="BE129" s="40">
        <f t="shared" si="25"/>
        <v>449.28999999999996</v>
      </c>
      <c r="BF129" s="40">
        <f t="shared" si="26"/>
        <v>204.38</v>
      </c>
      <c r="BG129" s="40">
        <f t="shared" si="27"/>
        <v>79.438103599648798</v>
      </c>
    </row>
    <row r="130" spans="1:59" ht="28.8" x14ac:dyDescent="0.3">
      <c r="A130" s="5">
        <v>28</v>
      </c>
      <c r="B130" s="16" t="s">
        <v>174</v>
      </c>
      <c r="C130" s="16">
        <v>2009</v>
      </c>
      <c r="D130" s="16">
        <v>2009</v>
      </c>
      <c r="E130" s="16">
        <v>2009</v>
      </c>
      <c r="F130" s="16">
        <v>1</v>
      </c>
      <c r="G130" s="16" t="s">
        <v>141</v>
      </c>
      <c r="H130" s="16" t="s">
        <v>142</v>
      </c>
      <c r="I130" s="16" t="s">
        <v>143</v>
      </c>
      <c r="J130" s="5">
        <v>2</v>
      </c>
      <c r="K130" s="5">
        <v>2</v>
      </c>
      <c r="L130" s="5">
        <v>0</v>
      </c>
      <c r="M130" s="5">
        <v>0</v>
      </c>
      <c r="N130" s="5">
        <v>2</v>
      </c>
      <c r="O130" s="5">
        <v>0</v>
      </c>
      <c r="P130" s="5">
        <v>0</v>
      </c>
      <c r="Q130" s="5">
        <v>0</v>
      </c>
      <c r="R130" s="5">
        <v>0</v>
      </c>
      <c r="S130" s="5">
        <v>0</v>
      </c>
      <c r="T130" s="5">
        <v>0</v>
      </c>
      <c r="U130" s="5">
        <v>2</v>
      </c>
      <c r="V130" s="5">
        <v>0</v>
      </c>
      <c r="W130" s="5">
        <v>0</v>
      </c>
      <c r="X130" s="5">
        <v>0</v>
      </c>
      <c r="Y130" s="5">
        <v>2</v>
      </c>
      <c r="Z130" s="5">
        <v>0</v>
      </c>
      <c r="AA130" s="5">
        <v>0</v>
      </c>
      <c r="AB130" s="5">
        <v>0</v>
      </c>
      <c r="AC130" s="5">
        <v>2</v>
      </c>
      <c r="AD130" s="5">
        <v>2</v>
      </c>
      <c r="AE130" s="40">
        <v>200.35</v>
      </c>
      <c r="AF130" s="5">
        <f t="shared" si="22"/>
        <v>14</v>
      </c>
      <c r="AG130" s="40">
        <f t="shared" si="23"/>
        <v>214.35</v>
      </c>
      <c r="AH130" s="5">
        <v>0</v>
      </c>
      <c r="AI130" s="5">
        <v>0</v>
      </c>
      <c r="AJ130" s="5">
        <v>0</v>
      </c>
      <c r="AK130" s="5">
        <v>0</v>
      </c>
      <c r="AL130" s="5">
        <v>2</v>
      </c>
      <c r="AM130" s="5">
        <v>2</v>
      </c>
      <c r="AN130" s="5">
        <v>0</v>
      </c>
      <c r="AO130" s="5">
        <v>0</v>
      </c>
      <c r="AP130" s="5">
        <v>2</v>
      </c>
      <c r="AQ130" s="5">
        <v>0</v>
      </c>
      <c r="AR130" s="5">
        <v>0</v>
      </c>
      <c r="AS130" s="5">
        <v>0</v>
      </c>
      <c r="AT130" s="5">
        <v>0</v>
      </c>
      <c r="AU130" s="5">
        <v>2</v>
      </c>
      <c r="AV130" s="5">
        <v>50</v>
      </c>
      <c r="AW130" s="5">
        <v>2</v>
      </c>
      <c r="AX130" s="5">
        <v>0</v>
      </c>
      <c r="AY130" s="5">
        <v>0</v>
      </c>
      <c r="AZ130" s="5">
        <v>0</v>
      </c>
      <c r="BA130" s="5">
        <v>50</v>
      </c>
      <c r="BB130" s="5">
        <v>50</v>
      </c>
      <c r="BC130" s="40">
        <v>196.43</v>
      </c>
      <c r="BD130" s="5">
        <f t="shared" si="24"/>
        <v>160</v>
      </c>
      <c r="BE130" s="40">
        <f t="shared" si="25"/>
        <v>356.43</v>
      </c>
      <c r="BF130" s="40">
        <f t="shared" si="26"/>
        <v>214.35</v>
      </c>
      <c r="BG130" s="40">
        <f t="shared" si="27"/>
        <v>88.191395961369608</v>
      </c>
    </row>
    <row r="131" spans="1:59" ht="57.6" x14ac:dyDescent="0.3">
      <c r="A131" s="5">
        <v>29</v>
      </c>
      <c r="B131" s="16" t="s">
        <v>412</v>
      </c>
      <c r="C131" s="16">
        <v>2007</v>
      </c>
      <c r="D131" s="16">
        <v>2007</v>
      </c>
      <c r="E131" s="16">
        <v>2007</v>
      </c>
      <c r="F131" s="16" t="s">
        <v>11</v>
      </c>
      <c r="G131" s="16" t="s">
        <v>105</v>
      </c>
      <c r="H131" s="16" t="s">
        <v>106</v>
      </c>
      <c r="I131" s="16" t="s">
        <v>163</v>
      </c>
      <c r="J131" s="5">
        <v>0</v>
      </c>
      <c r="K131" s="5">
        <v>0</v>
      </c>
      <c r="L131" s="5">
        <v>0</v>
      </c>
      <c r="M131" s="5">
        <v>0</v>
      </c>
      <c r="N131" s="5">
        <v>0</v>
      </c>
      <c r="O131" s="5">
        <v>2</v>
      </c>
      <c r="P131" s="5">
        <v>0</v>
      </c>
      <c r="Q131" s="5">
        <v>0</v>
      </c>
      <c r="R131" s="5">
        <v>0</v>
      </c>
      <c r="S131" s="5">
        <v>0</v>
      </c>
      <c r="T131" s="5">
        <v>2</v>
      </c>
      <c r="U131" s="5">
        <v>2</v>
      </c>
      <c r="V131" s="5">
        <v>50</v>
      </c>
      <c r="W131" s="5">
        <v>0</v>
      </c>
      <c r="X131" s="5">
        <v>0</v>
      </c>
      <c r="Y131" s="5">
        <v>0</v>
      </c>
      <c r="Z131" s="5">
        <v>0</v>
      </c>
      <c r="AA131" s="5">
        <v>2</v>
      </c>
      <c r="AB131" s="5">
        <v>0</v>
      </c>
      <c r="AC131" s="5">
        <v>2</v>
      </c>
      <c r="AD131" s="5">
        <v>2</v>
      </c>
      <c r="AE131" s="40">
        <v>176.75</v>
      </c>
      <c r="AF131" s="5">
        <f t="shared" si="22"/>
        <v>62</v>
      </c>
      <c r="AG131" s="40">
        <f t="shared" si="23"/>
        <v>238.75</v>
      </c>
      <c r="AH131" s="5"/>
      <c r="AI131" s="5"/>
      <c r="AJ131" s="5"/>
      <c r="AK131" s="5"/>
      <c r="AL131" s="5"/>
      <c r="AM131" s="5"/>
      <c r="AN131" s="5"/>
      <c r="AO131" s="5"/>
      <c r="AP131" s="5"/>
      <c r="AQ131" s="5"/>
      <c r="AR131" s="5"/>
      <c r="AS131" s="5"/>
      <c r="AT131" s="5"/>
      <c r="AU131" s="5"/>
      <c r="AV131" s="5"/>
      <c r="AW131" s="5"/>
      <c r="AX131" s="5"/>
      <c r="AY131" s="5"/>
      <c r="AZ131" s="5"/>
      <c r="BA131" s="5"/>
      <c r="BB131" s="5"/>
      <c r="BC131" s="40"/>
      <c r="BD131" s="5">
        <f t="shared" si="24"/>
        <v>0</v>
      </c>
      <c r="BE131" s="40" t="s">
        <v>782</v>
      </c>
      <c r="BF131" s="40">
        <f t="shared" si="26"/>
        <v>238.75</v>
      </c>
      <c r="BG131" s="40">
        <f t="shared" si="27"/>
        <v>109.61369622475854</v>
      </c>
    </row>
    <row r="132" spans="1:59" ht="43.2" x14ac:dyDescent="0.3">
      <c r="A132" s="5">
        <v>30</v>
      </c>
      <c r="B132" s="16" t="s">
        <v>198</v>
      </c>
      <c r="C132" s="16">
        <v>2005</v>
      </c>
      <c r="D132" s="16">
        <v>2005</v>
      </c>
      <c r="E132" s="16">
        <v>2005</v>
      </c>
      <c r="F132" s="16" t="s">
        <v>11</v>
      </c>
      <c r="G132" s="16" t="s">
        <v>35</v>
      </c>
      <c r="H132" s="16" t="s">
        <v>68</v>
      </c>
      <c r="I132" s="16" t="s">
        <v>88</v>
      </c>
      <c r="J132" s="5">
        <v>0</v>
      </c>
      <c r="K132" s="5">
        <v>0</v>
      </c>
      <c r="L132" s="5">
        <v>0</v>
      </c>
      <c r="M132" s="5">
        <v>0</v>
      </c>
      <c r="N132" s="5">
        <v>0</v>
      </c>
      <c r="O132" s="5">
        <v>0</v>
      </c>
      <c r="P132" s="5">
        <v>0</v>
      </c>
      <c r="Q132" s="5">
        <v>0</v>
      </c>
      <c r="R132" s="5">
        <v>0</v>
      </c>
      <c r="S132" s="5">
        <v>0</v>
      </c>
      <c r="T132" s="5">
        <v>2</v>
      </c>
      <c r="U132" s="5">
        <v>0</v>
      </c>
      <c r="V132" s="5">
        <v>0</v>
      </c>
      <c r="W132" s="5">
        <v>0</v>
      </c>
      <c r="X132" s="5">
        <v>0</v>
      </c>
      <c r="Y132" s="5">
        <v>0</v>
      </c>
      <c r="Z132" s="5">
        <v>0</v>
      </c>
      <c r="AA132" s="5">
        <v>2</v>
      </c>
      <c r="AB132" s="5">
        <v>0</v>
      </c>
      <c r="AC132" s="5">
        <v>0</v>
      </c>
      <c r="AD132" s="5">
        <v>50</v>
      </c>
      <c r="AE132" s="40">
        <v>187.28</v>
      </c>
      <c r="AF132" s="5">
        <f t="shared" si="22"/>
        <v>54</v>
      </c>
      <c r="AG132" s="40">
        <f t="shared" si="23"/>
        <v>241.28</v>
      </c>
      <c r="AH132" s="5">
        <v>0</v>
      </c>
      <c r="AI132" s="5">
        <v>0</v>
      </c>
      <c r="AJ132" s="5">
        <v>0</v>
      </c>
      <c r="AK132" s="5">
        <v>0</v>
      </c>
      <c r="AL132" s="5">
        <v>0</v>
      </c>
      <c r="AM132" s="5">
        <v>2</v>
      </c>
      <c r="AN132" s="5">
        <v>0</v>
      </c>
      <c r="AO132" s="5">
        <v>0</v>
      </c>
      <c r="AP132" s="5">
        <v>0</v>
      </c>
      <c r="AQ132" s="5">
        <v>0</v>
      </c>
      <c r="AR132" s="5">
        <v>2</v>
      </c>
      <c r="AS132" s="5">
        <v>50</v>
      </c>
      <c r="AT132" s="5">
        <v>50</v>
      </c>
      <c r="AU132" s="5">
        <v>50</v>
      </c>
      <c r="AV132" s="5">
        <v>50</v>
      </c>
      <c r="AW132" s="5"/>
      <c r="AX132" s="5"/>
      <c r="AY132" s="5"/>
      <c r="AZ132" s="5"/>
      <c r="BA132" s="5"/>
      <c r="BB132" s="5"/>
      <c r="BC132" s="40"/>
      <c r="BD132" s="5">
        <f t="shared" si="24"/>
        <v>204</v>
      </c>
      <c r="BE132" s="40" t="s">
        <v>782</v>
      </c>
      <c r="BF132" s="40">
        <f t="shared" si="26"/>
        <v>241.28</v>
      </c>
      <c r="BG132" s="40">
        <f t="shared" si="27"/>
        <v>111.83494293239681</v>
      </c>
    </row>
    <row r="133" spans="1:59" ht="72" x14ac:dyDescent="0.3">
      <c r="A133" s="5">
        <v>31</v>
      </c>
      <c r="B133" s="16" t="s">
        <v>288</v>
      </c>
      <c r="C133" s="16">
        <v>2007</v>
      </c>
      <c r="D133" s="16">
        <v>2007</v>
      </c>
      <c r="E133" s="16">
        <v>2007</v>
      </c>
      <c r="F133" s="16">
        <v>1</v>
      </c>
      <c r="G133" s="16" t="s">
        <v>50</v>
      </c>
      <c r="H133" s="16" t="s">
        <v>51</v>
      </c>
      <c r="I133" s="16" t="s">
        <v>52</v>
      </c>
      <c r="J133" s="5">
        <v>0</v>
      </c>
      <c r="K133" s="5">
        <v>0</v>
      </c>
      <c r="L133" s="5">
        <v>0</v>
      </c>
      <c r="M133" s="5">
        <v>0</v>
      </c>
      <c r="N133" s="5">
        <v>0</v>
      </c>
      <c r="O133" s="5">
        <v>2</v>
      </c>
      <c r="P133" s="5">
        <v>0</v>
      </c>
      <c r="Q133" s="5">
        <v>0</v>
      </c>
      <c r="R133" s="5">
        <v>0</v>
      </c>
      <c r="S133" s="5">
        <v>2</v>
      </c>
      <c r="T133" s="5">
        <v>50</v>
      </c>
      <c r="U133" s="5">
        <v>0</v>
      </c>
      <c r="V133" s="5">
        <v>0</v>
      </c>
      <c r="W133" s="5">
        <v>2</v>
      </c>
      <c r="X133" s="5">
        <v>0</v>
      </c>
      <c r="Y133" s="5">
        <v>2</v>
      </c>
      <c r="Z133" s="5">
        <v>0</v>
      </c>
      <c r="AA133" s="5">
        <v>0</v>
      </c>
      <c r="AB133" s="5">
        <v>0</v>
      </c>
      <c r="AC133" s="5">
        <v>0</v>
      </c>
      <c r="AD133" s="5">
        <v>0</v>
      </c>
      <c r="AE133" s="40">
        <v>185.38</v>
      </c>
      <c r="AF133" s="5">
        <f t="shared" si="22"/>
        <v>58</v>
      </c>
      <c r="AG133" s="40">
        <f t="shared" si="23"/>
        <v>243.38</v>
      </c>
      <c r="AH133" s="5">
        <v>2</v>
      </c>
      <c r="AI133" s="5">
        <v>0</v>
      </c>
      <c r="AJ133" s="5">
        <v>0</v>
      </c>
      <c r="AK133" s="5">
        <v>0</v>
      </c>
      <c r="AL133" s="5">
        <v>0</v>
      </c>
      <c r="AM133" s="5">
        <v>0</v>
      </c>
      <c r="AN133" s="5">
        <v>0</v>
      </c>
      <c r="AO133" s="5">
        <v>0</v>
      </c>
      <c r="AP133" s="5">
        <v>0</v>
      </c>
      <c r="AQ133" s="5">
        <v>0</v>
      </c>
      <c r="AR133" s="5">
        <v>2</v>
      </c>
      <c r="AS133" s="5">
        <v>50</v>
      </c>
      <c r="AT133" s="5">
        <v>50</v>
      </c>
      <c r="AU133" s="5">
        <v>50</v>
      </c>
      <c r="AV133" s="5">
        <v>50</v>
      </c>
      <c r="AW133" s="5">
        <v>0</v>
      </c>
      <c r="AX133" s="5">
        <v>2</v>
      </c>
      <c r="AY133" s="5">
        <v>0</v>
      </c>
      <c r="AZ133" s="5">
        <v>0</v>
      </c>
      <c r="BA133" s="5">
        <v>0</v>
      </c>
      <c r="BB133" s="5">
        <v>0</v>
      </c>
      <c r="BC133" s="40">
        <v>177.47</v>
      </c>
      <c r="BD133" s="5">
        <f t="shared" si="24"/>
        <v>206</v>
      </c>
      <c r="BE133" s="40">
        <f t="shared" si="25"/>
        <v>383.47</v>
      </c>
      <c r="BF133" s="40">
        <f t="shared" si="26"/>
        <v>243.38</v>
      </c>
      <c r="BG133" s="40">
        <f t="shared" si="27"/>
        <v>113.67866549604915</v>
      </c>
    </row>
    <row r="134" spans="1:59" ht="28.8" x14ac:dyDescent="0.3">
      <c r="A134" s="5">
        <v>32</v>
      </c>
      <c r="B134" s="16" t="s">
        <v>279</v>
      </c>
      <c r="C134" s="16">
        <v>2006</v>
      </c>
      <c r="D134" s="16">
        <v>2006</v>
      </c>
      <c r="E134" s="16">
        <v>2006</v>
      </c>
      <c r="F134" s="16">
        <v>2</v>
      </c>
      <c r="G134" s="16" t="s">
        <v>61</v>
      </c>
      <c r="H134" s="16" t="s">
        <v>189</v>
      </c>
      <c r="I134" s="16" t="s">
        <v>190</v>
      </c>
      <c r="J134" s="5">
        <v>2</v>
      </c>
      <c r="K134" s="5">
        <v>2</v>
      </c>
      <c r="L134" s="5">
        <v>2</v>
      </c>
      <c r="M134" s="5">
        <v>0</v>
      </c>
      <c r="N134" s="5">
        <v>2</v>
      </c>
      <c r="O134" s="5">
        <v>2</v>
      </c>
      <c r="P134" s="5">
        <v>0</v>
      </c>
      <c r="Q134" s="5">
        <v>0</v>
      </c>
      <c r="R134" s="5">
        <v>2</v>
      </c>
      <c r="S134" s="5">
        <v>0</v>
      </c>
      <c r="T134" s="5">
        <v>0</v>
      </c>
      <c r="U134" s="5">
        <v>0</v>
      </c>
      <c r="V134" s="5">
        <v>0</v>
      </c>
      <c r="W134" s="5">
        <v>50</v>
      </c>
      <c r="X134" s="5">
        <v>50</v>
      </c>
      <c r="Y134" s="5">
        <v>0</v>
      </c>
      <c r="Z134" s="5">
        <v>0</v>
      </c>
      <c r="AA134" s="5">
        <v>0</v>
      </c>
      <c r="AB134" s="5">
        <v>2</v>
      </c>
      <c r="AC134" s="5">
        <v>2</v>
      </c>
      <c r="AD134" s="5">
        <v>0</v>
      </c>
      <c r="AE134" s="40">
        <v>243.51</v>
      </c>
      <c r="AF134" s="5">
        <f t="shared" si="22"/>
        <v>116</v>
      </c>
      <c r="AG134" s="40">
        <f t="shared" si="23"/>
        <v>359.51</v>
      </c>
      <c r="AH134" s="5">
        <v>2</v>
      </c>
      <c r="AI134" s="5">
        <v>0</v>
      </c>
      <c r="AJ134" s="5">
        <v>0</v>
      </c>
      <c r="AK134" s="5">
        <v>0</v>
      </c>
      <c r="AL134" s="5">
        <v>2</v>
      </c>
      <c r="AM134" s="5">
        <v>0</v>
      </c>
      <c r="AN134" s="5">
        <v>0</v>
      </c>
      <c r="AO134" s="5">
        <v>0</v>
      </c>
      <c r="AP134" s="5">
        <v>0</v>
      </c>
      <c r="AQ134" s="5">
        <v>2</v>
      </c>
      <c r="AR134" s="5">
        <v>0</v>
      </c>
      <c r="AS134" s="5">
        <v>0</v>
      </c>
      <c r="AT134" s="5">
        <v>0</v>
      </c>
      <c r="AU134" s="5">
        <v>0</v>
      </c>
      <c r="AV134" s="5">
        <v>2</v>
      </c>
      <c r="AW134" s="5">
        <v>0</v>
      </c>
      <c r="AX134" s="5">
        <v>0</v>
      </c>
      <c r="AY134" s="5">
        <v>0</v>
      </c>
      <c r="AZ134" s="5">
        <v>0</v>
      </c>
      <c r="BA134" s="5">
        <v>0</v>
      </c>
      <c r="BB134" s="5">
        <v>0</v>
      </c>
      <c r="BC134" s="40">
        <v>239.28</v>
      </c>
      <c r="BD134" s="5">
        <f t="shared" si="24"/>
        <v>8</v>
      </c>
      <c r="BE134" s="40">
        <f t="shared" si="25"/>
        <v>247.28</v>
      </c>
      <c r="BF134" s="40">
        <f t="shared" si="26"/>
        <v>247.28</v>
      </c>
      <c r="BG134" s="40">
        <f t="shared" si="27"/>
        <v>117.10272168568918</v>
      </c>
    </row>
    <row r="135" spans="1:59" ht="28.8" x14ac:dyDescent="0.3">
      <c r="A135" s="5">
        <v>33</v>
      </c>
      <c r="B135" s="16" t="s">
        <v>80</v>
      </c>
      <c r="C135" s="16">
        <v>2005</v>
      </c>
      <c r="D135" s="16">
        <v>2005</v>
      </c>
      <c r="E135" s="16">
        <v>2005</v>
      </c>
      <c r="F135" s="16" t="s">
        <v>11</v>
      </c>
      <c r="G135" s="16" t="s">
        <v>12</v>
      </c>
      <c r="H135" s="16" t="s">
        <v>81</v>
      </c>
      <c r="I135" s="16" t="s">
        <v>82</v>
      </c>
      <c r="J135" s="5">
        <v>0</v>
      </c>
      <c r="K135" s="5">
        <v>0</v>
      </c>
      <c r="L135" s="5">
        <v>0</v>
      </c>
      <c r="M135" s="5">
        <v>0</v>
      </c>
      <c r="N135" s="5">
        <v>0</v>
      </c>
      <c r="O135" s="5">
        <v>0</v>
      </c>
      <c r="P135" s="5">
        <v>0</v>
      </c>
      <c r="Q135" s="5">
        <v>0</v>
      </c>
      <c r="R135" s="5">
        <v>2</v>
      </c>
      <c r="S135" s="5">
        <v>0</v>
      </c>
      <c r="T135" s="5">
        <v>2</v>
      </c>
      <c r="U135" s="5">
        <v>0</v>
      </c>
      <c r="V135" s="5">
        <v>2</v>
      </c>
      <c r="W135" s="5">
        <v>0</v>
      </c>
      <c r="X135" s="5">
        <v>50</v>
      </c>
      <c r="Y135" s="5">
        <v>0</v>
      </c>
      <c r="Z135" s="5">
        <v>0</v>
      </c>
      <c r="AA135" s="5">
        <v>0</v>
      </c>
      <c r="AB135" s="5">
        <v>0</v>
      </c>
      <c r="AC135" s="5">
        <v>0</v>
      </c>
      <c r="AD135" s="5">
        <v>0</v>
      </c>
      <c r="AE135" s="40">
        <v>194.16</v>
      </c>
      <c r="AF135" s="5">
        <f t="shared" si="22"/>
        <v>56</v>
      </c>
      <c r="AG135" s="40">
        <f t="shared" si="23"/>
        <v>250.16</v>
      </c>
      <c r="AH135" s="5">
        <v>0</v>
      </c>
      <c r="AI135" s="5">
        <v>0</v>
      </c>
      <c r="AJ135" s="5">
        <v>2</v>
      </c>
      <c r="AK135" s="5">
        <v>0</v>
      </c>
      <c r="AL135" s="5">
        <v>0</v>
      </c>
      <c r="AM135" s="5">
        <v>0</v>
      </c>
      <c r="AN135" s="5">
        <v>0</v>
      </c>
      <c r="AO135" s="5">
        <v>0</v>
      </c>
      <c r="AP135" s="5">
        <v>2</v>
      </c>
      <c r="AQ135" s="5">
        <v>0</v>
      </c>
      <c r="AR135" s="5">
        <v>0</v>
      </c>
      <c r="AS135" s="5">
        <v>0</v>
      </c>
      <c r="AT135" s="5">
        <v>0</v>
      </c>
      <c r="AU135" s="5">
        <v>0</v>
      </c>
      <c r="AV135" s="5">
        <v>0</v>
      </c>
      <c r="AW135" s="5">
        <v>0</v>
      </c>
      <c r="AX135" s="5">
        <v>0</v>
      </c>
      <c r="AY135" s="5">
        <v>0</v>
      </c>
      <c r="AZ135" s="5">
        <v>0</v>
      </c>
      <c r="BA135" s="5">
        <v>50</v>
      </c>
      <c r="BB135" s="5">
        <v>50</v>
      </c>
      <c r="BC135" s="40">
        <v>165.18</v>
      </c>
      <c r="BD135" s="5">
        <f t="shared" si="24"/>
        <v>104</v>
      </c>
      <c r="BE135" s="40">
        <f t="shared" si="25"/>
        <v>269.18</v>
      </c>
      <c r="BF135" s="40">
        <f t="shared" si="26"/>
        <v>250.16</v>
      </c>
      <c r="BG135" s="40">
        <f t="shared" si="27"/>
        <v>119.63125548726951</v>
      </c>
    </row>
    <row r="136" spans="1:59" ht="43.2" x14ac:dyDescent="0.3">
      <c r="A136" s="5">
        <v>34</v>
      </c>
      <c r="B136" s="16" t="s">
        <v>350</v>
      </c>
      <c r="C136" s="16">
        <v>2007</v>
      </c>
      <c r="D136" s="16">
        <v>2007</v>
      </c>
      <c r="E136" s="16">
        <v>2007</v>
      </c>
      <c r="F136" s="16">
        <v>2</v>
      </c>
      <c r="G136" s="16" t="s">
        <v>56</v>
      </c>
      <c r="H136" s="16" t="s">
        <v>57</v>
      </c>
      <c r="I136" s="16" t="s">
        <v>158</v>
      </c>
      <c r="J136" s="5">
        <v>0</v>
      </c>
      <c r="K136" s="5">
        <v>2</v>
      </c>
      <c r="L136" s="5">
        <v>0</v>
      </c>
      <c r="M136" s="5">
        <v>0</v>
      </c>
      <c r="N136" s="5">
        <v>2</v>
      </c>
      <c r="O136" s="5">
        <v>2</v>
      </c>
      <c r="P136" s="5">
        <v>0</v>
      </c>
      <c r="Q136" s="5">
        <v>0</v>
      </c>
      <c r="R136" s="5">
        <v>50</v>
      </c>
      <c r="S136" s="5">
        <v>50</v>
      </c>
      <c r="T136" s="5">
        <v>50</v>
      </c>
      <c r="U136" s="5">
        <v>0</v>
      </c>
      <c r="V136" s="5">
        <v>0</v>
      </c>
      <c r="W136" s="5">
        <v>0</v>
      </c>
      <c r="X136" s="5">
        <v>0</v>
      </c>
      <c r="Y136" s="5">
        <v>0</v>
      </c>
      <c r="Z136" s="5">
        <v>0</v>
      </c>
      <c r="AA136" s="5">
        <v>2</v>
      </c>
      <c r="AB136" s="5">
        <v>0</v>
      </c>
      <c r="AC136" s="5">
        <v>0</v>
      </c>
      <c r="AD136" s="5">
        <v>0</v>
      </c>
      <c r="AE136" s="40">
        <v>182.83</v>
      </c>
      <c r="AF136" s="5">
        <f t="shared" si="22"/>
        <v>158</v>
      </c>
      <c r="AG136" s="40">
        <f t="shared" si="23"/>
        <v>340.83000000000004</v>
      </c>
      <c r="AH136" s="5">
        <v>0</v>
      </c>
      <c r="AI136" s="5">
        <v>2</v>
      </c>
      <c r="AJ136" s="5">
        <v>2</v>
      </c>
      <c r="AK136" s="5">
        <v>0</v>
      </c>
      <c r="AL136" s="5">
        <v>0</v>
      </c>
      <c r="AM136" s="5">
        <v>2</v>
      </c>
      <c r="AN136" s="5">
        <v>2</v>
      </c>
      <c r="AO136" s="5">
        <v>2</v>
      </c>
      <c r="AP136" s="5">
        <v>2</v>
      </c>
      <c r="AQ136" s="5">
        <v>0</v>
      </c>
      <c r="AR136" s="5">
        <v>2</v>
      </c>
      <c r="AS136" s="5">
        <v>0</v>
      </c>
      <c r="AT136" s="5">
        <v>2</v>
      </c>
      <c r="AU136" s="5">
        <v>0</v>
      </c>
      <c r="AV136" s="5">
        <v>50</v>
      </c>
      <c r="AW136" s="5">
        <v>0</v>
      </c>
      <c r="AX136" s="5">
        <v>0</v>
      </c>
      <c r="AY136" s="5">
        <v>0</v>
      </c>
      <c r="AZ136" s="5">
        <v>2</v>
      </c>
      <c r="BA136" s="5">
        <v>2</v>
      </c>
      <c r="BB136" s="5">
        <v>2</v>
      </c>
      <c r="BC136" s="40">
        <v>185.92</v>
      </c>
      <c r="BD136" s="5">
        <f t="shared" si="24"/>
        <v>72</v>
      </c>
      <c r="BE136" s="40">
        <f t="shared" si="25"/>
        <v>257.91999999999996</v>
      </c>
      <c r="BF136" s="40">
        <f t="shared" si="26"/>
        <v>257.91999999999996</v>
      </c>
      <c r="BG136" s="40">
        <f t="shared" si="27"/>
        <v>126.44424934152761</v>
      </c>
    </row>
    <row r="137" spans="1:59" ht="72" x14ac:dyDescent="0.3">
      <c r="A137" s="5">
        <v>35</v>
      </c>
      <c r="B137" s="16" t="s">
        <v>320</v>
      </c>
      <c r="C137" s="16">
        <v>2005</v>
      </c>
      <c r="D137" s="16">
        <v>2005</v>
      </c>
      <c r="E137" s="16">
        <v>2005</v>
      </c>
      <c r="F137" s="16" t="s">
        <v>11</v>
      </c>
      <c r="G137" s="16" t="s">
        <v>50</v>
      </c>
      <c r="H137" s="16" t="s">
        <v>51</v>
      </c>
      <c r="I137" s="16" t="s">
        <v>52</v>
      </c>
      <c r="J137" s="5">
        <v>0</v>
      </c>
      <c r="K137" s="5">
        <v>0</v>
      </c>
      <c r="L137" s="5">
        <v>0</v>
      </c>
      <c r="M137" s="5">
        <v>0</v>
      </c>
      <c r="N137" s="5">
        <v>0</v>
      </c>
      <c r="O137" s="5">
        <v>2</v>
      </c>
      <c r="P137" s="5">
        <v>0</v>
      </c>
      <c r="Q137" s="5">
        <v>2</v>
      </c>
      <c r="R137" s="5">
        <v>0</v>
      </c>
      <c r="S137" s="5">
        <v>0</v>
      </c>
      <c r="T137" s="5">
        <v>2</v>
      </c>
      <c r="U137" s="5">
        <v>0</v>
      </c>
      <c r="V137" s="5">
        <v>0</v>
      </c>
      <c r="W137" s="5">
        <v>50</v>
      </c>
      <c r="X137" s="5">
        <v>50</v>
      </c>
      <c r="Y137" s="5">
        <v>0</v>
      </c>
      <c r="Z137" s="5">
        <v>0</v>
      </c>
      <c r="AA137" s="5">
        <v>0</v>
      </c>
      <c r="AB137" s="5">
        <v>0</v>
      </c>
      <c r="AC137" s="5">
        <v>0</v>
      </c>
      <c r="AD137" s="5">
        <v>0</v>
      </c>
      <c r="AE137" s="40">
        <v>440.9</v>
      </c>
      <c r="AF137" s="5">
        <f t="shared" si="22"/>
        <v>106</v>
      </c>
      <c r="AG137" s="40">
        <f t="shared" si="23"/>
        <v>546.9</v>
      </c>
      <c r="AH137" s="5">
        <v>0</v>
      </c>
      <c r="AI137" s="5">
        <v>2</v>
      </c>
      <c r="AJ137" s="5">
        <v>0</v>
      </c>
      <c r="AK137" s="5">
        <v>0</v>
      </c>
      <c r="AL137" s="5">
        <v>2</v>
      </c>
      <c r="AM137" s="5">
        <v>0</v>
      </c>
      <c r="AN137" s="5">
        <v>0</v>
      </c>
      <c r="AO137" s="5">
        <v>0</v>
      </c>
      <c r="AP137" s="5">
        <v>0</v>
      </c>
      <c r="AQ137" s="5">
        <v>0</v>
      </c>
      <c r="AR137" s="5">
        <v>0</v>
      </c>
      <c r="AS137" s="5">
        <v>0</v>
      </c>
      <c r="AT137" s="5">
        <v>0</v>
      </c>
      <c r="AU137" s="5">
        <v>0</v>
      </c>
      <c r="AV137" s="5">
        <v>0</v>
      </c>
      <c r="AW137" s="5">
        <v>2</v>
      </c>
      <c r="AX137" s="5">
        <v>0</v>
      </c>
      <c r="AY137" s="5">
        <v>0</v>
      </c>
      <c r="AZ137" s="5">
        <v>2</v>
      </c>
      <c r="BA137" s="5">
        <v>0</v>
      </c>
      <c r="BB137" s="5">
        <v>2</v>
      </c>
      <c r="BC137" s="40">
        <v>254.27</v>
      </c>
      <c r="BD137" s="5">
        <f t="shared" si="24"/>
        <v>10</v>
      </c>
      <c r="BE137" s="40">
        <f t="shared" si="25"/>
        <v>264.27</v>
      </c>
      <c r="BF137" s="40">
        <f t="shared" si="26"/>
        <v>264.27</v>
      </c>
      <c r="BG137" s="40">
        <f t="shared" si="27"/>
        <v>132.01931518876205</v>
      </c>
    </row>
    <row r="138" spans="1:59" ht="43.2" x14ac:dyDescent="0.3">
      <c r="A138" s="5">
        <v>36</v>
      </c>
      <c r="B138" s="16" t="s">
        <v>327</v>
      </c>
      <c r="C138" s="16">
        <v>2009</v>
      </c>
      <c r="D138" s="16">
        <v>2009</v>
      </c>
      <c r="E138" s="16">
        <v>2009</v>
      </c>
      <c r="F138" s="16">
        <v>2</v>
      </c>
      <c r="G138" s="16" t="s">
        <v>116</v>
      </c>
      <c r="H138" s="16" t="s">
        <v>328</v>
      </c>
      <c r="I138" s="16" t="s">
        <v>329</v>
      </c>
      <c r="J138" s="5">
        <v>2</v>
      </c>
      <c r="K138" s="5">
        <v>0</v>
      </c>
      <c r="L138" s="5">
        <v>2</v>
      </c>
      <c r="M138" s="5">
        <v>0</v>
      </c>
      <c r="N138" s="5">
        <v>0</v>
      </c>
      <c r="O138" s="5">
        <v>0</v>
      </c>
      <c r="P138" s="5">
        <v>0</v>
      </c>
      <c r="Q138" s="5">
        <v>0</v>
      </c>
      <c r="R138" s="5">
        <v>0</v>
      </c>
      <c r="S138" s="5">
        <v>0</v>
      </c>
      <c r="T138" s="5">
        <v>2</v>
      </c>
      <c r="U138" s="5">
        <v>2</v>
      </c>
      <c r="V138" s="5">
        <v>0</v>
      </c>
      <c r="W138" s="5">
        <v>50</v>
      </c>
      <c r="X138" s="5">
        <v>50</v>
      </c>
      <c r="Y138" s="5">
        <v>0</v>
      </c>
      <c r="Z138" s="5">
        <v>0</v>
      </c>
      <c r="AA138" s="5">
        <v>0</v>
      </c>
      <c r="AB138" s="5">
        <v>0</v>
      </c>
      <c r="AC138" s="5">
        <v>0</v>
      </c>
      <c r="AD138" s="5">
        <v>0</v>
      </c>
      <c r="AE138" s="40">
        <v>180.99</v>
      </c>
      <c r="AF138" s="5">
        <f t="shared" si="22"/>
        <v>108</v>
      </c>
      <c r="AG138" s="40">
        <f t="shared" si="23"/>
        <v>288.99</v>
      </c>
      <c r="AH138" s="5">
        <v>0</v>
      </c>
      <c r="AI138" s="5">
        <v>0</v>
      </c>
      <c r="AJ138" s="5">
        <v>0</v>
      </c>
      <c r="AK138" s="5">
        <v>0</v>
      </c>
      <c r="AL138" s="5">
        <v>0</v>
      </c>
      <c r="AM138" s="5">
        <v>2</v>
      </c>
      <c r="AN138" s="5">
        <v>2</v>
      </c>
      <c r="AO138" s="5">
        <v>0</v>
      </c>
      <c r="AP138" s="5">
        <v>2</v>
      </c>
      <c r="AQ138" s="5">
        <v>2</v>
      </c>
      <c r="AR138" s="5">
        <v>0</v>
      </c>
      <c r="AS138" s="5">
        <v>0</v>
      </c>
      <c r="AT138" s="5">
        <v>0</v>
      </c>
      <c r="AU138" s="5">
        <v>50</v>
      </c>
      <c r="AV138" s="5">
        <v>0</v>
      </c>
      <c r="AW138" s="5">
        <v>2</v>
      </c>
      <c r="AX138" s="5">
        <v>0</v>
      </c>
      <c r="AY138" s="5">
        <v>0</v>
      </c>
      <c r="AZ138" s="5">
        <v>0</v>
      </c>
      <c r="BA138" s="5">
        <v>50</v>
      </c>
      <c r="BB138" s="5">
        <v>0</v>
      </c>
      <c r="BC138" s="40">
        <v>218.81</v>
      </c>
      <c r="BD138" s="5">
        <f t="shared" si="24"/>
        <v>110</v>
      </c>
      <c r="BE138" s="40">
        <f t="shared" si="25"/>
        <v>328.81</v>
      </c>
      <c r="BF138" s="40">
        <f t="shared" si="26"/>
        <v>288.99</v>
      </c>
      <c r="BG138" s="40">
        <f t="shared" si="27"/>
        <v>153.72256365232658</v>
      </c>
    </row>
    <row r="139" spans="1:59" ht="43.2" x14ac:dyDescent="0.3">
      <c r="A139" s="5">
        <v>37</v>
      </c>
      <c r="B139" s="16" t="s">
        <v>374</v>
      </c>
      <c r="C139" s="16">
        <v>2008</v>
      </c>
      <c r="D139" s="16">
        <v>2008</v>
      </c>
      <c r="E139" s="16">
        <v>2008</v>
      </c>
      <c r="F139" s="16">
        <v>1</v>
      </c>
      <c r="G139" s="16" t="s">
        <v>40</v>
      </c>
      <c r="H139" s="16" t="s">
        <v>41</v>
      </c>
      <c r="I139" s="16" t="s">
        <v>375</v>
      </c>
      <c r="J139" s="5">
        <v>0</v>
      </c>
      <c r="K139" s="5">
        <v>0</v>
      </c>
      <c r="L139" s="5">
        <v>0</v>
      </c>
      <c r="M139" s="5">
        <v>0</v>
      </c>
      <c r="N139" s="5">
        <v>0</v>
      </c>
      <c r="O139" s="5">
        <v>0</v>
      </c>
      <c r="P139" s="5">
        <v>0</v>
      </c>
      <c r="Q139" s="5">
        <v>2</v>
      </c>
      <c r="R139" s="5">
        <v>50</v>
      </c>
      <c r="S139" s="5">
        <v>0</v>
      </c>
      <c r="T139" s="5">
        <v>0</v>
      </c>
      <c r="U139" s="5">
        <v>0</v>
      </c>
      <c r="V139" s="5">
        <v>2</v>
      </c>
      <c r="W139" s="5">
        <v>2</v>
      </c>
      <c r="X139" s="5">
        <v>50</v>
      </c>
      <c r="Y139" s="5">
        <v>2</v>
      </c>
      <c r="Z139" s="5">
        <v>0</v>
      </c>
      <c r="AA139" s="5">
        <v>0</v>
      </c>
      <c r="AB139" s="5">
        <v>0</v>
      </c>
      <c r="AC139" s="5">
        <v>2</v>
      </c>
      <c r="AD139" s="5">
        <v>0</v>
      </c>
      <c r="AE139" s="40">
        <v>231.76</v>
      </c>
      <c r="AF139" s="5">
        <f t="shared" si="22"/>
        <v>110</v>
      </c>
      <c r="AG139" s="40">
        <f t="shared" si="23"/>
        <v>341.76</v>
      </c>
      <c r="AH139" s="5">
        <v>0</v>
      </c>
      <c r="AI139" s="5">
        <v>0</v>
      </c>
      <c r="AJ139" s="5">
        <v>2</v>
      </c>
      <c r="AK139" s="5">
        <v>0</v>
      </c>
      <c r="AL139" s="5">
        <v>0</v>
      </c>
      <c r="AM139" s="5">
        <v>0</v>
      </c>
      <c r="AN139" s="5">
        <v>0</v>
      </c>
      <c r="AO139" s="5">
        <v>2</v>
      </c>
      <c r="AP139" s="5">
        <v>0</v>
      </c>
      <c r="AQ139" s="5">
        <v>0</v>
      </c>
      <c r="AR139" s="5">
        <v>0</v>
      </c>
      <c r="AS139" s="5">
        <v>0</v>
      </c>
      <c r="AT139" s="5">
        <v>0</v>
      </c>
      <c r="AU139" s="5">
        <v>2</v>
      </c>
      <c r="AV139" s="5">
        <v>50</v>
      </c>
      <c r="AW139" s="5">
        <v>2</v>
      </c>
      <c r="AX139" s="5">
        <v>0</v>
      </c>
      <c r="AY139" s="5">
        <v>2</v>
      </c>
      <c r="AZ139" s="5">
        <v>0</v>
      </c>
      <c r="BA139" s="5">
        <v>2</v>
      </c>
      <c r="BB139" s="5">
        <v>0</v>
      </c>
      <c r="BC139" s="40">
        <v>228.15</v>
      </c>
      <c r="BD139" s="5">
        <f t="shared" si="24"/>
        <v>62</v>
      </c>
      <c r="BE139" s="40">
        <f t="shared" si="25"/>
        <v>290.14999999999998</v>
      </c>
      <c r="BF139" s="40">
        <f t="shared" si="26"/>
        <v>290.14999999999998</v>
      </c>
      <c r="BG139" s="40">
        <f t="shared" si="27"/>
        <v>154.7410008779631</v>
      </c>
    </row>
    <row r="140" spans="1:59" ht="28.8" x14ac:dyDescent="0.3">
      <c r="A140" s="5">
        <v>38</v>
      </c>
      <c r="B140" s="16" t="s">
        <v>186</v>
      </c>
      <c r="C140" s="16">
        <v>2008</v>
      </c>
      <c r="D140" s="16">
        <v>2008</v>
      </c>
      <c r="E140" s="16">
        <v>2008</v>
      </c>
      <c r="F140" s="16">
        <v>1</v>
      </c>
      <c r="G140" s="16" t="s">
        <v>45</v>
      </c>
      <c r="H140" s="16" t="s">
        <v>46</v>
      </c>
      <c r="I140" s="16" t="s">
        <v>47</v>
      </c>
      <c r="J140" s="5">
        <v>0</v>
      </c>
      <c r="K140" s="5">
        <v>0</v>
      </c>
      <c r="L140" s="5">
        <v>2</v>
      </c>
      <c r="M140" s="5">
        <v>0</v>
      </c>
      <c r="N140" s="5">
        <v>0</v>
      </c>
      <c r="O140" s="5">
        <v>0</v>
      </c>
      <c r="P140" s="5">
        <v>2</v>
      </c>
      <c r="Q140" s="5">
        <v>0</v>
      </c>
      <c r="R140" s="5">
        <v>0</v>
      </c>
      <c r="S140" s="5">
        <v>0</v>
      </c>
      <c r="T140" s="5">
        <v>2</v>
      </c>
      <c r="U140" s="5">
        <v>2</v>
      </c>
      <c r="V140" s="5">
        <v>0</v>
      </c>
      <c r="W140" s="5">
        <v>2</v>
      </c>
      <c r="X140" s="5">
        <v>50</v>
      </c>
      <c r="Y140" s="5">
        <v>2</v>
      </c>
      <c r="Z140" s="5">
        <v>2</v>
      </c>
      <c r="AA140" s="5">
        <v>0</v>
      </c>
      <c r="AB140" s="5">
        <v>2</v>
      </c>
      <c r="AC140" s="5">
        <v>0</v>
      </c>
      <c r="AD140" s="5">
        <v>0</v>
      </c>
      <c r="AE140" s="40">
        <v>263.23</v>
      </c>
      <c r="AF140" s="5">
        <f t="shared" si="22"/>
        <v>66</v>
      </c>
      <c r="AG140" s="40">
        <f t="shared" si="23"/>
        <v>329.23</v>
      </c>
      <c r="AH140" s="5">
        <v>2</v>
      </c>
      <c r="AI140" s="5">
        <v>2</v>
      </c>
      <c r="AJ140" s="5">
        <v>2</v>
      </c>
      <c r="AK140" s="5">
        <v>0</v>
      </c>
      <c r="AL140" s="5">
        <v>0</v>
      </c>
      <c r="AM140" s="5">
        <v>0</v>
      </c>
      <c r="AN140" s="5">
        <v>0</v>
      </c>
      <c r="AO140" s="5">
        <v>2</v>
      </c>
      <c r="AP140" s="5">
        <v>0</v>
      </c>
      <c r="AQ140" s="5">
        <v>0</v>
      </c>
      <c r="AR140" s="5">
        <v>2</v>
      </c>
      <c r="AS140" s="5">
        <v>2</v>
      </c>
      <c r="AT140" s="5">
        <v>2</v>
      </c>
      <c r="AU140" s="5">
        <v>50</v>
      </c>
      <c r="AV140" s="5">
        <v>50</v>
      </c>
      <c r="AW140" s="5">
        <v>2</v>
      </c>
      <c r="AX140" s="5">
        <v>2</v>
      </c>
      <c r="AY140" s="5">
        <v>0</v>
      </c>
      <c r="AZ140" s="5">
        <v>2</v>
      </c>
      <c r="BA140" s="5">
        <v>2</v>
      </c>
      <c r="BB140" s="5">
        <v>0</v>
      </c>
      <c r="BC140" s="40">
        <v>234.98</v>
      </c>
      <c r="BD140" s="5">
        <f t="shared" si="24"/>
        <v>122</v>
      </c>
      <c r="BE140" s="40">
        <f t="shared" si="25"/>
        <v>356.98</v>
      </c>
      <c r="BF140" s="40">
        <f t="shared" si="26"/>
        <v>329.23</v>
      </c>
      <c r="BG140" s="40">
        <f t="shared" si="27"/>
        <v>189.0517998244074</v>
      </c>
    </row>
    <row r="141" spans="1:59" ht="28.8" x14ac:dyDescent="0.3">
      <c r="A141" s="5">
        <v>39</v>
      </c>
      <c r="B141" s="16" t="s">
        <v>256</v>
      </c>
      <c r="C141" s="16">
        <v>2007</v>
      </c>
      <c r="D141" s="16">
        <v>2007</v>
      </c>
      <c r="E141" s="16">
        <v>2007</v>
      </c>
      <c r="F141" s="16" t="s">
        <v>11</v>
      </c>
      <c r="G141" s="16" t="s">
        <v>45</v>
      </c>
      <c r="H141" s="16" t="s">
        <v>46</v>
      </c>
      <c r="I141" s="16" t="s">
        <v>257</v>
      </c>
      <c r="J141" s="5">
        <v>0</v>
      </c>
      <c r="K141" s="5">
        <v>0</v>
      </c>
      <c r="L141" s="5">
        <v>0</v>
      </c>
      <c r="M141" s="5">
        <v>0</v>
      </c>
      <c r="N141" s="5">
        <v>2</v>
      </c>
      <c r="O141" s="5">
        <v>2</v>
      </c>
      <c r="P141" s="5">
        <v>0</v>
      </c>
      <c r="Q141" s="5">
        <v>0</v>
      </c>
      <c r="R141" s="5">
        <v>2</v>
      </c>
      <c r="S141" s="5">
        <v>0</v>
      </c>
      <c r="T141" s="5">
        <v>0</v>
      </c>
      <c r="U141" s="5">
        <v>2</v>
      </c>
      <c r="V141" s="5">
        <v>2</v>
      </c>
      <c r="W141" s="5">
        <v>0</v>
      </c>
      <c r="X141" s="5">
        <v>50</v>
      </c>
      <c r="Y141" s="5">
        <v>2</v>
      </c>
      <c r="Z141" s="5">
        <v>0</v>
      </c>
      <c r="AA141" s="5">
        <v>0</v>
      </c>
      <c r="AB141" s="5"/>
      <c r="AC141" s="5"/>
      <c r="AD141" s="5"/>
      <c r="AE141" s="40"/>
      <c r="AF141" s="5">
        <f t="shared" si="22"/>
        <v>62</v>
      </c>
      <c r="AG141" s="40" t="s">
        <v>782</v>
      </c>
      <c r="AH141" s="5">
        <v>2</v>
      </c>
      <c r="AI141" s="5">
        <v>0</v>
      </c>
      <c r="AJ141" s="5">
        <v>2</v>
      </c>
      <c r="AK141" s="5">
        <v>0</v>
      </c>
      <c r="AL141" s="5">
        <v>2</v>
      </c>
      <c r="AM141" s="5">
        <v>0</v>
      </c>
      <c r="AN141" s="5">
        <v>2</v>
      </c>
      <c r="AO141" s="5">
        <v>2</v>
      </c>
      <c r="AP141" s="5">
        <v>2</v>
      </c>
      <c r="AQ141" s="5">
        <v>0</v>
      </c>
      <c r="AR141" s="5">
        <v>0</v>
      </c>
      <c r="AS141" s="5">
        <v>2</v>
      </c>
      <c r="AT141" s="5">
        <v>50</v>
      </c>
      <c r="AU141" s="5">
        <v>0</v>
      </c>
      <c r="AV141" s="5">
        <v>0</v>
      </c>
      <c r="AW141" s="5">
        <v>0</v>
      </c>
      <c r="AX141" s="5">
        <v>0</v>
      </c>
      <c r="AY141" s="5">
        <v>0</v>
      </c>
      <c r="AZ141" s="5">
        <v>2</v>
      </c>
      <c r="BA141" s="5">
        <v>0</v>
      </c>
      <c r="BB141" s="5">
        <v>2</v>
      </c>
      <c r="BC141" s="40">
        <v>275.35000000000002</v>
      </c>
      <c r="BD141" s="5">
        <f t="shared" si="24"/>
        <v>68</v>
      </c>
      <c r="BE141" s="40">
        <f t="shared" si="25"/>
        <v>343.35</v>
      </c>
      <c r="BF141" s="40">
        <f t="shared" si="26"/>
        <v>343.35</v>
      </c>
      <c r="BG141" s="40">
        <f t="shared" si="27"/>
        <v>201.44863915715541</v>
      </c>
    </row>
    <row r="142" spans="1:59" ht="72" x14ac:dyDescent="0.3">
      <c r="A142" s="5">
        <v>40</v>
      </c>
      <c r="B142" s="16" t="s">
        <v>49</v>
      </c>
      <c r="C142" s="16">
        <v>2006</v>
      </c>
      <c r="D142" s="16">
        <v>2006</v>
      </c>
      <c r="E142" s="16">
        <v>2006</v>
      </c>
      <c r="F142" s="16">
        <v>1</v>
      </c>
      <c r="G142" s="16" t="s">
        <v>50</v>
      </c>
      <c r="H142" s="16" t="s">
        <v>51</v>
      </c>
      <c r="I142" s="16" t="s">
        <v>52</v>
      </c>
      <c r="J142" s="5">
        <v>0</v>
      </c>
      <c r="K142" s="5">
        <v>0</v>
      </c>
      <c r="L142" s="5">
        <v>2</v>
      </c>
      <c r="M142" s="5">
        <v>0</v>
      </c>
      <c r="N142" s="5">
        <v>0</v>
      </c>
      <c r="O142" s="5">
        <v>0</v>
      </c>
      <c r="P142" s="5">
        <v>0</v>
      </c>
      <c r="Q142" s="5">
        <v>0</v>
      </c>
      <c r="R142" s="5">
        <v>2</v>
      </c>
      <c r="S142" s="5">
        <v>0</v>
      </c>
      <c r="T142" s="5">
        <v>0</v>
      </c>
      <c r="U142" s="5">
        <v>2</v>
      </c>
      <c r="V142" s="5">
        <v>0</v>
      </c>
      <c r="W142" s="5">
        <v>50</v>
      </c>
      <c r="X142" s="5">
        <v>50</v>
      </c>
      <c r="Y142" s="5">
        <v>0</v>
      </c>
      <c r="Z142" s="5">
        <v>0</v>
      </c>
      <c r="AA142" s="5">
        <v>50</v>
      </c>
      <c r="AB142" s="5">
        <v>50</v>
      </c>
      <c r="AC142" s="5">
        <v>2</v>
      </c>
      <c r="AD142" s="5">
        <v>0</v>
      </c>
      <c r="AE142" s="40">
        <v>332.28</v>
      </c>
      <c r="AF142" s="5">
        <f t="shared" si="22"/>
        <v>208</v>
      </c>
      <c r="AG142" s="40">
        <f t="shared" si="23"/>
        <v>540.28</v>
      </c>
      <c r="AH142" s="5">
        <v>0</v>
      </c>
      <c r="AI142" s="5">
        <v>0</v>
      </c>
      <c r="AJ142" s="5">
        <v>0</v>
      </c>
      <c r="AK142" s="5">
        <v>0</v>
      </c>
      <c r="AL142" s="5">
        <v>2</v>
      </c>
      <c r="AM142" s="5">
        <v>0</v>
      </c>
      <c r="AN142" s="5">
        <v>2</v>
      </c>
      <c r="AO142" s="5">
        <v>0</v>
      </c>
      <c r="AP142" s="5">
        <v>0</v>
      </c>
      <c r="AQ142" s="5">
        <v>2</v>
      </c>
      <c r="AR142" s="5">
        <v>50</v>
      </c>
      <c r="AS142" s="5">
        <v>50</v>
      </c>
      <c r="AT142" s="5">
        <v>0</v>
      </c>
      <c r="AU142" s="5">
        <v>0</v>
      </c>
      <c r="AV142" s="5">
        <v>0</v>
      </c>
      <c r="AW142" s="5">
        <v>0</v>
      </c>
      <c r="AX142" s="5">
        <v>0</v>
      </c>
      <c r="AY142" s="5">
        <v>0</v>
      </c>
      <c r="AZ142" s="5">
        <v>2</v>
      </c>
      <c r="BA142" s="5">
        <v>0</v>
      </c>
      <c r="BB142" s="5">
        <v>0</v>
      </c>
      <c r="BC142" s="40">
        <v>241.72</v>
      </c>
      <c r="BD142" s="5">
        <f t="shared" si="24"/>
        <v>108</v>
      </c>
      <c r="BE142" s="40">
        <f t="shared" si="25"/>
        <v>349.72</v>
      </c>
      <c r="BF142" s="40">
        <f t="shared" si="26"/>
        <v>349.72</v>
      </c>
      <c r="BG142" s="40">
        <f t="shared" si="27"/>
        <v>207.04126426690078</v>
      </c>
    </row>
    <row r="143" spans="1:59" ht="28.8" x14ac:dyDescent="0.3">
      <c r="A143" s="5">
        <v>41</v>
      </c>
      <c r="B143" s="16" t="s">
        <v>151</v>
      </c>
      <c r="C143" s="16">
        <v>2005</v>
      </c>
      <c r="D143" s="16">
        <v>2005</v>
      </c>
      <c r="E143" s="16">
        <v>2005</v>
      </c>
      <c r="F143" s="16" t="s">
        <v>11</v>
      </c>
      <c r="G143" s="16" t="s">
        <v>45</v>
      </c>
      <c r="H143" s="16" t="s">
        <v>46</v>
      </c>
      <c r="I143" s="16" t="s">
        <v>152</v>
      </c>
      <c r="J143" s="5">
        <v>2</v>
      </c>
      <c r="K143" s="5">
        <v>0</v>
      </c>
      <c r="L143" s="5"/>
      <c r="M143" s="5"/>
      <c r="N143" s="5"/>
      <c r="O143" s="5"/>
      <c r="P143" s="5"/>
      <c r="Q143" s="5"/>
      <c r="R143" s="5"/>
      <c r="S143" s="5"/>
      <c r="T143" s="5"/>
      <c r="U143" s="5"/>
      <c r="V143" s="5"/>
      <c r="W143" s="5"/>
      <c r="X143" s="5"/>
      <c r="Y143" s="5"/>
      <c r="Z143" s="5"/>
      <c r="AA143" s="5"/>
      <c r="AB143" s="5"/>
      <c r="AC143" s="5"/>
      <c r="AD143" s="5"/>
      <c r="AE143" s="40"/>
      <c r="AF143" s="5">
        <f t="shared" si="22"/>
        <v>2</v>
      </c>
      <c r="AG143" s="40" t="s">
        <v>782</v>
      </c>
      <c r="AH143" s="5">
        <v>0</v>
      </c>
      <c r="AI143" s="5">
        <v>0</v>
      </c>
      <c r="AJ143" s="5">
        <v>0</v>
      </c>
      <c r="AK143" s="5">
        <v>0</v>
      </c>
      <c r="AL143" s="5">
        <v>2</v>
      </c>
      <c r="AM143" s="5">
        <v>2</v>
      </c>
      <c r="AN143" s="5">
        <v>50</v>
      </c>
      <c r="AO143" s="5">
        <v>0</v>
      </c>
      <c r="AP143" s="5">
        <v>0</v>
      </c>
      <c r="AQ143" s="5">
        <v>2</v>
      </c>
      <c r="AR143" s="5">
        <v>2</v>
      </c>
      <c r="AS143" s="5">
        <v>2</v>
      </c>
      <c r="AT143" s="5">
        <v>0</v>
      </c>
      <c r="AU143" s="5">
        <v>0</v>
      </c>
      <c r="AV143" s="5">
        <v>50</v>
      </c>
      <c r="AW143" s="5">
        <v>0</v>
      </c>
      <c r="AX143" s="5">
        <v>0</v>
      </c>
      <c r="AY143" s="5">
        <v>0</v>
      </c>
      <c r="AZ143" s="5">
        <v>0</v>
      </c>
      <c r="BA143" s="5">
        <v>2</v>
      </c>
      <c r="BB143" s="5">
        <v>0</v>
      </c>
      <c r="BC143" s="40">
        <v>244.89</v>
      </c>
      <c r="BD143" s="5">
        <f t="shared" si="24"/>
        <v>112</v>
      </c>
      <c r="BE143" s="40">
        <f t="shared" si="25"/>
        <v>356.89</v>
      </c>
      <c r="BF143" s="40">
        <f t="shared" si="26"/>
        <v>356.89</v>
      </c>
      <c r="BG143" s="40">
        <f t="shared" si="27"/>
        <v>213.33625987708515</v>
      </c>
    </row>
    <row r="144" spans="1:59" ht="57.6" x14ac:dyDescent="0.3">
      <c r="A144" s="5">
        <v>42</v>
      </c>
      <c r="B144" s="16" t="s">
        <v>377</v>
      </c>
      <c r="C144" s="16">
        <v>2008</v>
      </c>
      <c r="D144" s="16">
        <v>2008</v>
      </c>
      <c r="E144" s="16">
        <v>2008</v>
      </c>
      <c r="F144" s="16" t="s">
        <v>11</v>
      </c>
      <c r="G144" s="16" t="s">
        <v>29</v>
      </c>
      <c r="H144" s="16" t="s">
        <v>30</v>
      </c>
      <c r="I144" s="16" t="s">
        <v>31</v>
      </c>
      <c r="J144" s="5">
        <v>0</v>
      </c>
      <c r="K144" s="5">
        <v>0</v>
      </c>
      <c r="L144" s="5">
        <v>0</v>
      </c>
      <c r="M144" s="5">
        <v>0</v>
      </c>
      <c r="N144" s="5">
        <v>0</v>
      </c>
      <c r="O144" s="5">
        <v>2</v>
      </c>
      <c r="P144" s="5">
        <v>0</v>
      </c>
      <c r="Q144" s="5">
        <v>0</v>
      </c>
      <c r="R144" s="5">
        <v>0</v>
      </c>
      <c r="S144" s="5">
        <v>0</v>
      </c>
      <c r="T144" s="5">
        <v>0</v>
      </c>
      <c r="U144" s="5">
        <v>50</v>
      </c>
      <c r="V144" s="5">
        <v>50</v>
      </c>
      <c r="W144" s="5">
        <v>50</v>
      </c>
      <c r="X144" s="5">
        <v>50</v>
      </c>
      <c r="Y144" s="5">
        <v>0</v>
      </c>
      <c r="Z144" s="5">
        <v>0</v>
      </c>
      <c r="AA144" s="5">
        <v>0</v>
      </c>
      <c r="AB144" s="5">
        <v>0</v>
      </c>
      <c r="AC144" s="5">
        <v>2</v>
      </c>
      <c r="AD144" s="5">
        <v>2</v>
      </c>
      <c r="AE144" s="40">
        <v>276.49</v>
      </c>
      <c r="AF144" s="5">
        <f t="shared" si="22"/>
        <v>206</v>
      </c>
      <c r="AG144" s="40">
        <f t="shared" si="23"/>
        <v>482.49</v>
      </c>
      <c r="AH144" s="5">
        <v>0</v>
      </c>
      <c r="AI144" s="5">
        <v>0</v>
      </c>
      <c r="AJ144" s="5">
        <v>0</v>
      </c>
      <c r="AK144" s="5">
        <v>0</v>
      </c>
      <c r="AL144" s="5">
        <v>0</v>
      </c>
      <c r="AM144" s="5">
        <v>0</v>
      </c>
      <c r="AN144" s="5">
        <v>0</v>
      </c>
      <c r="AO144" s="5">
        <v>0</v>
      </c>
      <c r="AP144" s="5">
        <v>0</v>
      </c>
      <c r="AQ144" s="5">
        <v>0</v>
      </c>
      <c r="AR144" s="5">
        <v>0</v>
      </c>
      <c r="AS144" s="5">
        <v>2</v>
      </c>
      <c r="AT144" s="5">
        <v>50</v>
      </c>
      <c r="AU144" s="5">
        <v>0</v>
      </c>
      <c r="AV144" s="5">
        <v>50</v>
      </c>
      <c r="AW144" s="5">
        <v>0</v>
      </c>
      <c r="AX144" s="5">
        <v>0</v>
      </c>
      <c r="AY144" s="5">
        <v>0</v>
      </c>
      <c r="AZ144" s="5">
        <v>0</v>
      </c>
      <c r="BA144" s="5">
        <v>0</v>
      </c>
      <c r="BB144" s="5">
        <v>0</v>
      </c>
      <c r="BC144" s="40">
        <v>307.12</v>
      </c>
      <c r="BD144" s="5">
        <f t="shared" si="24"/>
        <v>102</v>
      </c>
      <c r="BE144" s="40">
        <f t="shared" si="25"/>
        <v>409.12</v>
      </c>
      <c r="BF144" s="40">
        <f t="shared" si="26"/>
        <v>409.12</v>
      </c>
      <c r="BG144" s="40">
        <f t="shared" si="27"/>
        <v>259.19227392449517</v>
      </c>
    </row>
    <row r="145" spans="1:59" ht="72" x14ac:dyDescent="0.3">
      <c r="A145" s="5">
        <v>43</v>
      </c>
      <c r="B145" s="16" t="s">
        <v>392</v>
      </c>
      <c r="C145" s="16">
        <v>2008</v>
      </c>
      <c r="D145" s="16">
        <v>2008</v>
      </c>
      <c r="E145" s="16">
        <v>2008</v>
      </c>
      <c r="F145" s="16">
        <v>3</v>
      </c>
      <c r="G145" s="16" t="s">
        <v>24</v>
      </c>
      <c r="H145" s="16" t="s">
        <v>25</v>
      </c>
      <c r="I145" s="16" t="s">
        <v>168</v>
      </c>
      <c r="J145" s="5">
        <v>2</v>
      </c>
      <c r="K145" s="5">
        <v>0</v>
      </c>
      <c r="L145" s="5">
        <v>0</v>
      </c>
      <c r="M145" s="5">
        <v>0</v>
      </c>
      <c r="N145" s="5">
        <v>0</v>
      </c>
      <c r="O145" s="5">
        <v>2</v>
      </c>
      <c r="P145" s="5">
        <v>50</v>
      </c>
      <c r="Q145" s="5">
        <v>50</v>
      </c>
      <c r="R145" s="5">
        <v>0</v>
      </c>
      <c r="S145" s="5">
        <v>0</v>
      </c>
      <c r="T145" s="5">
        <v>0</v>
      </c>
      <c r="U145" s="5"/>
      <c r="V145" s="5"/>
      <c r="W145" s="5"/>
      <c r="X145" s="5"/>
      <c r="Y145" s="5"/>
      <c r="Z145" s="5"/>
      <c r="AA145" s="5"/>
      <c r="AB145" s="5"/>
      <c r="AC145" s="5"/>
      <c r="AD145" s="5"/>
      <c r="AE145" s="40"/>
      <c r="AF145" s="5">
        <f t="shared" si="22"/>
        <v>104</v>
      </c>
      <c r="AG145" s="40" t="s">
        <v>782</v>
      </c>
      <c r="AH145" s="5">
        <v>0</v>
      </c>
      <c r="AI145" s="5">
        <v>2</v>
      </c>
      <c r="AJ145" s="5">
        <v>0</v>
      </c>
      <c r="AK145" s="5">
        <v>0</v>
      </c>
      <c r="AL145" s="5">
        <v>0</v>
      </c>
      <c r="AM145" s="5">
        <v>0</v>
      </c>
      <c r="AN145" s="5">
        <v>2</v>
      </c>
      <c r="AO145" s="5">
        <v>2</v>
      </c>
      <c r="AP145" s="5">
        <v>2</v>
      </c>
      <c r="AQ145" s="5">
        <v>0</v>
      </c>
      <c r="AR145" s="5">
        <v>50</v>
      </c>
      <c r="AS145" s="5">
        <v>2</v>
      </c>
      <c r="AT145" s="5">
        <v>0</v>
      </c>
      <c r="AU145" s="5">
        <v>50</v>
      </c>
      <c r="AV145" s="5">
        <v>50</v>
      </c>
      <c r="AW145" s="5">
        <v>0</v>
      </c>
      <c r="AX145" s="5">
        <v>0</v>
      </c>
      <c r="AY145" s="5">
        <v>0</v>
      </c>
      <c r="AZ145" s="5">
        <v>50</v>
      </c>
      <c r="BA145" s="5">
        <v>2</v>
      </c>
      <c r="BB145" s="5">
        <v>50</v>
      </c>
      <c r="BC145" s="40">
        <v>205.68</v>
      </c>
      <c r="BD145" s="5">
        <f t="shared" si="24"/>
        <v>262</v>
      </c>
      <c r="BE145" s="40">
        <f t="shared" si="25"/>
        <v>467.68</v>
      </c>
      <c r="BF145" s="40">
        <f t="shared" si="26"/>
        <v>467.68</v>
      </c>
      <c r="BG145" s="40">
        <f t="shared" si="27"/>
        <v>310.60579455662861</v>
      </c>
    </row>
    <row r="146" spans="1:59" ht="57.6" x14ac:dyDescent="0.3">
      <c r="A146" s="5"/>
      <c r="B146" s="16" t="s">
        <v>251</v>
      </c>
      <c r="C146" s="16">
        <v>2006</v>
      </c>
      <c r="D146" s="16">
        <v>2006</v>
      </c>
      <c r="E146" s="16">
        <v>2006</v>
      </c>
      <c r="F146" s="16" t="s">
        <v>11</v>
      </c>
      <c r="G146" s="16" t="s">
        <v>105</v>
      </c>
      <c r="H146" s="16" t="s">
        <v>106</v>
      </c>
      <c r="I146" s="16" t="s">
        <v>107</v>
      </c>
      <c r="J146" s="5">
        <v>2</v>
      </c>
      <c r="K146" s="5">
        <v>2</v>
      </c>
      <c r="L146" s="5">
        <v>0</v>
      </c>
      <c r="M146" s="5">
        <v>0</v>
      </c>
      <c r="N146" s="5">
        <v>0</v>
      </c>
      <c r="O146" s="5">
        <v>50</v>
      </c>
      <c r="P146" s="5">
        <v>0</v>
      </c>
      <c r="Q146" s="5">
        <v>2</v>
      </c>
      <c r="R146" s="5">
        <v>2</v>
      </c>
      <c r="S146" s="5">
        <v>2</v>
      </c>
      <c r="T146" s="5">
        <v>2</v>
      </c>
      <c r="U146" s="5">
        <v>50</v>
      </c>
      <c r="V146" s="5">
        <v>50</v>
      </c>
      <c r="W146" s="5">
        <v>50</v>
      </c>
      <c r="X146" s="5">
        <v>50</v>
      </c>
      <c r="Y146" s="5"/>
      <c r="Z146" s="5"/>
      <c r="AA146" s="5"/>
      <c r="AB146" s="5"/>
      <c r="AC146" s="5"/>
      <c r="AD146" s="5"/>
      <c r="AE146" s="40"/>
      <c r="AF146" s="5">
        <f t="shared" si="22"/>
        <v>262</v>
      </c>
      <c r="AG146" s="40" t="s">
        <v>782</v>
      </c>
      <c r="AH146" s="5"/>
      <c r="AI146" s="5"/>
      <c r="AJ146" s="5"/>
      <c r="AK146" s="5"/>
      <c r="AL146" s="5"/>
      <c r="AM146" s="5"/>
      <c r="AN146" s="5"/>
      <c r="AO146" s="5"/>
      <c r="AP146" s="5"/>
      <c r="AQ146" s="5"/>
      <c r="AR146" s="5"/>
      <c r="AS146" s="5"/>
      <c r="AT146" s="5"/>
      <c r="AU146" s="5"/>
      <c r="AV146" s="5"/>
      <c r="AW146" s="5"/>
      <c r="AX146" s="5"/>
      <c r="AY146" s="5"/>
      <c r="AZ146" s="5"/>
      <c r="BA146" s="5"/>
      <c r="BB146" s="5"/>
      <c r="BC146" s="40"/>
      <c r="BD146" s="5">
        <f t="shared" si="24"/>
        <v>0</v>
      </c>
      <c r="BE146" s="40" t="s">
        <v>783</v>
      </c>
      <c r="BF146" s="40"/>
      <c r="BG146" s="40" t="str">
        <f t="shared" si="27"/>
        <v/>
      </c>
    </row>
    <row r="147" spans="1:59" ht="72" x14ac:dyDescent="0.3">
      <c r="A147" s="5"/>
      <c r="B147" s="16" t="s">
        <v>178</v>
      </c>
      <c r="C147" s="16">
        <v>2007</v>
      </c>
      <c r="D147" s="16">
        <v>2007</v>
      </c>
      <c r="E147" s="16">
        <v>2007</v>
      </c>
      <c r="F147" s="16">
        <v>1</v>
      </c>
      <c r="G147" s="16" t="s">
        <v>24</v>
      </c>
      <c r="H147" s="16" t="s">
        <v>25</v>
      </c>
      <c r="I147" s="16" t="s">
        <v>26</v>
      </c>
      <c r="J147" s="5">
        <v>0</v>
      </c>
      <c r="K147" s="5">
        <v>0</v>
      </c>
      <c r="L147" s="5">
        <v>0</v>
      </c>
      <c r="M147" s="5">
        <v>0</v>
      </c>
      <c r="N147" s="5">
        <v>0</v>
      </c>
      <c r="O147" s="5">
        <v>0</v>
      </c>
      <c r="P147" s="5">
        <v>0</v>
      </c>
      <c r="Q147" s="5">
        <v>2</v>
      </c>
      <c r="R147" s="5">
        <v>50</v>
      </c>
      <c r="S147" s="5">
        <v>0</v>
      </c>
      <c r="T147" s="5">
        <v>0</v>
      </c>
      <c r="U147" s="5"/>
      <c r="V147" s="5"/>
      <c r="W147" s="5"/>
      <c r="X147" s="5"/>
      <c r="Y147" s="5"/>
      <c r="Z147" s="5"/>
      <c r="AA147" s="5"/>
      <c r="AB147" s="5"/>
      <c r="AC147" s="5"/>
      <c r="AD147" s="5"/>
      <c r="AE147" s="40"/>
      <c r="AF147" s="5">
        <f t="shared" si="22"/>
        <v>52</v>
      </c>
      <c r="AG147" s="40" t="s">
        <v>782</v>
      </c>
      <c r="AH147" s="5">
        <v>0</v>
      </c>
      <c r="AI147" s="5">
        <v>2</v>
      </c>
      <c r="AJ147" s="5">
        <v>0</v>
      </c>
      <c r="AK147" s="5">
        <v>0</v>
      </c>
      <c r="AL147" s="5">
        <v>0</v>
      </c>
      <c r="AM147" s="5">
        <v>2</v>
      </c>
      <c r="AN147" s="5">
        <v>0</v>
      </c>
      <c r="AO147" s="5">
        <v>0</v>
      </c>
      <c r="AP147" s="5">
        <v>2</v>
      </c>
      <c r="AQ147" s="5">
        <v>0</v>
      </c>
      <c r="AR147" s="5">
        <v>0</v>
      </c>
      <c r="AS147" s="5">
        <v>50</v>
      </c>
      <c r="AT147" s="5">
        <v>50</v>
      </c>
      <c r="AU147" s="5">
        <v>50</v>
      </c>
      <c r="AV147" s="5">
        <v>50</v>
      </c>
      <c r="AW147" s="5"/>
      <c r="AX147" s="5"/>
      <c r="AY147" s="5"/>
      <c r="AZ147" s="5"/>
      <c r="BA147" s="5"/>
      <c r="BB147" s="5"/>
      <c r="BC147" s="40"/>
      <c r="BD147" s="5">
        <f t="shared" si="24"/>
        <v>206</v>
      </c>
      <c r="BE147" s="40" t="s">
        <v>782</v>
      </c>
      <c r="BF147" s="40"/>
      <c r="BG147" s="40" t="str">
        <f t="shared" si="27"/>
        <v/>
      </c>
    </row>
    <row r="149" spans="1:59" ht="18" x14ac:dyDescent="0.3">
      <c r="A149" s="20" t="s">
        <v>823</v>
      </c>
      <c r="B149" s="20"/>
      <c r="C149" s="20"/>
      <c r="D149" s="20"/>
      <c r="E149" s="20"/>
      <c r="F149" s="20"/>
      <c r="G149" s="20"/>
      <c r="H149" s="20"/>
      <c r="I149" s="20"/>
      <c r="J149" s="20"/>
    </row>
    <row r="150" spans="1:59" x14ac:dyDescent="0.3">
      <c r="A150" s="27" t="s">
        <v>773</v>
      </c>
      <c r="B150" s="27" t="s">
        <v>1</v>
      </c>
      <c r="C150" s="27" t="s">
        <v>2</v>
      </c>
      <c r="D150" s="27" t="s">
        <v>441</v>
      </c>
      <c r="E150" s="27" t="s">
        <v>442</v>
      </c>
      <c r="F150" s="27" t="s">
        <v>3</v>
      </c>
      <c r="G150" s="27" t="s">
        <v>4</v>
      </c>
      <c r="H150" s="27" t="s">
        <v>5</v>
      </c>
      <c r="I150" s="27" t="s">
        <v>6</v>
      </c>
      <c r="J150" s="29" t="s">
        <v>775</v>
      </c>
      <c r="K150" s="30"/>
      <c r="L150" s="30"/>
      <c r="M150" s="30"/>
      <c r="N150" s="30"/>
      <c r="O150" s="30"/>
      <c r="P150" s="30"/>
      <c r="Q150" s="30"/>
      <c r="R150" s="30"/>
      <c r="S150" s="30"/>
      <c r="T150" s="30"/>
      <c r="U150" s="30"/>
      <c r="V150" s="30"/>
      <c r="W150" s="30"/>
      <c r="X150" s="30"/>
      <c r="Y150" s="30"/>
      <c r="Z150" s="30"/>
      <c r="AA150" s="30"/>
      <c r="AB150" s="30"/>
      <c r="AC150" s="30"/>
      <c r="AD150" s="30"/>
      <c r="AE150" s="30"/>
      <c r="AF150" s="30"/>
      <c r="AG150" s="31"/>
      <c r="AH150" s="29" t="s">
        <v>779</v>
      </c>
      <c r="AI150" s="30"/>
      <c r="AJ150" s="30"/>
      <c r="AK150" s="30"/>
      <c r="AL150" s="30"/>
      <c r="AM150" s="30"/>
      <c r="AN150" s="30"/>
      <c r="AO150" s="30"/>
      <c r="AP150" s="30"/>
      <c r="AQ150" s="30"/>
      <c r="AR150" s="30"/>
      <c r="AS150" s="30"/>
      <c r="AT150" s="30"/>
      <c r="AU150" s="30"/>
      <c r="AV150" s="30"/>
      <c r="AW150" s="30"/>
      <c r="AX150" s="30"/>
      <c r="AY150" s="30"/>
      <c r="AZ150" s="30"/>
      <c r="BA150" s="30"/>
      <c r="BB150" s="30"/>
      <c r="BC150" s="30"/>
      <c r="BD150" s="30"/>
      <c r="BE150" s="31"/>
      <c r="BF150" s="27" t="s">
        <v>780</v>
      </c>
      <c r="BG150" s="27" t="s">
        <v>781</v>
      </c>
    </row>
    <row r="151" spans="1:59" x14ac:dyDescent="0.3">
      <c r="A151" s="28"/>
      <c r="B151" s="28"/>
      <c r="C151" s="28"/>
      <c r="D151" s="28"/>
      <c r="E151" s="28"/>
      <c r="F151" s="28"/>
      <c r="G151" s="28"/>
      <c r="H151" s="28"/>
      <c r="I151" s="28"/>
      <c r="J151" s="32">
        <v>1</v>
      </c>
      <c r="K151" s="32">
        <v>2</v>
      </c>
      <c r="L151" s="32">
        <v>3</v>
      </c>
      <c r="M151" s="32">
        <v>4</v>
      </c>
      <c r="N151" s="32">
        <v>5</v>
      </c>
      <c r="O151" s="32">
        <v>6</v>
      </c>
      <c r="P151" s="32">
        <v>7</v>
      </c>
      <c r="Q151" s="32">
        <v>8</v>
      </c>
      <c r="R151" s="32">
        <v>9</v>
      </c>
      <c r="S151" s="32">
        <v>10</v>
      </c>
      <c r="T151" s="32">
        <v>11</v>
      </c>
      <c r="U151" s="32">
        <v>12</v>
      </c>
      <c r="V151" s="32">
        <v>13</v>
      </c>
      <c r="W151" s="32">
        <v>14</v>
      </c>
      <c r="X151" s="32">
        <v>15</v>
      </c>
      <c r="Y151" s="32">
        <v>16</v>
      </c>
      <c r="Z151" s="32">
        <v>17</v>
      </c>
      <c r="AA151" s="32">
        <v>18</v>
      </c>
      <c r="AB151" s="32">
        <v>19</v>
      </c>
      <c r="AC151" s="32">
        <v>20</v>
      </c>
      <c r="AD151" s="32">
        <v>21</v>
      </c>
      <c r="AE151" s="32" t="s">
        <v>776</v>
      </c>
      <c r="AF151" s="32" t="s">
        <v>777</v>
      </c>
      <c r="AG151" s="32" t="s">
        <v>778</v>
      </c>
      <c r="AH151" s="32">
        <v>1</v>
      </c>
      <c r="AI151" s="32">
        <v>2</v>
      </c>
      <c r="AJ151" s="32">
        <v>3</v>
      </c>
      <c r="AK151" s="32">
        <v>4</v>
      </c>
      <c r="AL151" s="32">
        <v>5</v>
      </c>
      <c r="AM151" s="32">
        <v>6</v>
      </c>
      <c r="AN151" s="32">
        <v>7</v>
      </c>
      <c r="AO151" s="32">
        <v>8</v>
      </c>
      <c r="AP151" s="32">
        <v>9</v>
      </c>
      <c r="AQ151" s="32">
        <v>10</v>
      </c>
      <c r="AR151" s="32">
        <v>11</v>
      </c>
      <c r="AS151" s="32">
        <v>12</v>
      </c>
      <c r="AT151" s="32">
        <v>13</v>
      </c>
      <c r="AU151" s="32">
        <v>14</v>
      </c>
      <c r="AV151" s="32">
        <v>15</v>
      </c>
      <c r="AW151" s="32">
        <v>16</v>
      </c>
      <c r="AX151" s="32">
        <v>17</v>
      </c>
      <c r="AY151" s="32">
        <v>18</v>
      </c>
      <c r="AZ151" s="32">
        <v>19</v>
      </c>
      <c r="BA151" s="32">
        <v>20</v>
      </c>
      <c r="BB151" s="32">
        <v>21</v>
      </c>
      <c r="BC151" s="32" t="s">
        <v>776</v>
      </c>
      <c r="BD151" s="32" t="s">
        <v>777</v>
      </c>
      <c r="BE151" s="32" t="s">
        <v>778</v>
      </c>
      <c r="BF151" s="28"/>
      <c r="BG151" s="28"/>
    </row>
    <row r="152" spans="1:59" ht="72" x14ac:dyDescent="0.3">
      <c r="A152" s="37">
        <v>1</v>
      </c>
      <c r="B152" s="38" t="s">
        <v>192</v>
      </c>
      <c r="C152" s="38">
        <v>2006</v>
      </c>
      <c r="D152" s="38">
        <v>2006</v>
      </c>
      <c r="E152" s="38">
        <v>2006</v>
      </c>
      <c r="F152" s="38" t="s">
        <v>11</v>
      </c>
      <c r="G152" s="38" t="s">
        <v>24</v>
      </c>
      <c r="H152" s="38" t="s">
        <v>25</v>
      </c>
      <c r="I152" s="38" t="s">
        <v>168</v>
      </c>
      <c r="J152" s="37">
        <v>0</v>
      </c>
      <c r="K152" s="37">
        <v>0</v>
      </c>
      <c r="L152" s="37">
        <v>0</v>
      </c>
      <c r="M152" s="37">
        <v>0</v>
      </c>
      <c r="N152" s="37">
        <v>0</v>
      </c>
      <c r="O152" s="37">
        <v>0</v>
      </c>
      <c r="P152" s="37">
        <v>0</v>
      </c>
      <c r="Q152" s="37">
        <v>0</v>
      </c>
      <c r="R152" s="37">
        <v>0</v>
      </c>
      <c r="S152" s="37">
        <v>0</v>
      </c>
      <c r="T152" s="37">
        <v>0</v>
      </c>
      <c r="U152" s="37">
        <v>0</v>
      </c>
      <c r="V152" s="37">
        <v>0</v>
      </c>
      <c r="W152" s="37">
        <v>0</v>
      </c>
      <c r="X152" s="37">
        <v>0</v>
      </c>
      <c r="Y152" s="37">
        <v>0</v>
      </c>
      <c r="Z152" s="37">
        <v>0</v>
      </c>
      <c r="AA152" s="37">
        <v>0</v>
      </c>
      <c r="AB152" s="37">
        <v>0</v>
      </c>
      <c r="AC152" s="37">
        <v>0</v>
      </c>
      <c r="AD152" s="37">
        <v>0</v>
      </c>
      <c r="AE152" s="39">
        <v>114.72</v>
      </c>
      <c r="AF152" s="37">
        <f t="shared" ref="AF152:AF183" si="28">SUM(J152:AD152)</f>
        <v>0</v>
      </c>
      <c r="AG152" s="39">
        <f t="shared" ref="AG152:AG183" si="29">AE152+AF152</f>
        <v>114.72</v>
      </c>
      <c r="AH152" s="37">
        <v>0</v>
      </c>
      <c r="AI152" s="37">
        <v>0</v>
      </c>
      <c r="AJ152" s="37">
        <v>0</v>
      </c>
      <c r="AK152" s="37">
        <v>0</v>
      </c>
      <c r="AL152" s="37">
        <v>0</v>
      </c>
      <c r="AM152" s="37">
        <v>0</v>
      </c>
      <c r="AN152" s="37">
        <v>0</v>
      </c>
      <c r="AO152" s="37">
        <v>0</v>
      </c>
      <c r="AP152" s="37">
        <v>0</v>
      </c>
      <c r="AQ152" s="37">
        <v>0</v>
      </c>
      <c r="AR152" s="37">
        <v>0</v>
      </c>
      <c r="AS152" s="37">
        <v>0</v>
      </c>
      <c r="AT152" s="37">
        <v>0</v>
      </c>
      <c r="AU152" s="37">
        <v>0</v>
      </c>
      <c r="AV152" s="37">
        <v>0</v>
      </c>
      <c r="AW152" s="37">
        <v>0</v>
      </c>
      <c r="AX152" s="37">
        <v>0</v>
      </c>
      <c r="AY152" s="37">
        <v>0</v>
      </c>
      <c r="AZ152" s="37">
        <v>0</v>
      </c>
      <c r="BA152" s="37">
        <v>0</v>
      </c>
      <c r="BB152" s="37">
        <v>0</v>
      </c>
      <c r="BC152" s="39">
        <v>123.12</v>
      </c>
      <c r="BD152" s="37">
        <f t="shared" ref="BD152:BD183" si="30">SUM(AH152:BB152)</f>
        <v>0</v>
      </c>
      <c r="BE152" s="39">
        <f t="shared" ref="BE152:BE183" si="31">BC152+BD152</f>
        <v>123.12</v>
      </c>
      <c r="BF152" s="39">
        <f t="shared" ref="BF152:BF183" si="32">MIN(BE152,AG152)</f>
        <v>114.72</v>
      </c>
      <c r="BG152" s="39">
        <f t="shared" ref="BG152:BG183" si="33">IF( AND(ISNUMBER(BF$152),ISNUMBER(BF152)),(BF152-BF$152)/BF$152*100,"")</f>
        <v>0</v>
      </c>
    </row>
    <row r="153" spans="1:59" ht="28.8" x14ac:dyDescent="0.3">
      <c r="A153" s="5">
        <v>2</v>
      </c>
      <c r="B153" s="16" t="s">
        <v>128</v>
      </c>
      <c r="C153" s="16">
        <v>2006</v>
      </c>
      <c r="D153" s="16">
        <v>2006</v>
      </c>
      <c r="E153" s="16">
        <v>2006</v>
      </c>
      <c r="F153" s="16" t="s">
        <v>11</v>
      </c>
      <c r="G153" s="16" t="s">
        <v>12</v>
      </c>
      <c r="H153" s="16" t="s">
        <v>13</v>
      </c>
      <c r="I153" s="16" t="s">
        <v>129</v>
      </c>
      <c r="J153" s="5">
        <v>0</v>
      </c>
      <c r="K153" s="5">
        <v>0</v>
      </c>
      <c r="L153" s="5">
        <v>0</v>
      </c>
      <c r="M153" s="5">
        <v>0</v>
      </c>
      <c r="N153" s="5">
        <v>0</v>
      </c>
      <c r="O153" s="5">
        <v>0</v>
      </c>
      <c r="P153" s="5">
        <v>0</v>
      </c>
      <c r="Q153" s="5">
        <v>0</v>
      </c>
      <c r="R153" s="5">
        <v>0</v>
      </c>
      <c r="S153" s="5">
        <v>0</v>
      </c>
      <c r="T153" s="5">
        <v>0</v>
      </c>
      <c r="U153" s="5">
        <v>0</v>
      </c>
      <c r="V153" s="5">
        <v>0</v>
      </c>
      <c r="W153" s="5">
        <v>0</v>
      </c>
      <c r="X153" s="5">
        <v>0</v>
      </c>
      <c r="Y153" s="5">
        <v>0</v>
      </c>
      <c r="Z153" s="5">
        <v>0</v>
      </c>
      <c r="AA153" s="5">
        <v>0</v>
      </c>
      <c r="AB153" s="5">
        <v>0</v>
      </c>
      <c r="AC153" s="5">
        <v>2</v>
      </c>
      <c r="AD153" s="5">
        <v>50</v>
      </c>
      <c r="AE153" s="40">
        <v>116.91</v>
      </c>
      <c r="AF153" s="5">
        <f t="shared" si="28"/>
        <v>52</v>
      </c>
      <c r="AG153" s="40">
        <f t="shared" si="29"/>
        <v>168.91</v>
      </c>
      <c r="AH153" s="5">
        <v>0</v>
      </c>
      <c r="AI153" s="5">
        <v>0</v>
      </c>
      <c r="AJ153" s="5">
        <v>0</v>
      </c>
      <c r="AK153" s="5">
        <v>0</v>
      </c>
      <c r="AL153" s="5">
        <v>0</v>
      </c>
      <c r="AM153" s="5">
        <v>0</v>
      </c>
      <c r="AN153" s="5">
        <v>0</v>
      </c>
      <c r="AO153" s="5">
        <v>0</v>
      </c>
      <c r="AP153" s="5">
        <v>0</v>
      </c>
      <c r="AQ153" s="5">
        <v>0</v>
      </c>
      <c r="AR153" s="5">
        <v>0</v>
      </c>
      <c r="AS153" s="5">
        <v>0</v>
      </c>
      <c r="AT153" s="5">
        <v>0</v>
      </c>
      <c r="AU153" s="5">
        <v>0</v>
      </c>
      <c r="AV153" s="5">
        <v>0</v>
      </c>
      <c r="AW153" s="5">
        <v>2</v>
      </c>
      <c r="AX153" s="5">
        <v>0</v>
      </c>
      <c r="AY153" s="5">
        <v>0</v>
      </c>
      <c r="AZ153" s="5">
        <v>0</v>
      </c>
      <c r="BA153" s="5">
        <v>0</v>
      </c>
      <c r="BB153" s="5">
        <v>0</v>
      </c>
      <c r="BC153" s="40">
        <v>116.88</v>
      </c>
      <c r="BD153" s="5">
        <f t="shared" si="30"/>
        <v>2</v>
      </c>
      <c r="BE153" s="40">
        <f t="shared" si="31"/>
        <v>118.88</v>
      </c>
      <c r="BF153" s="40">
        <f t="shared" si="32"/>
        <v>118.88</v>
      </c>
      <c r="BG153" s="40">
        <f t="shared" si="33"/>
        <v>3.6262203626220333</v>
      </c>
    </row>
    <row r="154" spans="1:59" ht="57.6" x14ac:dyDescent="0.3">
      <c r="A154" s="5">
        <v>3</v>
      </c>
      <c r="B154" s="16" t="s">
        <v>281</v>
      </c>
      <c r="C154" s="16">
        <v>2004</v>
      </c>
      <c r="D154" s="16">
        <v>2004</v>
      </c>
      <c r="E154" s="16">
        <v>2004</v>
      </c>
      <c r="F154" s="16" t="s">
        <v>11</v>
      </c>
      <c r="G154" s="16" t="s">
        <v>105</v>
      </c>
      <c r="H154" s="16" t="s">
        <v>106</v>
      </c>
      <c r="I154" s="16" t="s">
        <v>163</v>
      </c>
      <c r="J154" s="5">
        <v>0</v>
      </c>
      <c r="K154" s="5">
        <v>0</v>
      </c>
      <c r="L154" s="5">
        <v>0</v>
      </c>
      <c r="M154" s="5">
        <v>0</v>
      </c>
      <c r="N154" s="5">
        <v>0</v>
      </c>
      <c r="O154" s="5">
        <v>0</v>
      </c>
      <c r="P154" s="5">
        <v>0</v>
      </c>
      <c r="Q154" s="5">
        <v>0</v>
      </c>
      <c r="R154" s="5">
        <v>0</v>
      </c>
      <c r="S154" s="5">
        <v>0</v>
      </c>
      <c r="T154" s="5">
        <v>0</v>
      </c>
      <c r="U154" s="5">
        <v>0</v>
      </c>
      <c r="V154" s="5">
        <v>0</v>
      </c>
      <c r="W154" s="5">
        <v>0</v>
      </c>
      <c r="X154" s="5">
        <v>0</v>
      </c>
      <c r="Y154" s="5">
        <v>0</v>
      </c>
      <c r="Z154" s="5">
        <v>0</v>
      </c>
      <c r="AA154" s="5">
        <v>0</v>
      </c>
      <c r="AB154" s="5">
        <v>0</v>
      </c>
      <c r="AC154" s="5">
        <v>0</v>
      </c>
      <c r="AD154" s="5">
        <v>0</v>
      </c>
      <c r="AE154" s="40">
        <v>121.31</v>
      </c>
      <c r="AF154" s="5">
        <f t="shared" si="28"/>
        <v>0</v>
      </c>
      <c r="AG154" s="40">
        <f t="shared" si="29"/>
        <v>121.31</v>
      </c>
      <c r="AH154" s="5">
        <v>0</v>
      </c>
      <c r="AI154" s="5">
        <v>0</v>
      </c>
      <c r="AJ154" s="5">
        <v>0</v>
      </c>
      <c r="AK154" s="5">
        <v>0</v>
      </c>
      <c r="AL154" s="5">
        <v>0</v>
      </c>
      <c r="AM154" s="5">
        <v>2</v>
      </c>
      <c r="AN154" s="5">
        <v>2</v>
      </c>
      <c r="AO154" s="5">
        <v>0</v>
      </c>
      <c r="AP154" s="5">
        <v>0</v>
      </c>
      <c r="AQ154" s="5">
        <v>0</v>
      </c>
      <c r="AR154" s="5">
        <v>0</v>
      </c>
      <c r="AS154" s="5">
        <v>0</v>
      </c>
      <c r="AT154" s="5">
        <v>0</v>
      </c>
      <c r="AU154" s="5">
        <v>2</v>
      </c>
      <c r="AV154" s="5">
        <v>50</v>
      </c>
      <c r="AW154" s="5">
        <v>0</v>
      </c>
      <c r="AX154" s="5">
        <v>2</v>
      </c>
      <c r="AY154" s="5">
        <v>0</v>
      </c>
      <c r="AZ154" s="5">
        <v>2</v>
      </c>
      <c r="BA154" s="5">
        <v>0</v>
      </c>
      <c r="BB154" s="5">
        <v>0</v>
      </c>
      <c r="BC154" s="40">
        <v>122.53</v>
      </c>
      <c r="BD154" s="5">
        <f t="shared" si="30"/>
        <v>60</v>
      </c>
      <c r="BE154" s="40">
        <f t="shared" si="31"/>
        <v>182.53</v>
      </c>
      <c r="BF154" s="40">
        <f t="shared" si="32"/>
        <v>121.31</v>
      </c>
      <c r="BG154" s="40">
        <f t="shared" si="33"/>
        <v>5.7444211994421224</v>
      </c>
    </row>
    <row r="155" spans="1:59" ht="57.6" x14ac:dyDescent="0.3">
      <c r="A155" s="5">
        <v>4</v>
      </c>
      <c r="B155" s="16" t="s">
        <v>312</v>
      </c>
      <c r="C155" s="16">
        <v>2004</v>
      </c>
      <c r="D155" s="16">
        <v>2004</v>
      </c>
      <c r="E155" s="16">
        <v>2004</v>
      </c>
      <c r="F155" s="16" t="s">
        <v>216</v>
      </c>
      <c r="G155" s="16" t="s">
        <v>105</v>
      </c>
      <c r="H155" s="16" t="s">
        <v>106</v>
      </c>
      <c r="I155" s="16" t="s">
        <v>163</v>
      </c>
      <c r="J155" s="5">
        <v>0</v>
      </c>
      <c r="K155" s="5">
        <v>0</v>
      </c>
      <c r="L155" s="5">
        <v>0</v>
      </c>
      <c r="M155" s="5">
        <v>0</v>
      </c>
      <c r="N155" s="5">
        <v>0</v>
      </c>
      <c r="O155" s="5">
        <v>0</v>
      </c>
      <c r="P155" s="5">
        <v>0</v>
      </c>
      <c r="Q155" s="5">
        <v>0</v>
      </c>
      <c r="R155" s="5">
        <v>0</v>
      </c>
      <c r="S155" s="5">
        <v>0</v>
      </c>
      <c r="T155" s="5">
        <v>0</v>
      </c>
      <c r="U155" s="5">
        <v>0</v>
      </c>
      <c r="V155" s="5">
        <v>0</v>
      </c>
      <c r="W155" s="5">
        <v>0</v>
      </c>
      <c r="X155" s="5">
        <v>0</v>
      </c>
      <c r="Y155" s="5">
        <v>0</v>
      </c>
      <c r="Z155" s="5">
        <v>0</v>
      </c>
      <c r="AA155" s="5">
        <v>0</v>
      </c>
      <c r="AB155" s="5">
        <v>0</v>
      </c>
      <c r="AC155" s="5">
        <v>2</v>
      </c>
      <c r="AD155" s="5">
        <v>0</v>
      </c>
      <c r="AE155" s="40">
        <v>121.36</v>
      </c>
      <c r="AF155" s="5">
        <f t="shared" si="28"/>
        <v>2</v>
      </c>
      <c r="AG155" s="40">
        <f t="shared" si="29"/>
        <v>123.36</v>
      </c>
      <c r="AH155" s="5">
        <v>0</v>
      </c>
      <c r="AI155" s="5">
        <v>0</v>
      </c>
      <c r="AJ155" s="5">
        <v>0</v>
      </c>
      <c r="AK155" s="5">
        <v>0</v>
      </c>
      <c r="AL155" s="5">
        <v>0</v>
      </c>
      <c r="AM155" s="5">
        <v>0</v>
      </c>
      <c r="AN155" s="5">
        <v>0</v>
      </c>
      <c r="AO155" s="5">
        <v>0</v>
      </c>
      <c r="AP155" s="5">
        <v>2</v>
      </c>
      <c r="AQ155" s="5">
        <v>2</v>
      </c>
      <c r="AR155" s="5">
        <v>0</v>
      </c>
      <c r="AS155" s="5">
        <v>0</v>
      </c>
      <c r="AT155" s="5">
        <v>0</v>
      </c>
      <c r="AU155" s="5">
        <v>0</v>
      </c>
      <c r="AV155" s="5">
        <v>0</v>
      </c>
      <c r="AW155" s="5">
        <v>0</v>
      </c>
      <c r="AX155" s="5">
        <v>0</v>
      </c>
      <c r="AY155" s="5">
        <v>0</v>
      </c>
      <c r="AZ155" s="5">
        <v>0</v>
      </c>
      <c r="BA155" s="5">
        <v>0</v>
      </c>
      <c r="BB155" s="5">
        <v>0</v>
      </c>
      <c r="BC155" s="40">
        <v>123.28</v>
      </c>
      <c r="BD155" s="5">
        <f t="shared" si="30"/>
        <v>4</v>
      </c>
      <c r="BE155" s="40">
        <f t="shared" si="31"/>
        <v>127.28</v>
      </c>
      <c r="BF155" s="40">
        <f t="shared" si="32"/>
        <v>123.36</v>
      </c>
      <c r="BG155" s="40">
        <f t="shared" si="33"/>
        <v>7.5313807531380759</v>
      </c>
    </row>
    <row r="156" spans="1:59" ht="28.8" x14ac:dyDescent="0.3">
      <c r="A156" s="5">
        <v>5</v>
      </c>
      <c r="B156" s="16" t="s">
        <v>283</v>
      </c>
      <c r="C156" s="16">
        <v>2004</v>
      </c>
      <c r="D156" s="16">
        <v>2004</v>
      </c>
      <c r="E156" s="16">
        <v>2004</v>
      </c>
      <c r="F156" s="16" t="s">
        <v>11</v>
      </c>
      <c r="G156" s="16" t="s">
        <v>35</v>
      </c>
      <c r="H156" s="16" t="s">
        <v>122</v>
      </c>
      <c r="I156" s="16" t="s">
        <v>284</v>
      </c>
      <c r="J156" s="5">
        <v>0</v>
      </c>
      <c r="K156" s="5">
        <v>0</v>
      </c>
      <c r="L156" s="5">
        <v>0</v>
      </c>
      <c r="M156" s="5">
        <v>0</v>
      </c>
      <c r="N156" s="5">
        <v>0</v>
      </c>
      <c r="O156" s="5">
        <v>0</v>
      </c>
      <c r="P156" s="5">
        <v>2</v>
      </c>
      <c r="Q156" s="5">
        <v>0</v>
      </c>
      <c r="R156" s="5">
        <v>0</v>
      </c>
      <c r="S156" s="5">
        <v>0</v>
      </c>
      <c r="T156" s="5">
        <v>0</v>
      </c>
      <c r="U156" s="5">
        <v>0</v>
      </c>
      <c r="V156" s="5">
        <v>0</v>
      </c>
      <c r="W156" s="5">
        <v>0</v>
      </c>
      <c r="X156" s="5">
        <v>0</v>
      </c>
      <c r="Y156" s="5">
        <v>0</v>
      </c>
      <c r="Z156" s="5">
        <v>0</v>
      </c>
      <c r="AA156" s="5">
        <v>0</v>
      </c>
      <c r="AB156" s="5">
        <v>2</v>
      </c>
      <c r="AC156" s="5">
        <v>0</v>
      </c>
      <c r="AD156" s="5">
        <v>0</v>
      </c>
      <c r="AE156" s="40">
        <v>121.46</v>
      </c>
      <c r="AF156" s="5">
        <f t="shared" si="28"/>
        <v>4</v>
      </c>
      <c r="AG156" s="40">
        <f t="shared" si="29"/>
        <v>125.46</v>
      </c>
      <c r="AH156" s="5">
        <v>2</v>
      </c>
      <c r="AI156" s="5">
        <v>2</v>
      </c>
      <c r="AJ156" s="5">
        <v>0</v>
      </c>
      <c r="AK156" s="5">
        <v>0</v>
      </c>
      <c r="AL156" s="5">
        <v>0</v>
      </c>
      <c r="AM156" s="5">
        <v>0</v>
      </c>
      <c r="AN156" s="5">
        <v>0</v>
      </c>
      <c r="AO156" s="5">
        <v>0</v>
      </c>
      <c r="AP156" s="5">
        <v>0</v>
      </c>
      <c r="AQ156" s="5">
        <v>2</v>
      </c>
      <c r="AR156" s="5">
        <v>0</v>
      </c>
      <c r="AS156" s="5">
        <v>0</v>
      </c>
      <c r="AT156" s="5">
        <v>0</v>
      </c>
      <c r="AU156" s="5">
        <v>0</v>
      </c>
      <c r="AV156" s="5">
        <v>0</v>
      </c>
      <c r="AW156" s="5">
        <v>0</v>
      </c>
      <c r="AX156" s="5">
        <v>2</v>
      </c>
      <c r="AY156" s="5">
        <v>0</v>
      </c>
      <c r="AZ156" s="5">
        <v>0</v>
      </c>
      <c r="BA156" s="5">
        <v>0</v>
      </c>
      <c r="BB156" s="5">
        <v>2</v>
      </c>
      <c r="BC156" s="40">
        <v>123.88</v>
      </c>
      <c r="BD156" s="5">
        <f t="shared" si="30"/>
        <v>10</v>
      </c>
      <c r="BE156" s="40">
        <f t="shared" si="31"/>
        <v>133.88</v>
      </c>
      <c r="BF156" s="40">
        <f t="shared" si="32"/>
        <v>125.46</v>
      </c>
      <c r="BG156" s="40">
        <f t="shared" si="33"/>
        <v>9.3619246861924648</v>
      </c>
    </row>
    <row r="157" spans="1:59" ht="72" x14ac:dyDescent="0.3">
      <c r="A157" s="5">
        <v>6</v>
      </c>
      <c r="B157" s="16" t="s">
        <v>408</v>
      </c>
      <c r="C157" s="16">
        <v>2005</v>
      </c>
      <c r="D157" s="16">
        <v>2005</v>
      </c>
      <c r="E157" s="16">
        <v>2005</v>
      </c>
      <c r="F157" s="16" t="s">
        <v>11</v>
      </c>
      <c r="G157" s="16" t="s">
        <v>24</v>
      </c>
      <c r="H157" s="16" t="s">
        <v>25</v>
      </c>
      <c r="I157" s="16" t="s">
        <v>168</v>
      </c>
      <c r="J157" s="5">
        <v>0</v>
      </c>
      <c r="K157" s="5">
        <v>0</v>
      </c>
      <c r="L157" s="5">
        <v>0</v>
      </c>
      <c r="M157" s="5">
        <v>0</v>
      </c>
      <c r="N157" s="5">
        <v>0</v>
      </c>
      <c r="O157" s="5">
        <v>0</v>
      </c>
      <c r="P157" s="5">
        <v>2</v>
      </c>
      <c r="Q157" s="5">
        <v>0</v>
      </c>
      <c r="R157" s="5">
        <v>0</v>
      </c>
      <c r="S157" s="5">
        <v>2</v>
      </c>
      <c r="T157" s="5">
        <v>0</v>
      </c>
      <c r="U157" s="5">
        <v>0</v>
      </c>
      <c r="V157" s="5">
        <v>0</v>
      </c>
      <c r="W157" s="5">
        <v>2</v>
      </c>
      <c r="X157" s="5">
        <v>0</v>
      </c>
      <c r="Y157" s="5">
        <v>0</v>
      </c>
      <c r="Z157" s="5">
        <v>0</v>
      </c>
      <c r="AA157" s="5">
        <v>0</v>
      </c>
      <c r="AB157" s="5">
        <v>0</v>
      </c>
      <c r="AC157" s="5">
        <v>0</v>
      </c>
      <c r="AD157" s="5">
        <v>0</v>
      </c>
      <c r="AE157" s="40">
        <v>124.32</v>
      </c>
      <c r="AF157" s="5">
        <f t="shared" si="28"/>
        <v>6</v>
      </c>
      <c r="AG157" s="40">
        <f t="shared" si="29"/>
        <v>130.32</v>
      </c>
      <c r="AH157" s="5">
        <v>0</v>
      </c>
      <c r="AI157" s="5">
        <v>0</v>
      </c>
      <c r="AJ157" s="5">
        <v>0</v>
      </c>
      <c r="AK157" s="5">
        <v>0</v>
      </c>
      <c r="AL157" s="5">
        <v>0</v>
      </c>
      <c r="AM157" s="5">
        <v>0</v>
      </c>
      <c r="AN157" s="5">
        <v>0</v>
      </c>
      <c r="AO157" s="5">
        <v>0</v>
      </c>
      <c r="AP157" s="5">
        <v>0</v>
      </c>
      <c r="AQ157" s="5">
        <v>2</v>
      </c>
      <c r="AR157" s="5">
        <v>0</v>
      </c>
      <c r="AS157" s="5">
        <v>0</v>
      </c>
      <c r="AT157" s="5">
        <v>0</v>
      </c>
      <c r="AU157" s="5">
        <v>0</v>
      </c>
      <c r="AV157" s="5">
        <v>0</v>
      </c>
      <c r="AW157" s="5">
        <v>2</v>
      </c>
      <c r="AX157" s="5">
        <v>0</v>
      </c>
      <c r="AY157" s="5">
        <v>0</v>
      </c>
      <c r="AZ157" s="5">
        <v>0</v>
      </c>
      <c r="BA157" s="5">
        <v>0</v>
      </c>
      <c r="BB157" s="5">
        <v>0</v>
      </c>
      <c r="BC157" s="40">
        <v>123.3</v>
      </c>
      <c r="BD157" s="5">
        <f t="shared" si="30"/>
        <v>4</v>
      </c>
      <c r="BE157" s="40">
        <f t="shared" si="31"/>
        <v>127.3</v>
      </c>
      <c r="BF157" s="40">
        <f t="shared" si="32"/>
        <v>127.3</v>
      </c>
      <c r="BG157" s="40">
        <f t="shared" si="33"/>
        <v>10.965829846582983</v>
      </c>
    </row>
    <row r="158" spans="1:59" ht="57.6" x14ac:dyDescent="0.3">
      <c r="A158" s="5">
        <v>7</v>
      </c>
      <c r="B158" s="16" t="s">
        <v>17</v>
      </c>
      <c r="C158" s="16">
        <v>2004</v>
      </c>
      <c r="D158" s="16">
        <v>2004</v>
      </c>
      <c r="E158" s="16">
        <v>2004</v>
      </c>
      <c r="F158" s="16" t="s">
        <v>11</v>
      </c>
      <c r="G158" s="16" t="s">
        <v>18</v>
      </c>
      <c r="H158" s="16" t="s">
        <v>19</v>
      </c>
      <c r="I158" s="16" t="s">
        <v>20</v>
      </c>
      <c r="J158" s="5">
        <v>0</v>
      </c>
      <c r="K158" s="5">
        <v>0</v>
      </c>
      <c r="L158" s="5">
        <v>0</v>
      </c>
      <c r="M158" s="5">
        <v>0</v>
      </c>
      <c r="N158" s="5">
        <v>0</v>
      </c>
      <c r="O158" s="5">
        <v>0</v>
      </c>
      <c r="P158" s="5">
        <v>0</v>
      </c>
      <c r="Q158" s="5">
        <v>0</v>
      </c>
      <c r="R158" s="5">
        <v>0</v>
      </c>
      <c r="S158" s="5">
        <v>0</v>
      </c>
      <c r="T158" s="5">
        <v>0</v>
      </c>
      <c r="U158" s="5">
        <v>0</v>
      </c>
      <c r="V158" s="5">
        <v>0</v>
      </c>
      <c r="W158" s="5">
        <v>0</v>
      </c>
      <c r="X158" s="5">
        <v>0</v>
      </c>
      <c r="Y158" s="5">
        <v>2</v>
      </c>
      <c r="Z158" s="5">
        <v>0</v>
      </c>
      <c r="AA158" s="5">
        <v>0</v>
      </c>
      <c r="AB158" s="5">
        <v>0</v>
      </c>
      <c r="AC158" s="5">
        <v>2</v>
      </c>
      <c r="AD158" s="5">
        <v>0</v>
      </c>
      <c r="AE158" s="40">
        <v>125.33</v>
      </c>
      <c r="AF158" s="5">
        <f t="shared" si="28"/>
        <v>4</v>
      </c>
      <c r="AG158" s="40">
        <f t="shared" si="29"/>
        <v>129.32999999999998</v>
      </c>
      <c r="AH158" s="5">
        <v>0</v>
      </c>
      <c r="AI158" s="5">
        <v>0</v>
      </c>
      <c r="AJ158" s="5">
        <v>0</v>
      </c>
      <c r="AK158" s="5">
        <v>0</v>
      </c>
      <c r="AL158" s="5">
        <v>2</v>
      </c>
      <c r="AM158" s="5">
        <v>0</v>
      </c>
      <c r="AN158" s="5">
        <v>0</v>
      </c>
      <c r="AO158" s="5">
        <v>0</v>
      </c>
      <c r="AP158" s="5">
        <v>2</v>
      </c>
      <c r="AQ158" s="5">
        <v>0</v>
      </c>
      <c r="AR158" s="5">
        <v>2</v>
      </c>
      <c r="AS158" s="5">
        <v>0</v>
      </c>
      <c r="AT158" s="5">
        <v>0</v>
      </c>
      <c r="AU158" s="5">
        <v>0</v>
      </c>
      <c r="AV158" s="5">
        <v>0</v>
      </c>
      <c r="AW158" s="5">
        <v>0</v>
      </c>
      <c r="AX158" s="5">
        <v>0</v>
      </c>
      <c r="AY158" s="5">
        <v>0</v>
      </c>
      <c r="AZ158" s="5">
        <v>0</v>
      </c>
      <c r="BA158" s="5">
        <v>0</v>
      </c>
      <c r="BB158" s="5">
        <v>0</v>
      </c>
      <c r="BC158" s="40">
        <v>123.29</v>
      </c>
      <c r="BD158" s="5">
        <f t="shared" si="30"/>
        <v>6</v>
      </c>
      <c r="BE158" s="40">
        <f t="shared" si="31"/>
        <v>129.29000000000002</v>
      </c>
      <c r="BF158" s="40">
        <f t="shared" si="32"/>
        <v>129.29000000000002</v>
      </c>
      <c r="BG158" s="40">
        <f t="shared" si="33"/>
        <v>12.700488145048833</v>
      </c>
    </row>
    <row r="159" spans="1:59" ht="57.6" x14ac:dyDescent="0.3">
      <c r="A159" s="5">
        <v>8</v>
      </c>
      <c r="B159" s="16" t="s">
        <v>297</v>
      </c>
      <c r="C159" s="16">
        <v>2004</v>
      </c>
      <c r="D159" s="16">
        <v>2004</v>
      </c>
      <c r="E159" s="16">
        <v>2004</v>
      </c>
      <c r="F159" s="16" t="s">
        <v>11</v>
      </c>
      <c r="G159" s="16" t="s">
        <v>56</v>
      </c>
      <c r="H159" s="16" t="s">
        <v>298</v>
      </c>
      <c r="I159" s="16" t="s">
        <v>299</v>
      </c>
      <c r="J159" s="5">
        <v>0</v>
      </c>
      <c r="K159" s="5">
        <v>2</v>
      </c>
      <c r="L159" s="5">
        <v>2</v>
      </c>
      <c r="M159" s="5">
        <v>0</v>
      </c>
      <c r="N159" s="5">
        <v>0</v>
      </c>
      <c r="O159" s="5">
        <v>0</v>
      </c>
      <c r="P159" s="5">
        <v>0</v>
      </c>
      <c r="Q159" s="5">
        <v>0</v>
      </c>
      <c r="R159" s="5">
        <v>0</v>
      </c>
      <c r="S159" s="5">
        <v>0</v>
      </c>
      <c r="T159" s="5">
        <v>0</v>
      </c>
      <c r="U159" s="5">
        <v>2</v>
      </c>
      <c r="V159" s="5">
        <v>0</v>
      </c>
      <c r="W159" s="5">
        <v>0</v>
      </c>
      <c r="X159" s="5">
        <v>0</v>
      </c>
      <c r="Y159" s="5">
        <v>0</v>
      </c>
      <c r="Z159" s="5">
        <v>0</v>
      </c>
      <c r="AA159" s="5">
        <v>0</v>
      </c>
      <c r="AB159" s="5">
        <v>0</v>
      </c>
      <c r="AC159" s="5">
        <v>0</v>
      </c>
      <c r="AD159" s="5">
        <v>0</v>
      </c>
      <c r="AE159" s="40">
        <v>123.79</v>
      </c>
      <c r="AF159" s="5">
        <f t="shared" si="28"/>
        <v>6</v>
      </c>
      <c r="AG159" s="40">
        <f t="shared" si="29"/>
        <v>129.79000000000002</v>
      </c>
      <c r="AH159" s="5">
        <v>0</v>
      </c>
      <c r="AI159" s="5">
        <v>0</v>
      </c>
      <c r="AJ159" s="5">
        <v>2</v>
      </c>
      <c r="AK159" s="5">
        <v>0</v>
      </c>
      <c r="AL159" s="5">
        <v>0</v>
      </c>
      <c r="AM159" s="5">
        <v>0</v>
      </c>
      <c r="AN159" s="5">
        <v>0</v>
      </c>
      <c r="AO159" s="5">
        <v>0</v>
      </c>
      <c r="AP159" s="5">
        <v>0</v>
      </c>
      <c r="AQ159" s="5">
        <v>2</v>
      </c>
      <c r="AR159" s="5">
        <v>2</v>
      </c>
      <c r="AS159" s="5">
        <v>0</v>
      </c>
      <c r="AT159" s="5">
        <v>0</v>
      </c>
      <c r="AU159" s="5">
        <v>2</v>
      </c>
      <c r="AV159" s="5">
        <v>0</v>
      </c>
      <c r="AW159" s="5">
        <v>0</v>
      </c>
      <c r="AX159" s="5">
        <v>0</v>
      </c>
      <c r="AY159" s="5">
        <v>0</v>
      </c>
      <c r="AZ159" s="5">
        <v>0</v>
      </c>
      <c r="BA159" s="5">
        <v>0</v>
      </c>
      <c r="BB159" s="5">
        <v>0</v>
      </c>
      <c r="BC159" s="40">
        <v>149.5</v>
      </c>
      <c r="BD159" s="5">
        <f t="shared" si="30"/>
        <v>8</v>
      </c>
      <c r="BE159" s="40">
        <f t="shared" si="31"/>
        <v>157.5</v>
      </c>
      <c r="BF159" s="40">
        <f t="shared" si="32"/>
        <v>129.79000000000002</v>
      </c>
      <c r="BG159" s="40">
        <f t="shared" si="33"/>
        <v>13.136331938633214</v>
      </c>
    </row>
    <row r="160" spans="1:59" ht="28.8" x14ac:dyDescent="0.3">
      <c r="A160" s="5">
        <v>9</v>
      </c>
      <c r="B160" s="16" t="s">
        <v>277</v>
      </c>
      <c r="C160" s="16">
        <v>2006</v>
      </c>
      <c r="D160" s="16">
        <v>2006</v>
      </c>
      <c r="E160" s="16">
        <v>2006</v>
      </c>
      <c r="F160" s="16" t="s">
        <v>11</v>
      </c>
      <c r="G160" s="16" t="s">
        <v>45</v>
      </c>
      <c r="H160" s="16" t="s">
        <v>77</v>
      </c>
      <c r="I160" s="16" t="s">
        <v>78</v>
      </c>
      <c r="J160" s="5">
        <v>0</v>
      </c>
      <c r="K160" s="5">
        <v>0</v>
      </c>
      <c r="L160" s="5">
        <v>0</v>
      </c>
      <c r="M160" s="5">
        <v>0</v>
      </c>
      <c r="N160" s="5">
        <v>0</v>
      </c>
      <c r="O160" s="5">
        <v>0</v>
      </c>
      <c r="P160" s="5">
        <v>0</v>
      </c>
      <c r="Q160" s="5">
        <v>0</v>
      </c>
      <c r="R160" s="5">
        <v>2</v>
      </c>
      <c r="S160" s="5">
        <v>0</v>
      </c>
      <c r="T160" s="5">
        <v>0</v>
      </c>
      <c r="U160" s="5">
        <v>50</v>
      </c>
      <c r="V160" s="5">
        <v>50</v>
      </c>
      <c r="W160" s="5">
        <v>0</v>
      </c>
      <c r="X160" s="5">
        <v>0</v>
      </c>
      <c r="Y160" s="5">
        <v>2</v>
      </c>
      <c r="Z160" s="5">
        <v>0</v>
      </c>
      <c r="AA160" s="5">
        <v>0</v>
      </c>
      <c r="AB160" s="5">
        <v>0</v>
      </c>
      <c r="AC160" s="5">
        <v>0</v>
      </c>
      <c r="AD160" s="5">
        <v>0</v>
      </c>
      <c r="AE160" s="40">
        <v>181.3</v>
      </c>
      <c r="AF160" s="5">
        <f t="shared" si="28"/>
        <v>104</v>
      </c>
      <c r="AG160" s="40">
        <f t="shared" si="29"/>
        <v>285.3</v>
      </c>
      <c r="AH160" s="5">
        <v>0</v>
      </c>
      <c r="AI160" s="5">
        <v>0</v>
      </c>
      <c r="AJ160" s="5">
        <v>0</v>
      </c>
      <c r="AK160" s="5">
        <v>0</v>
      </c>
      <c r="AL160" s="5">
        <v>0</v>
      </c>
      <c r="AM160" s="5">
        <v>0</v>
      </c>
      <c r="AN160" s="5">
        <v>0</v>
      </c>
      <c r="AO160" s="5">
        <v>0</v>
      </c>
      <c r="AP160" s="5">
        <v>0</v>
      </c>
      <c r="AQ160" s="5">
        <v>0</v>
      </c>
      <c r="AR160" s="5">
        <v>0</v>
      </c>
      <c r="AS160" s="5">
        <v>0</v>
      </c>
      <c r="AT160" s="5">
        <v>0</v>
      </c>
      <c r="AU160" s="5">
        <v>0</v>
      </c>
      <c r="AV160" s="5">
        <v>0</v>
      </c>
      <c r="AW160" s="5">
        <v>0</v>
      </c>
      <c r="AX160" s="5">
        <v>0</v>
      </c>
      <c r="AY160" s="5">
        <v>0</v>
      </c>
      <c r="AZ160" s="5">
        <v>0</v>
      </c>
      <c r="BA160" s="5">
        <v>0</v>
      </c>
      <c r="BB160" s="5">
        <v>0</v>
      </c>
      <c r="BC160" s="40">
        <v>130.30000000000001</v>
      </c>
      <c r="BD160" s="5">
        <f t="shared" si="30"/>
        <v>0</v>
      </c>
      <c r="BE160" s="40">
        <f t="shared" si="31"/>
        <v>130.30000000000001</v>
      </c>
      <c r="BF160" s="40">
        <f t="shared" si="32"/>
        <v>130.30000000000001</v>
      </c>
      <c r="BG160" s="40">
        <f t="shared" si="33"/>
        <v>13.58089260808927</v>
      </c>
    </row>
    <row r="161" spans="1:59" ht="57.6" x14ac:dyDescent="0.3">
      <c r="A161" s="5">
        <v>10</v>
      </c>
      <c r="B161" s="16" t="s">
        <v>215</v>
      </c>
      <c r="C161" s="16">
        <v>2004</v>
      </c>
      <c r="D161" s="16">
        <v>2004</v>
      </c>
      <c r="E161" s="16">
        <v>2004</v>
      </c>
      <c r="F161" s="16" t="s">
        <v>216</v>
      </c>
      <c r="G161" s="16" t="s">
        <v>105</v>
      </c>
      <c r="H161" s="16" t="s">
        <v>106</v>
      </c>
      <c r="I161" s="16" t="s">
        <v>163</v>
      </c>
      <c r="J161" s="5">
        <v>0</v>
      </c>
      <c r="K161" s="5">
        <v>0</v>
      </c>
      <c r="L161" s="5">
        <v>0</v>
      </c>
      <c r="M161" s="5">
        <v>0</v>
      </c>
      <c r="N161" s="5">
        <v>0</v>
      </c>
      <c r="O161" s="5">
        <v>0</v>
      </c>
      <c r="P161" s="5">
        <v>0</v>
      </c>
      <c r="Q161" s="5">
        <v>0</v>
      </c>
      <c r="R161" s="5">
        <v>0</v>
      </c>
      <c r="S161" s="5">
        <v>2</v>
      </c>
      <c r="T161" s="5">
        <v>0</v>
      </c>
      <c r="U161" s="5">
        <v>2</v>
      </c>
      <c r="V161" s="5">
        <v>2</v>
      </c>
      <c r="W161" s="5">
        <v>0</v>
      </c>
      <c r="X161" s="5">
        <v>0</v>
      </c>
      <c r="Y161" s="5">
        <v>0</v>
      </c>
      <c r="Z161" s="5">
        <v>0</v>
      </c>
      <c r="AA161" s="5">
        <v>0</v>
      </c>
      <c r="AB161" s="5">
        <v>0</v>
      </c>
      <c r="AC161" s="5">
        <v>0</v>
      </c>
      <c r="AD161" s="5">
        <v>0</v>
      </c>
      <c r="AE161" s="40">
        <v>128.5</v>
      </c>
      <c r="AF161" s="5">
        <f t="shared" si="28"/>
        <v>6</v>
      </c>
      <c r="AG161" s="40">
        <f t="shared" si="29"/>
        <v>134.5</v>
      </c>
      <c r="AH161" s="5">
        <v>0</v>
      </c>
      <c r="AI161" s="5">
        <v>0</v>
      </c>
      <c r="AJ161" s="5">
        <v>0</v>
      </c>
      <c r="AK161" s="5">
        <v>0</v>
      </c>
      <c r="AL161" s="5">
        <v>0</v>
      </c>
      <c r="AM161" s="5">
        <v>0</v>
      </c>
      <c r="AN161" s="5">
        <v>0</v>
      </c>
      <c r="AO161" s="5">
        <v>0</v>
      </c>
      <c r="AP161" s="5">
        <v>0</v>
      </c>
      <c r="AQ161" s="5">
        <v>0</v>
      </c>
      <c r="AR161" s="5">
        <v>0</v>
      </c>
      <c r="AS161" s="5">
        <v>0</v>
      </c>
      <c r="AT161" s="5">
        <v>0</v>
      </c>
      <c r="AU161" s="5">
        <v>0</v>
      </c>
      <c r="AV161" s="5">
        <v>0</v>
      </c>
      <c r="AW161" s="5">
        <v>0</v>
      </c>
      <c r="AX161" s="5">
        <v>0</v>
      </c>
      <c r="AY161" s="5">
        <v>0</v>
      </c>
      <c r="AZ161" s="5">
        <v>0</v>
      </c>
      <c r="BA161" s="5">
        <v>2</v>
      </c>
      <c r="BB161" s="5">
        <v>0</v>
      </c>
      <c r="BC161" s="40">
        <v>129.56</v>
      </c>
      <c r="BD161" s="5">
        <f t="shared" si="30"/>
        <v>2</v>
      </c>
      <c r="BE161" s="40">
        <f t="shared" si="31"/>
        <v>131.56</v>
      </c>
      <c r="BF161" s="40">
        <f t="shared" si="32"/>
        <v>131.56</v>
      </c>
      <c r="BG161" s="40">
        <f t="shared" si="33"/>
        <v>14.6792189679219</v>
      </c>
    </row>
    <row r="162" spans="1:59" ht="43.2" x14ac:dyDescent="0.3">
      <c r="A162" s="5">
        <v>11</v>
      </c>
      <c r="B162" s="16" t="s">
        <v>358</v>
      </c>
      <c r="C162" s="16">
        <v>2005</v>
      </c>
      <c r="D162" s="16">
        <v>2005</v>
      </c>
      <c r="E162" s="16">
        <v>2005</v>
      </c>
      <c r="F162" s="16" t="s">
        <v>11</v>
      </c>
      <c r="G162" s="16" t="s">
        <v>56</v>
      </c>
      <c r="H162" s="16" t="s">
        <v>57</v>
      </c>
      <c r="I162" s="16" t="s">
        <v>359</v>
      </c>
      <c r="J162" s="5">
        <v>0</v>
      </c>
      <c r="K162" s="5">
        <v>0</v>
      </c>
      <c r="L162" s="5">
        <v>0</v>
      </c>
      <c r="M162" s="5">
        <v>0</v>
      </c>
      <c r="N162" s="5">
        <v>0</v>
      </c>
      <c r="O162" s="5">
        <v>0</v>
      </c>
      <c r="P162" s="5">
        <v>0</v>
      </c>
      <c r="Q162" s="5">
        <v>0</v>
      </c>
      <c r="R162" s="5">
        <v>0</v>
      </c>
      <c r="S162" s="5">
        <v>2</v>
      </c>
      <c r="T162" s="5">
        <v>0</v>
      </c>
      <c r="U162" s="5">
        <v>0</v>
      </c>
      <c r="V162" s="5">
        <v>0</v>
      </c>
      <c r="W162" s="5">
        <v>50</v>
      </c>
      <c r="X162" s="5">
        <v>0</v>
      </c>
      <c r="Y162" s="5">
        <v>2</v>
      </c>
      <c r="Z162" s="5">
        <v>0</v>
      </c>
      <c r="AA162" s="5">
        <v>0</v>
      </c>
      <c r="AB162" s="5">
        <v>0</v>
      </c>
      <c r="AC162" s="5">
        <v>0</v>
      </c>
      <c r="AD162" s="5">
        <v>0</v>
      </c>
      <c r="AE162" s="40">
        <v>139.06</v>
      </c>
      <c r="AF162" s="5">
        <f t="shared" si="28"/>
        <v>54</v>
      </c>
      <c r="AG162" s="40">
        <f t="shared" si="29"/>
        <v>193.06</v>
      </c>
      <c r="AH162" s="5">
        <v>0</v>
      </c>
      <c r="AI162" s="5">
        <v>0</v>
      </c>
      <c r="AJ162" s="5">
        <v>0</v>
      </c>
      <c r="AK162" s="5">
        <v>0</v>
      </c>
      <c r="AL162" s="5">
        <v>2</v>
      </c>
      <c r="AM162" s="5">
        <v>2</v>
      </c>
      <c r="AN162" s="5">
        <v>0</v>
      </c>
      <c r="AO162" s="5">
        <v>0</v>
      </c>
      <c r="AP162" s="5">
        <v>0</v>
      </c>
      <c r="AQ162" s="5">
        <v>0</v>
      </c>
      <c r="AR162" s="5">
        <v>0</v>
      </c>
      <c r="AS162" s="5">
        <v>0</v>
      </c>
      <c r="AT162" s="5">
        <v>0</v>
      </c>
      <c r="AU162" s="5">
        <v>0</v>
      </c>
      <c r="AV162" s="5">
        <v>0</v>
      </c>
      <c r="AW162" s="5">
        <v>2</v>
      </c>
      <c r="AX162" s="5">
        <v>0</v>
      </c>
      <c r="AY162" s="5">
        <v>2</v>
      </c>
      <c r="AZ162" s="5">
        <v>0</v>
      </c>
      <c r="BA162" s="5">
        <v>0</v>
      </c>
      <c r="BB162" s="5">
        <v>0</v>
      </c>
      <c r="BC162" s="40">
        <v>125.37</v>
      </c>
      <c r="BD162" s="5">
        <f t="shared" si="30"/>
        <v>8</v>
      </c>
      <c r="BE162" s="40">
        <f t="shared" si="31"/>
        <v>133.37</v>
      </c>
      <c r="BF162" s="40">
        <f t="shared" si="32"/>
        <v>133.37</v>
      </c>
      <c r="BG162" s="40">
        <f t="shared" si="33"/>
        <v>16.256973500697356</v>
      </c>
    </row>
    <row r="163" spans="1:59" ht="28.8" x14ac:dyDescent="0.3">
      <c r="A163" s="5">
        <v>12</v>
      </c>
      <c r="B163" s="16" t="s">
        <v>97</v>
      </c>
      <c r="C163" s="16">
        <v>2006</v>
      </c>
      <c r="D163" s="16">
        <v>2006</v>
      </c>
      <c r="E163" s="16">
        <v>2006</v>
      </c>
      <c r="F163" s="16">
        <v>1</v>
      </c>
      <c r="G163" s="16" t="s">
        <v>98</v>
      </c>
      <c r="H163" s="16" t="s">
        <v>99</v>
      </c>
      <c r="I163" s="16" t="s">
        <v>100</v>
      </c>
      <c r="J163" s="5">
        <v>0</v>
      </c>
      <c r="K163" s="5">
        <v>0</v>
      </c>
      <c r="L163" s="5">
        <v>0</v>
      </c>
      <c r="M163" s="5">
        <v>0</v>
      </c>
      <c r="N163" s="5">
        <v>0</v>
      </c>
      <c r="O163" s="5">
        <v>0</v>
      </c>
      <c r="P163" s="5">
        <v>0</v>
      </c>
      <c r="Q163" s="5">
        <v>0</v>
      </c>
      <c r="R163" s="5">
        <v>0</v>
      </c>
      <c r="S163" s="5">
        <v>0</v>
      </c>
      <c r="T163" s="5">
        <v>0</v>
      </c>
      <c r="U163" s="5">
        <v>0</v>
      </c>
      <c r="V163" s="5">
        <v>0</v>
      </c>
      <c r="W163" s="5">
        <v>2</v>
      </c>
      <c r="X163" s="5">
        <v>0</v>
      </c>
      <c r="Y163" s="5">
        <v>0</v>
      </c>
      <c r="Z163" s="5">
        <v>0</v>
      </c>
      <c r="AA163" s="5">
        <v>0</v>
      </c>
      <c r="AB163" s="5">
        <v>0</v>
      </c>
      <c r="AC163" s="5">
        <v>0</v>
      </c>
      <c r="AD163" s="5">
        <v>0</v>
      </c>
      <c r="AE163" s="40">
        <v>132.43</v>
      </c>
      <c r="AF163" s="5">
        <f t="shared" si="28"/>
        <v>2</v>
      </c>
      <c r="AG163" s="40">
        <f t="shared" si="29"/>
        <v>134.43</v>
      </c>
      <c r="AH163" s="5">
        <v>0</v>
      </c>
      <c r="AI163" s="5">
        <v>0</v>
      </c>
      <c r="AJ163" s="5">
        <v>0</v>
      </c>
      <c r="AK163" s="5">
        <v>0</v>
      </c>
      <c r="AL163" s="5">
        <v>0</v>
      </c>
      <c r="AM163" s="5">
        <v>0</v>
      </c>
      <c r="AN163" s="5">
        <v>0</v>
      </c>
      <c r="AO163" s="5">
        <v>0</v>
      </c>
      <c r="AP163" s="5">
        <v>0</v>
      </c>
      <c r="AQ163" s="5">
        <v>0</v>
      </c>
      <c r="AR163" s="5">
        <v>0</v>
      </c>
      <c r="AS163" s="5">
        <v>50</v>
      </c>
      <c r="AT163" s="5">
        <v>50</v>
      </c>
      <c r="AU163" s="5">
        <v>2</v>
      </c>
      <c r="AV163" s="5">
        <v>0</v>
      </c>
      <c r="AW163" s="5">
        <v>2</v>
      </c>
      <c r="AX163" s="5">
        <v>0</v>
      </c>
      <c r="AY163" s="5">
        <v>0</v>
      </c>
      <c r="AZ163" s="5">
        <v>0</v>
      </c>
      <c r="BA163" s="5">
        <v>0</v>
      </c>
      <c r="BB163" s="5">
        <v>0</v>
      </c>
      <c r="BC163" s="40">
        <v>133.38</v>
      </c>
      <c r="BD163" s="5">
        <f t="shared" si="30"/>
        <v>104</v>
      </c>
      <c r="BE163" s="40">
        <f t="shared" si="31"/>
        <v>237.38</v>
      </c>
      <c r="BF163" s="40">
        <f t="shared" si="32"/>
        <v>134.43</v>
      </c>
      <c r="BG163" s="40">
        <f t="shared" si="33"/>
        <v>17.180962343096244</v>
      </c>
    </row>
    <row r="164" spans="1:59" ht="28.8" x14ac:dyDescent="0.3">
      <c r="A164" s="5">
        <v>13</v>
      </c>
      <c r="B164" s="16" t="s">
        <v>354</v>
      </c>
      <c r="C164" s="16">
        <v>2005</v>
      </c>
      <c r="D164" s="16">
        <v>2005</v>
      </c>
      <c r="E164" s="16">
        <v>2005</v>
      </c>
      <c r="F164" s="16" t="s">
        <v>11</v>
      </c>
      <c r="G164" s="16" t="s">
        <v>35</v>
      </c>
      <c r="H164" s="16" t="s">
        <v>36</v>
      </c>
      <c r="I164" s="16" t="s">
        <v>181</v>
      </c>
      <c r="J164" s="5">
        <v>0</v>
      </c>
      <c r="K164" s="5">
        <v>0</v>
      </c>
      <c r="L164" s="5">
        <v>2</v>
      </c>
      <c r="M164" s="5">
        <v>0</v>
      </c>
      <c r="N164" s="5">
        <v>0</v>
      </c>
      <c r="O164" s="5">
        <v>0</v>
      </c>
      <c r="P164" s="5">
        <v>0</v>
      </c>
      <c r="Q164" s="5">
        <v>0</v>
      </c>
      <c r="R164" s="5">
        <v>0</v>
      </c>
      <c r="S164" s="5">
        <v>0</v>
      </c>
      <c r="T164" s="5">
        <v>0</v>
      </c>
      <c r="U164" s="5">
        <v>2</v>
      </c>
      <c r="V164" s="5">
        <v>0</v>
      </c>
      <c r="W164" s="5">
        <v>0</v>
      </c>
      <c r="X164" s="5">
        <v>0</v>
      </c>
      <c r="Y164" s="5">
        <v>2</v>
      </c>
      <c r="Z164" s="5">
        <v>0</v>
      </c>
      <c r="AA164" s="5">
        <v>0</v>
      </c>
      <c r="AB164" s="5">
        <v>2</v>
      </c>
      <c r="AC164" s="5">
        <v>2</v>
      </c>
      <c r="AD164" s="5">
        <v>0</v>
      </c>
      <c r="AE164" s="40">
        <v>132.41</v>
      </c>
      <c r="AF164" s="5">
        <f t="shared" si="28"/>
        <v>10</v>
      </c>
      <c r="AG164" s="40">
        <f t="shared" si="29"/>
        <v>142.41</v>
      </c>
      <c r="AH164" s="5">
        <v>0</v>
      </c>
      <c r="AI164" s="5">
        <v>0</v>
      </c>
      <c r="AJ164" s="5">
        <v>0</v>
      </c>
      <c r="AK164" s="5">
        <v>0</v>
      </c>
      <c r="AL164" s="5">
        <v>0</v>
      </c>
      <c r="AM164" s="5">
        <v>2</v>
      </c>
      <c r="AN164" s="5">
        <v>0</v>
      </c>
      <c r="AO164" s="5">
        <v>0</v>
      </c>
      <c r="AP164" s="5">
        <v>0</v>
      </c>
      <c r="AQ164" s="5">
        <v>0</v>
      </c>
      <c r="AR164" s="5">
        <v>2</v>
      </c>
      <c r="AS164" s="5">
        <v>0</v>
      </c>
      <c r="AT164" s="5">
        <v>0</v>
      </c>
      <c r="AU164" s="5">
        <v>0</v>
      </c>
      <c r="AV164" s="5">
        <v>0</v>
      </c>
      <c r="AW164" s="5">
        <v>0</v>
      </c>
      <c r="AX164" s="5">
        <v>0</v>
      </c>
      <c r="AY164" s="5">
        <v>2</v>
      </c>
      <c r="AZ164" s="5">
        <v>0</v>
      </c>
      <c r="BA164" s="5">
        <v>0</v>
      </c>
      <c r="BB164" s="5">
        <v>0</v>
      </c>
      <c r="BC164" s="40">
        <v>129.54</v>
      </c>
      <c r="BD164" s="5">
        <f t="shared" si="30"/>
        <v>6</v>
      </c>
      <c r="BE164" s="40">
        <f t="shared" si="31"/>
        <v>135.54</v>
      </c>
      <c r="BF164" s="40">
        <f t="shared" si="32"/>
        <v>135.54</v>
      </c>
      <c r="BG164" s="40">
        <f t="shared" si="33"/>
        <v>18.148535564853553</v>
      </c>
    </row>
    <row r="165" spans="1:59" ht="43.2" x14ac:dyDescent="0.3">
      <c r="A165" s="5">
        <v>14</v>
      </c>
      <c r="B165" s="16" t="s">
        <v>246</v>
      </c>
      <c r="C165" s="16">
        <v>2006</v>
      </c>
      <c r="D165" s="16">
        <v>2006</v>
      </c>
      <c r="E165" s="16">
        <v>2006</v>
      </c>
      <c r="F165" s="16" t="s">
        <v>11</v>
      </c>
      <c r="G165" s="16" t="s">
        <v>40</v>
      </c>
      <c r="H165" s="16" t="s">
        <v>41</v>
      </c>
      <c r="I165" s="16" t="s">
        <v>95</v>
      </c>
      <c r="J165" s="5">
        <v>2</v>
      </c>
      <c r="K165" s="5">
        <v>2</v>
      </c>
      <c r="L165" s="5">
        <v>0</v>
      </c>
      <c r="M165" s="5">
        <v>0</v>
      </c>
      <c r="N165" s="5">
        <v>0</v>
      </c>
      <c r="O165" s="5">
        <v>0</v>
      </c>
      <c r="P165" s="5">
        <v>0</v>
      </c>
      <c r="Q165" s="5">
        <v>0</v>
      </c>
      <c r="R165" s="5">
        <v>0</v>
      </c>
      <c r="S165" s="5">
        <v>0</v>
      </c>
      <c r="T165" s="5">
        <v>0</v>
      </c>
      <c r="U165" s="5">
        <v>0</v>
      </c>
      <c r="V165" s="5">
        <v>0</v>
      </c>
      <c r="W165" s="5">
        <v>0</v>
      </c>
      <c r="X165" s="5">
        <v>0</v>
      </c>
      <c r="Y165" s="5">
        <v>0</v>
      </c>
      <c r="Z165" s="5">
        <v>0</v>
      </c>
      <c r="AA165" s="5">
        <v>0</v>
      </c>
      <c r="AB165" s="5">
        <v>0</v>
      </c>
      <c r="AC165" s="5">
        <v>0</v>
      </c>
      <c r="AD165" s="5">
        <v>0</v>
      </c>
      <c r="AE165" s="40">
        <v>138.33000000000001</v>
      </c>
      <c r="AF165" s="5">
        <f t="shared" si="28"/>
        <v>4</v>
      </c>
      <c r="AG165" s="40">
        <f t="shared" si="29"/>
        <v>142.33000000000001</v>
      </c>
      <c r="AH165" s="5">
        <v>0</v>
      </c>
      <c r="AI165" s="5">
        <v>0</v>
      </c>
      <c r="AJ165" s="5">
        <v>0</v>
      </c>
      <c r="AK165" s="5">
        <v>0</v>
      </c>
      <c r="AL165" s="5">
        <v>2</v>
      </c>
      <c r="AM165" s="5">
        <v>0</v>
      </c>
      <c r="AN165" s="5">
        <v>0</v>
      </c>
      <c r="AO165" s="5">
        <v>0</v>
      </c>
      <c r="AP165" s="5">
        <v>0</v>
      </c>
      <c r="AQ165" s="5">
        <v>0</v>
      </c>
      <c r="AR165" s="5">
        <v>2</v>
      </c>
      <c r="AS165" s="5">
        <v>0</v>
      </c>
      <c r="AT165" s="5">
        <v>0</v>
      </c>
      <c r="AU165" s="5">
        <v>0</v>
      </c>
      <c r="AV165" s="5">
        <v>0</v>
      </c>
      <c r="AW165" s="5">
        <v>0</v>
      </c>
      <c r="AX165" s="5">
        <v>0</v>
      </c>
      <c r="AY165" s="5">
        <v>0</v>
      </c>
      <c r="AZ165" s="5">
        <v>0</v>
      </c>
      <c r="BA165" s="5">
        <v>0</v>
      </c>
      <c r="BB165" s="5">
        <v>0</v>
      </c>
      <c r="BC165" s="40">
        <v>147.22</v>
      </c>
      <c r="BD165" s="5">
        <f t="shared" si="30"/>
        <v>4</v>
      </c>
      <c r="BE165" s="40">
        <f t="shared" si="31"/>
        <v>151.22</v>
      </c>
      <c r="BF165" s="40">
        <f t="shared" si="32"/>
        <v>142.33000000000001</v>
      </c>
      <c r="BG165" s="40">
        <f t="shared" si="33"/>
        <v>24.067294281729438</v>
      </c>
    </row>
    <row r="166" spans="1:59" ht="28.8" x14ac:dyDescent="0.3">
      <c r="A166" s="5">
        <v>15</v>
      </c>
      <c r="B166" s="16" t="s">
        <v>365</v>
      </c>
      <c r="C166" s="16">
        <v>2008</v>
      </c>
      <c r="D166" s="16">
        <v>2008</v>
      </c>
      <c r="E166" s="16">
        <v>2008</v>
      </c>
      <c r="F166" s="16">
        <v>1</v>
      </c>
      <c r="G166" s="16" t="s">
        <v>98</v>
      </c>
      <c r="H166" s="16" t="s">
        <v>99</v>
      </c>
      <c r="I166" s="16" t="s">
        <v>100</v>
      </c>
      <c r="J166" s="5">
        <v>0</v>
      </c>
      <c r="K166" s="5">
        <v>2</v>
      </c>
      <c r="L166" s="5">
        <v>2</v>
      </c>
      <c r="M166" s="5">
        <v>0</v>
      </c>
      <c r="N166" s="5">
        <v>0</v>
      </c>
      <c r="O166" s="5">
        <v>0</v>
      </c>
      <c r="P166" s="5">
        <v>2</v>
      </c>
      <c r="Q166" s="5">
        <v>0</v>
      </c>
      <c r="R166" s="5">
        <v>0</v>
      </c>
      <c r="S166" s="5">
        <v>0</v>
      </c>
      <c r="T166" s="5">
        <v>0</v>
      </c>
      <c r="U166" s="5">
        <v>0</v>
      </c>
      <c r="V166" s="5">
        <v>0</v>
      </c>
      <c r="W166" s="5">
        <v>0</v>
      </c>
      <c r="X166" s="5">
        <v>0</v>
      </c>
      <c r="Y166" s="5">
        <v>0</v>
      </c>
      <c r="Z166" s="5">
        <v>0</v>
      </c>
      <c r="AA166" s="5">
        <v>0</v>
      </c>
      <c r="AB166" s="5">
        <v>0</v>
      </c>
      <c r="AC166" s="5">
        <v>0</v>
      </c>
      <c r="AD166" s="5">
        <v>0</v>
      </c>
      <c r="AE166" s="40">
        <v>136.63999999999999</v>
      </c>
      <c r="AF166" s="5">
        <f t="shared" si="28"/>
        <v>6</v>
      </c>
      <c r="AG166" s="40">
        <f t="shared" si="29"/>
        <v>142.63999999999999</v>
      </c>
      <c r="AH166" s="5">
        <v>0</v>
      </c>
      <c r="AI166" s="5">
        <v>0</v>
      </c>
      <c r="AJ166" s="5">
        <v>0</v>
      </c>
      <c r="AK166" s="5">
        <v>0</v>
      </c>
      <c r="AL166" s="5">
        <v>2</v>
      </c>
      <c r="AM166" s="5">
        <v>0</v>
      </c>
      <c r="AN166" s="5">
        <v>0</v>
      </c>
      <c r="AO166" s="5">
        <v>0</v>
      </c>
      <c r="AP166" s="5">
        <v>0</v>
      </c>
      <c r="AQ166" s="5">
        <v>2</v>
      </c>
      <c r="AR166" s="5">
        <v>0</v>
      </c>
      <c r="AS166" s="5">
        <v>0</v>
      </c>
      <c r="AT166" s="5">
        <v>0</v>
      </c>
      <c r="AU166" s="5">
        <v>0</v>
      </c>
      <c r="AV166" s="5">
        <v>0</v>
      </c>
      <c r="AW166" s="5">
        <v>0</v>
      </c>
      <c r="AX166" s="5">
        <v>2</v>
      </c>
      <c r="AY166" s="5">
        <v>0</v>
      </c>
      <c r="AZ166" s="5">
        <v>0</v>
      </c>
      <c r="BA166" s="5">
        <v>0</v>
      </c>
      <c r="BB166" s="5">
        <v>0</v>
      </c>
      <c r="BC166" s="40">
        <v>148.88999999999999</v>
      </c>
      <c r="BD166" s="5">
        <f t="shared" si="30"/>
        <v>6</v>
      </c>
      <c r="BE166" s="40">
        <f t="shared" si="31"/>
        <v>154.88999999999999</v>
      </c>
      <c r="BF166" s="40">
        <f t="shared" si="32"/>
        <v>142.63999999999999</v>
      </c>
      <c r="BG166" s="40">
        <f t="shared" si="33"/>
        <v>24.337517433751731</v>
      </c>
    </row>
    <row r="167" spans="1:59" ht="72" x14ac:dyDescent="0.3">
      <c r="A167" s="5">
        <v>16</v>
      </c>
      <c r="B167" s="16" t="s">
        <v>301</v>
      </c>
      <c r="C167" s="16">
        <v>2005</v>
      </c>
      <c r="D167" s="16">
        <v>2005</v>
      </c>
      <c r="E167" s="16">
        <v>2005</v>
      </c>
      <c r="F167" s="16" t="s">
        <v>11</v>
      </c>
      <c r="G167" s="16" t="s">
        <v>56</v>
      </c>
      <c r="H167" s="16" t="s">
        <v>302</v>
      </c>
      <c r="I167" s="16" t="s">
        <v>158</v>
      </c>
      <c r="J167" s="5">
        <v>2</v>
      </c>
      <c r="K167" s="5">
        <v>0</v>
      </c>
      <c r="L167" s="5">
        <v>0</v>
      </c>
      <c r="M167" s="5">
        <v>0</v>
      </c>
      <c r="N167" s="5">
        <v>0</v>
      </c>
      <c r="O167" s="5">
        <v>0</v>
      </c>
      <c r="P167" s="5">
        <v>0</v>
      </c>
      <c r="Q167" s="5">
        <v>0</v>
      </c>
      <c r="R167" s="5">
        <v>0</v>
      </c>
      <c r="S167" s="5">
        <v>2</v>
      </c>
      <c r="T167" s="5">
        <v>2</v>
      </c>
      <c r="U167" s="5">
        <v>2</v>
      </c>
      <c r="V167" s="5">
        <v>0</v>
      </c>
      <c r="W167" s="5">
        <v>0</v>
      </c>
      <c r="X167" s="5">
        <v>2</v>
      </c>
      <c r="Y167" s="5">
        <v>2</v>
      </c>
      <c r="Z167" s="5">
        <v>0</v>
      </c>
      <c r="AA167" s="5">
        <v>0</v>
      </c>
      <c r="AB167" s="5">
        <v>2</v>
      </c>
      <c r="AC167" s="5">
        <v>0</v>
      </c>
      <c r="AD167" s="5">
        <v>0</v>
      </c>
      <c r="AE167" s="40">
        <v>130.69</v>
      </c>
      <c r="AF167" s="5">
        <f t="shared" si="28"/>
        <v>14</v>
      </c>
      <c r="AG167" s="40">
        <f t="shared" si="29"/>
        <v>144.69</v>
      </c>
      <c r="AH167" s="5">
        <v>0</v>
      </c>
      <c r="AI167" s="5">
        <v>0</v>
      </c>
      <c r="AJ167" s="5">
        <v>2</v>
      </c>
      <c r="AK167" s="5">
        <v>0</v>
      </c>
      <c r="AL167" s="5">
        <v>0</v>
      </c>
      <c r="AM167" s="5">
        <v>0</v>
      </c>
      <c r="AN167" s="5">
        <v>0</v>
      </c>
      <c r="AO167" s="5">
        <v>0</v>
      </c>
      <c r="AP167" s="5">
        <v>0</v>
      </c>
      <c r="AQ167" s="5">
        <v>0</v>
      </c>
      <c r="AR167" s="5">
        <v>0</v>
      </c>
      <c r="AS167" s="5">
        <v>0</v>
      </c>
      <c r="AT167" s="5">
        <v>0</v>
      </c>
      <c r="AU167" s="5">
        <v>2</v>
      </c>
      <c r="AV167" s="5">
        <v>0</v>
      </c>
      <c r="AW167" s="5">
        <v>0</v>
      </c>
      <c r="AX167" s="5">
        <v>0</v>
      </c>
      <c r="AY167" s="5">
        <v>2</v>
      </c>
      <c r="AZ167" s="5">
        <v>0</v>
      </c>
      <c r="BA167" s="5">
        <v>0</v>
      </c>
      <c r="BB167" s="5">
        <v>0</v>
      </c>
      <c r="BC167" s="40">
        <v>169.66</v>
      </c>
      <c r="BD167" s="5">
        <f t="shared" si="30"/>
        <v>6</v>
      </c>
      <c r="BE167" s="40">
        <f t="shared" si="31"/>
        <v>175.66</v>
      </c>
      <c r="BF167" s="40">
        <f t="shared" si="32"/>
        <v>144.69</v>
      </c>
      <c r="BG167" s="40">
        <f t="shared" si="33"/>
        <v>26.124476987447697</v>
      </c>
    </row>
    <row r="168" spans="1:59" ht="57.6" x14ac:dyDescent="0.3">
      <c r="A168" s="5">
        <v>17</v>
      </c>
      <c r="B168" s="16" t="s">
        <v>314</v>
      </c>
      <c r="C168" s="16">
        <v>2007</v>
      </c>
      <c r="D168" s="16">
        <v>2007</v>
      </c>
      <c r="E168" s="16">
        <v>2007</v>
      </c>
      <c r="F168" s="16" t="s">
        <v>11</v>
      </c>
      <c r="G168" s="16" t="s">
        <v>29</v>
      </c>
      <c r="H168" s="16" t="s">
        <v>30</v>
      </c>
      <c r="I168" s="16" t="s">
        <v>31</v>
      </c>
      <c r="J168" s="5">
        <v>0</v>
      </c>
      <c r="K168" s="5">
        <v>0</v>
      </c>
      <c r="L168" s="5">
        <v>0</v>
      </c>
      <c r="M168" s="5">
        <v>0</v>
      </c>
      <c r="N168" s="5">
        <v>0</v>
      </c>
      <c r="O168" s="5">
        <v>0</v>
      </c>
      <c r="P168" s="5">
        <v>0</v>
      </c>
      <c r="Q168" s="5">
        <v>0</v>
      </c>
      <c r="R168" s="5">
        <v>0</v>
      </c>
      <c r="S168" s="5">
        <v>0</v>
      </c>
      <c r="T168" s="5">
        <v>0</v>
      </c>
      <c r="U168" s="5">
        <v>0</v>
      </c>
      <c r="V168" s="5">
        <v>0</v>
      </c>
      <c r="W168" s="5">
        <v>0</v>
      </c>
      <c r="X168" s="5">
        <v>0</v>
      </c>
      <c r="Y168" s="5">
        <v>2</v>
      </c>
      <c r="Z168" s="5">
        <v>0</v>
      </c>
      <c r="AA168" s="5">
        <v>0</v>
      </c>
      <c r="AB168" s="5">
        <v>0</v>
      </c>
      <c r="AC168" s="5">
        <v>0</v>
      </c>
      <c r="AD168" s="5">
        <v>0</v>
      </c>
      <c r="AE168" s="40">
        <v>143.25</v>
      </c>
      <c r="AF168" s="5">
        <f t="shared" si="28"/>
        <v>2</v>
      </c>
      <c r="AG168" s="40">
        <f t="shared" si="29"/>
        <v>145.25</v>
      </c>
      <c r="AH168" s="5"/>
      <c r="AI168" s="5"/>
      <c r="AJ168" s="5"/>
      <c r="AK168" s="5"/>
      <c r="AL168" s="5"/>
      <c r="AM168" s="5"/>
      <c r="AN168" s="5"/>
      <c r="AO168" s="5"/>
      <c r="AP168" s="5"/>
      <c r="AQ168" s="5"/>
      <c r="AR168" s="5"/>
      <c r="AS168" s="5"/>
      <c r="AT168" s="5"/>
      <c r="AU168" s="5"/>
      <c r="AV168" s="5"/>
      <c r="AW168" s="5"/>
      <c r="AX168" s="5"/>
      <c r="AY168" s="5"/>
      <c r="AZ168" s="5"/>
      <c r="BA168" s="5"/>
      <c r="BB168" s="5"/>
      <c r="BC168" s="40"/>
      <c r="BD168" s="5">
        <f t="shared" si="30"/>
        <v>0</v>
      </c>
      <c r="BE168" s="40" t="s">
        <v>783</v>
      </c>
      <c r="BF168" s="40">
        <f t="shared" si="32"/>
        <v>145.25</v>
      </c>
      <c r="BG168" s="40">
        <f t="shared" si="33"/>
        <v>26.612622036262206</v>
      </c>
    </row>
    <row r="169" spans="1:59" ht="86.4" x14ac:dyDescent="0.3">
      <c r="A169" s="5">
        <v>18</v>
      </c>
      <c r="B169" s="16" t="s">
        <v>145</v>
      </c>
      <c r="C169" s="16">
        <v>2004</v>
      </c>
      <c r="D169" s="16">
        <v>2004</v>
      </c>
      <c r="E169" s="16">
        <v>2004</v>
      </c>
      <c r="F169" s="16" t="s">
        <v>11</v>
      </c>
      <c r="G169" s="16" t="s">
        <v>18</v>
      </c>
      <c r="H169" s="16" t="s">
        <v>146</v>
      </c>
      <c r="I169" s="16" t="s">
        <v>147</v>
      </c>
      <c r="J169" s="5">
        <v>0</v>
      </c>
      <c r="K169" s="5">
        <v>0</v>
      </c>
      <c r="L169" s="5">
        <v>0</v>
      </c>
      <c r="M169" s="5">
        <v>0</v>
      </c>
      <c r="N169" s="5">
        <v>0</v>
      </c>
      <c r="O169" s="5">
        <v>0</v>
      </c>
      <c r="P169" s="5">
        <v>0</v>
      </c>
      <c r="Q169" s="5">
        <v>0</v>
      </c>
      <c r="R169" s="5">
        <v>0</v>
      </c>
      <c r="S169" s="5">
        <v>2</v>
      </c>
      <c r="T169" s="5">
        <v>2</v>
      </c>
      <c r="U169" s="5">
        <v>0</v>
      </c>
      <c r="V169" s="5">
        <v>0</v>
      </c>
      <c r="W169" s="5">
        <v>2</v>
      </c>
      <c r="X169" s="5">
        <v>0</v>
      </c>
      <c r="Y169" s="5">
        <v>0</v>
      </c>
      <c r="Z169" s="5">
        <v>0</v>
      </c>
      <c r="AA169" s="5">
        <v>2</v>
      </c>
      <c r="AB169" s="5">
        <v>2</v>
      </c>
      <c r="AC169" s="5">
        <v>0</v>
      </c>
      <c r="AD169" s="5">
        <v>0</v>
      </c>
      <c r="AE169" s="40">
        <v>148.08000000000001</v>
      </c>
      <c r="AF169" s="5">
        <f t="shared" si="28"/>
        <v>10</v>
      </c>
      <c r="AG169" s="40">
        <f t="shared" si="29"/>
        <v>158.08000000000001</v>
      </c>
      <c r="AH169" s="5">
        <v>0</v>
      </c>
      <c r="AI169" s="5">
        <v>0</v>
      </c>
      <c r="AJ169" s="5">
        <v>0</v>
      </c>
      <c r="AK169" s="5">
        <v>0</v>
      </c>
      <c r="AL169" s="5">
        <v>0</v>
      </c>
      <c r="AM169" s="5">
        <v>0</v>
      </c>
      <c r="AN169" s="5">
        <v>0</v>
      </c>
      <c r="AO169" s="5">
        <v>0</v>
      </c>
      <c r="AP169" s="5">
        <v>0</v>
      </c>
      <c r="AQ169" s="5">
        <v>0</v>
      </c>
      <c r="AR169" s="5">
        <v>2</v>
      </c>
      <c r="AS169" s="5">
        <v>0</v>
      </c>
      <c r="AT169" s="5">
        <v>0</v>
      </c>
      <c r="AU169" s="5">
        <v>2</v>
      </c>
      <c r="AV169" s="5">
        <v>0</v>
      </c>
      <c r="AW169" s="5">
        <v>0</v>
      </c>
      <c r="AX169" s="5">
        <v>0</v>
      </c>
      <c r="AY169" s="5">
        <v>2</v>
      </c>
      <c r="AZ169" s="5">
        <v>0</v>
      </c>
      <c r="BA169" s="5">
        <v>0</v>
      </c>
      <c r="BB169" s="5">
        <v>0</v>
      </c>
      <c r="BC169" s="40">
        <v>140.37</v>
      </c>
      <c r="BD169" s="5">
        <f t="shared" si="30"/>
        <v>6</v>
      </c>
      <c r="BE169" s="40">
        <f t="shared" si="31"/>
        <v>146.37</v>
      </c>
      <c r="BF169" s="40">
        <f t="shared" si="32"/>
        <v>146.37</v>
      </c>
      <c r="BG169" s="40">
        <f t="shared" si="33"/>
        <v>27.58891213389122</v>
      </c>
    </row>
    <row r="170" spans="1:59" ht="57.6" x14ac:dyDescent="0.3">
      <c r="A170" s="5">
        <v>19</v>
      </c>
      <c r="B170" s="16" t="s">
        <v>131</v>
      </c>
      <c r="C170" s="16">
        <v>2004</v>
      </c>
      <c r="D170" s="16">
        <v>2004</v>
      </c>
      <c r="E170" s="16">
        <v>2004</v>
      </c>
      <c r="F170" s="16">
        <v>1</v>
      </c>
      <c r="G170" s="16" t="s">
        <v>12</v>
      </c>
      <c r="H170" s="16" t="s">
        <v>13</v>
      </c>
      <c r="I170" s="16" t="s">
        <v>74</v>
      </c>
      <c r="J170" s="5">
        <v>0</v>
      </c>
      <c r="K170" s="5">
        <v>0</v>
      </c>
      <c r="L170" s="5">
        <v>0</v>
      </c>
      <c r="M170" s="5">
        <v>0</v>
      </c>
      <c r="N170" s="5">
        <v>0</v>
      </c>
      <c r="O170" s="5">
        <v>0</v>
      </c>
      <c r="P170" s="5">
        <v>0</v>
      </c>
      <c r="Q170" s="5">
        <v>0</v>
      </c>
      <c r="R170" s="5">
        <v>50</v>
      </c>
      <c r="S170" s="5">
        <v>0</v>
      </c>
      <c r="T170" s="5">
        <v>0</v>
      </c>
      <c r="U170" s="5">
        <v>0</v>
      </c>
      <c r="V170" s="5">
        <v>0</v>
      </c>
      <c r="W170" s="5">
        <v>2</v>
      </c>
      <c r="X170" s="5">
        <v>0</v>
      </c>
      <c r="Y170" s="5">
        <v>0</v>
      </c>
      <c r="Z170" s="5">
        <v>0</v>
      </c>
      <c r="AA170" s="5">
        <v>0</v>
      </c>
      <c r="AB170" s="5">
        <v>50</v>
      </c>
      <c r="AC170" s="5">
        <v>0</v>
      </c>
      <c r="AD170" s="5">
        <v>0</v>
      </c>
      <c r="AE170" s="40">
        <v>135.06</v>
      </c>
      <c r="AF170" s="5">
        <f t="shared" si="28"/>
        <v>102</v>
      </c>
      <c r="AG170" s="40">
        <f t="shared" si="29"/>
        <v>237.06</v>
      </c>
      <c r="AH170" s="5">
        <v>2</v>
      </c>
      <c r="AI170" s="5">
        <v>2</v>
      </c>
      <c r="AJ170" s="5">
        <v>0</v>
      </c>
      <c r="AK170" s="5">
        <v>0</v>
      </c>
      <c r="AL170" s="5">
        <v>0</v>
      </c>
      <c r="AM170" s="5">
        <v>0</v>
      </c>
      <c r="AN170" s="5">
        <v>0</v>
      </c>
      <c r="AO170" s="5">
        <v>0</v>
      </c>
      <c r="AP170" s="5">
        <v>2</v>
      </c>
      <c r="AQ170" s="5">
        <v>0</v>
      </c>
      <c r="AR170" s="5">
        <v>0</v>
      </c>
      <c r="AS170" s="5">
        <v>0</v>
      </c>
      <c r="AT170" s="5">
        <v>0</v>
      </c>
      <c r="AU170" s="5">
        <v>0</v>
      </c>
      <c r="AV170" s="5">
        <v>0</v>
      </c>
      <c r="AW170" s="5">
        <v>2</v>
      </c>
      <c r="AX170" s="5">
        <v>0</v>
      </c>
      <c r="AY170" s="5">
        <v>0</v>
      </c>
      <c r="AZ170" s="5">
        <v>0</v>
      </c>
      <c r="BA170" s="5">
        <v>0</v>
      </c>
      <c r="BB170" s="5">
        <v>0</v>
      </c>
      <c r="BC170" s="40">
        <v>138.38999999999999</v>
      </c>
      <c r="BD170" s="5">
        <f t="shared" si="30"/>
        <v>8</v>
      </c>
      <c r="BE170" s="40">
        <f t="shared" si="31"/>
        <v>146.38999999999999</v>
      </c>
      <c r="BF170" s="40">
        <f t="shared" si="32"/>
        <v>146.38999999999999</v>
      </c>
      <c r="BG170" s="40">
        <f t="shared" si="33"/>
        <v>27.606345885634575</v>
      </c>
    </row>
    <row r="171" spans="1:59" ht="28.8" x14ac:dyDescent="0.3">
      <c r="A171" s="5">
        <v>20</v>
      </c>
      <c r="B171" s="16" t="s">
        <v>406</v>
      </c>
      <c r="C171" s="16">
        <v>2006</v>
      </c>
      <c r="D171" s="16">
        <v>2006</v>
      </c>
      <c r="E171" s="16">
        <v>2006</v>
      </c>
      <c r="F171" s="16">
        <v>1</v>
      </c>
      <c r="G171" s="16" t="s">
        <v>45</v>
      </c>
      <c r="H171" s="16" t="s">
        <v>46</v>
      </c>
      <c r="I171" s="16" t="s">
        <v>257</v>
      </c>
      <c r="J171" s="5">
        <v>2</v>
      </c>
      <c r="K171" s="5">
        <v>0</v>
      </c>
      <c r="L171" s="5">
        <v>2</v>
      </c>
      <c r="M171" s="5">
        <v>0</v>
      </c>
      <c r="N171" s="5">
        <v>0</v>
      </c>
      <c r="O171" s="5">
        <v>2</v>
      </c>
      <c r="P171" s="5">
        <v>0</v>
      </c>
      <c r="Q171" s="5">
        <v>0</v>
      </c>
      <c r="R171" s="5">
        <v>0</v>
      </c>
      <c r="S171" s="5">
        <v>0</v>
      </c>
      <c r="T171" s="5">
        <v>2</v>
      </c>
      <c r="U171" s="5">
        <v>0</v>
      </c>
      <c r="V171" s="5">
        <v>2</v>
      </c>
      <c r="W171" s="5">
        <v>0</v>
      </c>
      <c r="X171" s="5">
        <v>2</v>
      </c>
      <c r="Y171" s="5">
        <v>0</v>
      </c>
      <c r="Z171" s="5">
        <v>0</v>
      </c>
      <c r="AA171" s="5">
        <v>0</v>
      </c>
      <c r="AB171" s="5">
        <v>0</v>
      </c>
      <c r="AC171" s="5">
        <v>0</v>
      </c>
      <c r="AD171" s="5">
        <v>0</v>
      </c>
      <c r="AE171" s="40">
        <v>138.53</v>
      </c>
      <c r="AF171" s="5">
        <f t="shared" si="28"/>
        <v>12</v>
      </c>
      <c r="AG171" s="40">
        <f t="shared" si="29"/>
        <v>150.53</v>
      </c>
      <c r="AH171" s="5">
        <v>0</v>
      </c>
      <c r="AI171" s="5">
        <v>0</v>
      </c>
      <c r="AJ171" s="5">
        <v>0</v>
      </c>
      <c r="AK171" s="5">
        <v>0</v>
      </c>
      <c r="AL171" s="5">
        <v>2</v>
      </c>
      <c r="AM171" s="5">
        <v>0</v>
      </c>
      <c r="AN171" s="5">
        <v>2</v>
      </c>
      <c r="AO171" s="5">
        <v>0</v>
      </c>
      <c r="AP171" s="5">
        <v>0</v>
      </c>
      <c r="AQ171" s="5">
        <v>0</v>
      </c>
      <c r="AR171" s="5">
        <v>2</v>
      </c>
      <c r="AS171" s="5">
        <v>0</v>
      </c>
      <c r="AT171" s="5">
        <v>0</v>
      </c>
      <c r="AU171" s="5">
        <v>0</v>
      </c>
      <c r="AV171" s="5">
        <v>0</v>
      </c>
      <c r="AW171" s="5">
        <v>0</v>
      </c>
      <c r="AX171" s="5">
        <v>2</v>
      </c>
      <c r="AY171" s="5">
        <v>0</v>
      </c>
      <c r="AZ171" s="5">
        <v>2</v>
      </c>
      <c r="BA171" s="5">
        <v>0</v>
      </c>
      <c r="BB171" s="5">
        <v>0</v>
      </c>
      <c r="BC171" s="40">
        <v>136.53</v>
      </c>
      <c r="BD171" s="5">
        <f t="shared" si="30"/>
        <v>10</v>
      </c>
      <c r="BE171" s="40">
        <f t="shared" si="31"/>
        <v>146.53</v>
      </c>
      <c r="BF171" s="40">
        <f t="shared" si="32"/>
        <v>146.53</v>
      </c>
      <c r="BG171" s="40">
        <f t="shared" si="33"/>
        <v>27.728382147838214</v>
      </c>
    </row>
    <row r="172" spans="1:59" ht="28.8" x14ac:dyDescent="0.3">
      <c r="A172" s="5">
        <v>21</v>
      </c>
      <c r="B172" s="16" t="s">
        <v>194</v>
      </c>
      <c r="C172" s="16">
        <v>2004</v>
      </c>
      <c r="D172" s="16">
        <v>2004</v>
      </c>
      <c r="E172" s="16">
        <v>2004</v>
      </c>
      <c r="F172" s="16" t="s">
        <v>11</v>
      </c>
      <c r="G172" s="16" t="s">
        <v>12</v>
      </c>
      <c r="H172" s="16" t="s">
        <v>13</v>
      </c>
      <c r="I172" s="16" t="s">
        <v>129</v>
      </c>
      <c r="J172" s="5">
        <v>0</v>
      </c>
      <c r="K172" s="5">
        <v>2</v>
      </c>
      <c r="L172" s="5">
        <v>0</v>
      </c>
      <c r="M172" s="5">
        <v>0</v>
      </c>
      <c r="N172" s="5">
        <v>0</v>
      </c>
      <c r="O172" s="5">
        <v>0</v>
      </c>
      <c r="P172" s="5">
        <v>0</v>
      </c>
      <c r="Q172" s="5">
        <v>0</v>
      </c>
      <c r="R172" s="5">
        <v>0</v>
      </c>
      <c r="S172" s="5">
        <v>2</v>
      </c>
      <c r="T172" s="5">
        <v>0</v>
      </c>
      <c r="U172" s="5">
        <v>2</v>
      </c>
      <c r="V172" s="5">
        <v>0</v>
      </c>
      <c r="W172" s="5">
        <v>0</v>
      </c>
      <c r="X172" s="5">
        <v>2</v>
      </c>
      <c r="Y172" s="5">
        <v>0</v>
      </c>
      <c r="Z172" s="5">
        <v>0</v>
      </c>
      <c r="AA172" s="5">
        <v>2</v>
      </c>
      <c r="AB172" s="5">
        <v>0</v>
      </c>
      <c r="AC172" s="5">
        <v>2</v>
      </c>
      <c r="AD172" s="5">
        <v>0</v>
      </c>
      <c r="AE172" s="40">
        <v>135.63</v>
      </c>
      <c r="AF172" s="5">
        <f t="shared" si="28"/>
        <v>12</v>
      </c>
      <c r="AG172" s="40">
        <f t="shared" si="29"/>
        <v>147.63</v>
      </c>
      <c r="AH172" s="5">
        <v>0</v>
      </c>
      <c r="AI172" s="5">
        <v>2</v>
      </c>
      <c r="AJ172" s="5">
        <v>0</v>
      </c>
      <c r="AK172" s="5">
        <v>0</v>
      </c>
      <c r="AL172" s="5">
        <v>0</v>
      </c>
      <c r="AM172" s="5">
        <v>0</v>
      </c>
      <c r="AN172" s="5">
        <v>0</v>
      </c>
      <c r="AO172" s="5">
        <v>0</v>
      </c>
      <c r="AP172" s="5">
        <v>0</v>
      </c>
      <c r="AQ172" s="5">
        <v>2</v>
      </c>
      <c r="AR172" s="5">
        <v>0</v>
      </c>
      <c r="AS172" s="5">
        <v>0</v>
      </c>
      <c r="AT172" s="5">
        <v>0</v>
      </c>
      <c r="AU172" s="5">
        <v>2</v>
      </c>
      <c r="AV172" s="5">
        <v>0</v>
      </c>
      <c r="AW172" s="5">
        <v>0</v>
      </c>
      <c r="AX172" s="5">
        <v>0</v>
      </c>
      <c r="AY172" s="5">
        <v>2</v>
      </c>
      <c r="AZ172" s="5">
        <v>0</v>
      </c>
      <c r="BA172" s="5">
        <v>0</v>
      </c>
      <c r="BB172" s="5">
        <v>0</v>
      </c>
      <c r="BC172" s="40">
        <v>150.93</v>
      </c>
      <c r="BD172" s="5">
        <f t="shared" si="30"/>
        <v>8</v>
      </c>
      <c r="BE172" s="40">
        <f t="shared" si="31"/>
        <v>158.93</v>
      </c>
      <c r="BF172" s="40">
        <f t="shared" si="32"/>
        <v>147.63</v>
      </c>
      <c r="BG172" s="40">
        <f t="shared" si="33"/>
        <v>28.68723849372385</v>
      </c>
    </row>
    <row r="173" spans="1:59" ht="57.6" x14ac:dyDescent="0.3">
      <c r="A173" s="5">
        <v>22</v>
      </c>
      <c r="B173" s="16" t="s">
        <v>308</v>
      </c>
      <c r="C173" s="16">
        <v>2009</v>
      </c>
      <c r="D173" s="16">
        <v>2009</v>
      </c>
      <c r="E173" s="16">
        <v>2009</v>
      </c>
      <c r="F173" s="16">
        <v>1</v>
      </c>
      <c r="G173" s="16" t="s">
        <v>12</v>
      </c>
      <c r="H173" s="16" t="s">
        <v>13</v>
      </c>
      <c r="I173" s="16" t="s">
        <v>155</v>
      </c>
      <c r="J173" s="5">
        <v>0</v>
      </c>
      <c r="K173" s="5">
        <v>0</v>
      </c>
      <c r="L173" s="5">
        <v>0</v>
      </c>
      <c r="M173" s="5">
        <v>0</v>
      </c>
      <c r="N173" s="5">
        <v>0</v>
      </c>
      <c r="O173" s="5">
        <v>0</v>
      </c>
      <c r="P173" s="5">
        <v>0</v>
      </c>
      <c r="Q173" s="5">
        <v>0</v>
      </c>
      <c r="R173" s="5">
        <v>0</v>
      </c>
      <c r="S173" s="5">
        <v>0</v>
      </c>
      <c r="T173" s="5">
        <v>0</v>
      </c>
      <c r="U173" s="5">
        <v>0</v>
      </c>
      <c r="V173" s="5">
        <v>0</v>
      </c>
      <c r="W173" s="5">
        <v>0</v>
      </c>
      <c r="X173" s="5">
        <v>50</v>
      </c>
      <c r="Y173" s="5">
        <v>2</v>
      </c>
      <c r="Z173" s="5">
        <v>0</v>
      </c>
      <c r="AA173" s="5">
        <v>0</v>
      </c>
      <c r="AB173" s="5">
        <v>0</v>
      </c>
      <c r="AC173" s="5">
        <v>0</v>
      </c>
      <c r="AD173" s="5">
        <v>0</v>
      </c>
      <c r="AE173" s="40">
        <v>181.61</v>
      </c>
      <c r="AF173" s="5">
        <f t="shared" si="28"/>
        <v>52</v>
      </c>
      <c r="AG173" s="40">
        <f t="shared" si="29"/>
        <v>233.61</v>
      </c>
      <c r="AH173" s="5">
        <v>0</v>
      </c>
      <c r="AI173" s="5">
        <v>0</v>
      </c>
      <c r="AJ173" s="5">
        <v>0</v>
      </c>
      <c r="AK173" s="5">
        <v>0</v>
      </c>
      <c r="AL173" s="5">
        <v>0</v>
      </c>
      <c r="AM173" s="5">
        <v>0</v>
      </c>
      <c r="AN173" s="5">
        <v>0</v>
      </c>
      <c r="AO173" s="5">
        <v>0</v>
      </c>
      <c r="AP173" s="5">
        <v>2</v>
      </c>
      <c r="AQ173" s="5">
        <v>2</v>
      </c>
      <c r="AR173" s="5">
        <v>0</v>
      </c>
      <c r="AS173" s="5">
        <v>0</v>
      </c>
      <c r="AT173" s="5">
        <v>0</v>
      </c>
      <c r="AU173" s="5">
        <v>0</v>
      </c>
      <c r="AV173" s="5">
        <v>0</v>
      </c>
      <c r="AW173" s="5">
        <v>0</v>
      </c>
      <c r="AX173" s="5">
        <v>0</v>
      </c>
      <c r="AY173" s="5">
        <v>0</v>
      </c>
      <c r="AZ173" s="5">
        <v>0</v>
      </c>
      <c r="BA173" s="5">
        <v>0</v>
      </c>
      <c r="BB173" s="5">
        <v>0</v>
      </c>
      <c r="BC173" s="40">
        <v>144.36000000000001</v>
      </c>
      <c r="BD173" s="5">
        <f t="shared" si="30"/>
        <v>4</v>
      </c>
      <c r="BE173" s="40">
        <f t="shared" si="31"/>
        <v>148.36000000000001</v>
      </c>
      <c r="BF173" s="40">
        <f t="shared" si="32"/>
        <v>148.36000000000001</v>
      </c>
      <c r="BG173" s="40">
        <f t="shared" si="33"/>
        <v>29.323570432357055</v>
      </c>
    </row>
    <row r="174" spans="1:59" ht="86.4" x14ac:dyDescent="0.3">
      <c r="A174" s="5">
        <v>23</v>
      </c>
      <c r="B174" s="16" t="s">
        <v>363</v>
      </c>
      <c r="C174" s="16">
        <v>2007</v>
      </c>
      <c r="D174" s="16">
        <v>2007</v>
      </c>
      <c r="E174" s="16">
        <v>2007</v>
      </c>
      <c r="F174" s="16">
        <v>1</v>
      </c>
      <c r="G174" s="16" t="s">
        <v>225</v>
      </c>
      <c r="H174" s="16" t="s">
        <v>226</v>
      </c>
      <c r="I174" s="16" t="s">
        <v>227</v>
      </c>
      <c r="J174" s="5">
        <v>0</v>
      </c>
      <c r="K174" s="5">
        <v>2</v>
      </c>
      <c r="L174" s="5">
        <v>2</v>
      </c>
      <c r="M174" s="5">
        <v>0</v>
      </c>
      <c r="N174" s="5">
        <v>2</v>
      </c>
      <c r="O174" s="5">
        <v>0</v>
      </c>
      <c r="P174" s="5">
        <v>0</v>
      </c>
      <c r="Q174" s="5">
        <v>2</v>
      </c>
      <c r="R174" s="5">
        <v>0</v>
      </c>
      <c r="S174" s="5">
        <v>2</v>
      </c>
      <c r="T174" s="5">
        <v>2</v>
      </c>
      <c r="U174" s="5">
        <v>0</v>
      </c>
      <c r="V174" s="5">
        <v>0</v>
      </c>
      <c r="W174" s="5">
        <v>0</v>
      </c>
      <c r="X174" s="5">
        <v>0</v>
      </c>
      <c r="Y174" s="5">
        <v>0</v>
      </c>
      <c r="Z174" s="5">
        <v>0</v>
      </c>
      <c r="AA174" s="5">
        <v>0</v>
      </c>
      <c r="AB174" s="5">
        <v>0</v>
      </c>
      <c r="AC174" s="5">
        <v>0</v>
      </c>
      <c r="AD174" s="5">
        <v>0</v>
      </c>
      <c r="AE174" s="40">
        <v>190</v>
      </c>
      <c r="AF174" s="5">
        <f t="shared" si="28"/>
        <v>12</v>
      </c>
      <c r="AG174" s="40">
        <f t="shared" si="29"/>
        <v>202</v>
      </c>
      <c r="AH174" s="5">
        <v>0</v>
      </c>
      <c r="AI174" s="5">
        <v>0</v>
      </c>
      <c r="AJ174" s="5">
        <v>0</v>
      </c>
      <c r="AK174" s="5">
        <v>0</v>
      </c>
      <c r="AL174" s="5">
        <v>0</v>
      </c>
      <c r="AM174" s="5">
        <v>0</v>
      </c>
      <c r="AN174" s="5">
        <v>0</v>
      </c>
      <c r="AO174" s="5">
        <v>0</v>
      </c>
      <c r="AP174" s="5">
        <v>0</v>
      </c>
      <c r="AQ174" s="5">
        <v>0</v>
      </c>
      <c r="AR174" s="5">
        <v>0</v>
      </c>
      <c r="AS174" s="5">
        <v>0</v>
      </c>
      <c r="AT174" s="5">
        <v>0</v>
      </c>
      <c r="AU174" s="5">
        <v>0</v>
      </c>
      <c r="AV174" s="5">
        <v>0</v>
      </c>
      <c r="AW174" s="5">
        <v>2</v>
      </c>
      <c r="AX174" s="5">
        <v>0</v>
      </c>
      <c r="AY174" s="5">
        <v>0</v>
      </c>
      <c r="AZ174" s="5">
        <v>0</v>
      </c>
      <c r="BA174" s="5">
        <v>0</v>
      </c>
      <c r="BB174" s="5">
        <v>0</v>
      </c>
      <c r="BC174" s="40">
        <v>149.4</v>
      </c>
      <c r="BD174" s="5">
        <f t="shared" si="30"/>
        <v>2</v>
      </c>
      <c r="BE174" s="40">
        <f t="shared" si="31"/>
        <v>151.4</v>
      </c>
      <c r="BF174" s="40">
        <f t="shared" si="32"/>
        <v>151.4</v>
      </c>
      <c r="BG174" s="40">
        <f t="shared" si="33"/>
        <v>31.973500697350076</v>
      </c>
    </row>
    <row r="175" spans="1:59" ht="57.6" x14ac:dyDescent="0.3">
      <c r="A175" s="5">
        <v>24</v>
      </c>
      <c r="B175" s="16" t="s">
        <v>402</v>
      </c>
      <c r="C175" s="16">
        <v>2007</v>
      </c>
      <c r="D175" s="16">
        <v>2007</v>
      </c>
      <c r="E175" s="16">
        <v>2007</v>
      </c>
      <c r="F175" s="16" t="s">
        <v>11</v>
      </c>
      <c r="G175" s="16" t="s">
        <v>105</v>
      </c>
      <c r="H175" s="16" t="s">
        <v>106</v>
      </c>
      <c r="I175" s="16" t="s">
        <v>163</v>
      </c>
      <c r="J175" s="5">
        <v>0</v>
      </c>
      <c r="K175" s="5">
        <v>0</v>
      </c>
      <c r="L175" s="5">
        <v>2</v>
      </c>
      <c r="M175" s="5">
        <v>0</v>
      </c>
      <c r="N175" s="5">
        <v>0</v>
      </c>
      <c r="O175" s="5">
        <v>0</v>
      </c>
      <c r="P175" s="5">
        <v>0</v>
      </c>
      <c r="Q175" s="5">
        <v>0</v>
      </c>
      <c r="R175" s="5">
        <v>0</v>
      </c>
      <c r="S175" s="5">
        <v>0</v>
      </c>
      <c r="T175" s="5">
        <v>0</v>
      </c>
      <c r="U175" s="5">
        <v>0</v>
      </c>
      <c r="V175" s="5">
        <v>0</v>
      </c>
      <c r="W175" s="5">
        <v>0</v>
      </c>
      <c r="X175" s="5">
        <v>0</v>
      </c>
      <c r="Y175" s="5">
        <v>0</v>
      </c>
      <c r="Z175" s="5">
        <v>0</v>
      </c>
      <c r="AA175" s="5">
        <v>2</v>
      </c>
      <c r="AB175" s="5">
        <v>0</v>
      </c>
      <c r="AC175" s="5">
        <v>0</v>
      </c>
      <c r="AD175" s="5">
        <v>0</v>
      </c>
      <c r="AE175" s="40">
        <v>151.16999999999999</v>
      </c>
      <c r="AF175" s="5">
        <f t="shared" si="28"/>
        <v>4</v>
      </c>
      <c r="AG175" s="40">
        <f t="shared" si="29"/>
        <v>155.16999999999999</v>
      </c>
      <c r="AH175" s="5">
        <v>0</v>
      </c>
      <c r="AI175" s="5">
        <v>2</v>
      </c>
      <c r="AJ175" s="5">
        <v>0</v>
      </c>
      <c r="AK175" s="5">
        <v>0</v>
      </c>
      <c r="AL175" s="5">
        <v>0</v>
      </c>
      <c r="AM175" s="5">
        <v>0</v>
      </c>
      <c r="AN175" s="5">
        <v>0</v>
      </c>
      <c r="AO175" s="5">
        <v>0</v>
      </c>
      <c r="AP175" s="5">
        <v>0</v>
      </c>
      <c r="AQ175" s="5">
        <v>2</v>
      </c>
      <c r="AR175" s="5">
        <v>0</v>
      </c>
      <c r="AS175" s="5">
        <v>0</v>
      </c>
      <c r="AT175" s="5">
        <v>0</v>
      </c>
      <c r="AU175" s="5">
        <v>0</v>
      </c>
      <c r="AV175" s="5">
        <v>0</v>
      </c>
      <c r="AW175" s="5">
        <v>2</v>
      </c>
      <c r="AX175" s="5">
        <v>0</v>
      </c>
      <c r="AY175" s="5">
        <v>2</v>
      </c>
      <c r="AZ175" s="5">
        <v>0</v>
      </c>
      <c r="BA175" s="5">
        <v>2</v>
      </c>
      <c r="BB175" s="5">
        <v>0</v>
      </c>
      <c r="BC175" s="40">
        <v>156.53</v>
      </c>
      <c r="BD175" s="5">
        <f t="shared" si="30"/>
        <v>10</v>
      </c>
      <c r="BE175" s="40">
        <f t="shared" si="31"/>
        <v>166.53</v>
      </c>
      <c r="BF175" s="40">
        <f t="shared" si="32"/>
        <v>155.16999999999999</v>
      </c>
      <c r="BG175" s="40">
        <f t="shared" si="33"/>
        <v>35.259762900976284</v>
      </c>
    </row>
    <row r="176" spans="1:59" ht="72" x14ac:dyDescent="0.3">
      <c r="A176" s="5">
        <v>25</v>
      </c>
      <c r="B176" s="16" t="s">
        <v>259</v>
      </c>
      <c r="C176" s="16">
        <v>2007</v>
      </c>
      <c r="D176" s="16">
        <v>2007</v>
      </c>
      <c r="E176" s="16">
        <v>2007</v>
      </c>
      <c r="F176" s="16">
        <v>1</v>
      </c>
      <c r="G176" s="16" t="s">
        <v>50</v>
      </c>
      <c r="H176" s="16" t="s">
        <v>51</v>
      </c>
      <c r="I176" s="16" t="s">
        <v>52</v>
      </c>
      <c r="J176" s="5">
        <v>0</v>
      </c>
      <c r="K176" s="5">
        <v>0</v>
      </c>
      <c r="L176" s="5">
        <v>0</v>
      </c>
      <c r="M176" s="5">
        <v>0</v>
      </c>
      <c r="N176" s="5">
        <v>0</v>
      </c>
      <c r="O176" s="5">
        <v>0</v>
      </c>
      <c r="P176" s="5">
        <v>0</v>
      </c>
      <c r="Q176" s="5">
        <v>0</v>
      </c>
      <c r="R176" s="5">
        <v>2</v>
      </c>
      <c r="S176" s="5">
        <v>2</v>
      </c>
      <c r="T176" s="5">
        <v>2</v>
      </c>
      <c r="U176" s="5">
        <v>2</v>
      </c>
      <c r="V176" s="5">
        <v>0</v>
      </c>
      <c r="W176" s="5">
        <v>0</v>
      </c>
      <c r="X176" s="5">
        <v>2</v>
      </c>
      <c r="Y176" s="5">
        <v>0</v>
      </c>
      <c r="Z176" s="5">
        <v>2</v>
      </c>
      <c r="AA176" s="5">
        <v>0</v>
      </c>
      <c r="AB176" s="5">
        <v>0</v>
      </c>
      <c r="AC176" s="5">
        <v>2</v>
      </c>
      <c r="AD176" s="5">
        <v>2</v>
      </c>
      <c r="AE176" s="40">
        <v>153.22</v>
      </c>
      <c r="AF176" s="5">
        <f t="shared" si="28"/>
        <v>16</v>
      </c>
      <c r="AG176" s="40">
        <f t="shared" si="29"/>
        <v>169.22</v>
      </c>
      <c r="AH176" s="5">
        <v>0</v>
      </c>
      <c r="AI176" s="5">
        <v>2</v>
      </c>
      <c r="AJ176" s="5">
        <v>2</v>
      </c>
      <c r="AK176" s="5">
        <v>0</v>
      </c>
      <c r="AL176" s="5">
        <v>0</v>
      </c>
      <c r="AM176" s="5">
        <v>0</v>
      </c>
      <c r="AN176" s="5">
        <v>0</v>
      </c>
      <c r="AO176" s="5">
        <v>0</v>
      </c>
      <c r="AP176" s="5">
        <v>0</v>
      </c>
      <c r="AQ176" s="5">
        <v>0</v>
      </c>
      <c r="AR176" s="5">
        <v>2</v>
      </c>
      <c r="AS176" s="5">
        <v>2</v>
      </c>
      <c r="AT176" s="5">
        <v>0</v>
      </c>
      <c r="AU176" s="5">
        <v>0</v>
      </c>
      <c r="AV176" s="5">
        <v>0</v>
      </c>
      <c r="AW176" s="5">
        <v>0</v>
      </c>
      <c r="AX176" s="5">
        <v>0</v>
      </c>
      <c r="AY176" s="5">
        <v>0</v>
      </c>
      <c r="AZ176" s="5">
        <v>0</v>
      </c>
      <c r="BA176" s="5">
        <v>2</v>
      </c>
      <c r="BB176" s="5">
        <v>0</v>
      </c>
      <c r="BC176" s="40">
        <v>145.79</v>
      </c>
      <c r="BD176" s="5">
        <f t="shared" si="30"/>
        <v>10</v>
      </c>
      <c r="BE176" s="40">
        <f t="shared" si="31"/>
        <v>155.79</v>
      </c>
      <c r="BF176" s="40">
        <f t="shared" si="32"/>
        <v>155.79</v>
      </c>
      <c r="BG176" s="40">
        <f t="shared" si="33"/>
        <v>35.80020920502092</v>
      </c>
    </row>
    <row r="177" spans="1:59" ht="57.6" x14ac:dyDescent="0.3">
      <c r="A177" s="5">
        <v>26</v>
      </c>
      <c r="B177" s="16" t="s">
        <v>218</v>
      </c>
      <c r="C177" s="16">
        <v>2005</v>
      </c>
      <c r="D177" s="16">
        <v>2005</v>
      </c>
      <c r="E177" s="16">
        <v>2005</v>
      </c>
      <c r="F177" s="16" t="s">
        <v>11</v>
      </c>
      <c r="G177" s="16" t="s">
        <v>12</v>
      </c>
      <c r="H177" s="16" t="s">
        <v>13</v>
      </c>
      <c r="I177" s="16" t="s">
        <v>219</v>
      </c>
      <c r="J177" s="5">
        <v>0</v>
      </c>
      <c r="K177" s="5">
        <v>2</v>
      </c>
      <c r="L177" s="5">
        <v>0</v>
      </c>
      <c r="M177" s="5">
        <v>0</v>
      </c>
      <c r="N177" s="5">
        <v>2</v>
      </c>
      <c r="O177" s="5">
        <v>0</v>
      </c>
      <c r="P177" s="5">
        <v>0</v>
      </c>
      <c r="Q177" s="5">
        <v>0</v>
      </c>
      <c r="R177" s="5">
        <v>0</v>
      </c>
      <c r="S177" s="5">
        <v>2</v>
      </c>
      <c r="T177" s="5">
        <v>0</v>
      </c>
      <c r="U177" s="5">
        <v>0</v>
      </c>
      <c r="V177" s="5">
        <v>0</v>
      </c>
      <c r="W177" s="5">
        <v>0</v>
      </c>
      <c r="X177" s="5">
        <v>2</v>
      </c>
      <c r="Y177" s="5">
        <v>0</v>
      </c>
      <c r="Z177" s="5">
        <v>0</v>
      </c>
      <c r="AA177" s="5">
        <v>0</v>
      </c>
      <c r="AB177" s="5">
        <v>0</v>
      </c>
      <c r="AC177" s="5">
        <v>0</v>
      </c>
      <c r="AD177" s="5">
        <v>0</v>
      </c>
      <c r="AE177" s="40">
        <v>149</v>
      </c>
      <c r="AF177" s="5">
        <f t="shared" si="28"/>
        <v>8</v>
      </c>
      <c r="AG177" s="40">
        <f t="shared" si="29"/>
        <v>157</v>
      </c>
      <c r="AH177" s="5">
        <v>0</v>
      </c>
      <c r="AI177" s="5">
        <v>0</v>
      </c>
      <c r="AJ177" s="5">
        <v>0</v>
      </c>
      <c r="AK177" s="5">
        <v>0</v>
      </c>
      <c r="AL177" s="5">
        <v>0</v>
      </c>
      <c r="AM177" s="5">
        <v>0</v>
      </c>
      <c r="AN177" s="5">
        <v>0</v>
      </c>
      <c r="AO177" s="5">
        <v>0</v>
      </c>
      <c r="AP177" s="5">
        <v>2</v>
      </c>
      <c r="AQ177" s="5">
        <v>0</v>
      </c>
      <c r="AR177" s="5">
        <v>0</v>
      </c>
      <c r="AS177" s="5">
        <v>0</v>
      </c>
      <c r="AT177" s="5">
        <v>2</v>
      </c>
      <c r="AU177" s="5">
        <v>0</v>
      </c>
      <c r="AV177" s="5">
        <v>0</v>
      </c>
      <c r="AW177" s="5">
        <v>2</v>
      </c>
      <c r="AX177" s="5">
        <v>0</v>
      </c>
      <c r="AY177" s="5">
        <v>0</v>
      </c>
      <c r="AZ177" s="5">
        <v>0</v>
      </c>
      <c r="BA177" s="5">
        <v>0</v>
      </c>
      <c r="BB177" s="5">
        <v>0</v>
      </c>
      <c r="BC177" s="40">
        <v>177.17</v>
      </c>
      <c r="BD177" s="5">
        <f t="shared" si="30"/>
        <v>6</v>
      </c>
      <c r="BE177" s="40">
        <f t="shared" si="31"/>
        <v>183.17</v>
      </c>
      <c r="BF177" s="40">
        <f t="shared" si="32"/>
        <v>157</v>
      </c>
      <c r="BG177" s="40">
        <f t="shared" si="33"/>
        <v>36.854951185495125</v>
      </c>
    </row>
    <row r="178" spans="1:59" ht="57.6" x14ac:dyDescent="0.3">
      <c r="A178" s="5">
        <v>27</v>
      </c>
      <c r="B178" s="16" t="s">
        <v>334</v>
      </c>
      <c r="C178" s="16">
        <v>2006</v>
      </c>
      <c r="D178" s="16">
        <v>2006</v>
      </c>
      <c r="E178" s="16">
        <v>2006</v>
      </c>
      <c r="F178" s="16" t="s">
        <v>11</v>
      </c>
      <c r="G178" s="16" t="s">
        <v>45</v>
      </c>
      <c r="H178" s="16" t="s">
        <v>77</v>
      </c>
      <c r="I178" s="16" t="s">
        <v>335</v>
      </c>
      <c r="J178" s="5">
        <v>0</v>
      </c>
      <c r="K178" s="5">
        <v>2</v>
      </c>
      <c r="L178" s="5">
        <v>0</v>
      </c>
      <c r="M178" s="5">
        <v>0</v>
      </c>
      <c r="N178" s="5">
        <v>0</v>
      </c>
      <c r="O178" s="5">
        <v>0</v>
      </c>
      <c r="P178" s="5">
        <v>0</v>
      </c>
      <c r="Q178" s="5">
        <v>0</v>
      </c>
      <c r="R178" s="5">
        <v>0</v>
      </c>
      <c r="S178" s="5">
        <v>0</v>
      </c>
      <c r="T178" s="5">
        <v>0</v>
      </c>
      <c r="U178" s="5">
        <v>0</v>
      </c>
      <c r="V178" s="5">
        <v>0</v>
      </c>
      <c r="W178" s="5">
        <v>2</v>
      </c>
      <c r="X178" s="5">
        <v>0</v>
      </c>
      <c r="Y178" s="5">
        <v>2</v>
      </c>
      <c r="Z178" s="5">
        <v>0</v>
      </c>
      <c r="AA178" s="5">
        <v>0</v>
      </c>
      <c r="AB178" s="5">
        <v>0</v>
      </c>
      <c r="AC178" s="5">
        <v>0</v>
      </c>
      <c r="AD178" s="5">
        <v>0</v>
      </c>
      <c r="AE178" s="40">
        <v>157.91</v>
      </c>
      <c r="AF178" s="5">
        <f t="shared" si="28"/>
        <v>6</v>
      </c>
      <c r="AG178" s="40">
        <f t="shared" si="29"/>
        <v>163.91</v>
      </c>
      <c r="AH178" s="5">
        <v>0</v>
      </c>
      <c r="AI178" s="5">
        <v>2</v>
      </c>
      <c r="AJ178" s="5">
        <v>0</v>
      </c>
      <c r="AK178" s="5">
        <v>0</v>
      </c>
      <c r="AL178" s="5">
        <v>0</v>
      </c>
      <c r="AM178" s="5">
        <v>0</v>
      </c>
      <c r="AN178" s="5">
        <v>0</v>
      </c>
      <c r="AO178" s="5">
        <v>0</v>
      </c>
      <c r="AP178" s="5">
        <v>2</v>
      </c>
      <c r="AQ178" s="5">
        <v>0</v>
      </c>
      <c r="AR178" s="5">
        <v>0</v>
      </c>
      <c r="AS178" s="5">
        <v>0</v>
      </c>
      <c r="AT178" s="5">
        <v>0</v>
      </c>
      <c r="AU178" s="5">
        <v>0</v>
      </c>
      <c r="AV178" s="5">
        <v>2</v>
      </c>
      <c r="AW178" s="5">
        <v>0</v>
      </c>
      <c r="AX178" s="5">
        <v>0</v>
      </c>
      <c r="AY178" s="5">
        <v>0</v>
      </c>
      <c r="AZ178" s="5">
        <v>0</v>
      </c>
      <c r="BA178" s="5">
        <v>0</v>
      </c>
      <c r="BB178" s="5">
        <v>0</v>
      </c>
      <c r="BC178" s="40">
        <v>255.22</v>
      </c>
      <c r="BD178" s="5">
        <f t="shared" si="30"/>
        <v>6</v>
      </c>
      <c r="BE178" s="40">
        <f t="shared" si="31"/>
        <v>261.22000000000003</v>
      </c>
      <c r="BF178" s="40">
        <f t="shared" si="32"/>
        <v>163.91</v>
      </c>
      <c r="BG178" s="40">
        <f t="shared" si="33"/>
        <v>42.878312412831235</v>
      </c>
    </row>
    <row r="179" spans="1:59" ht="28.8" x14ac:dyDescent="0.3">
      <c r="A179" s="5">
        <v>28</v>
      </c>
      <c r="B179" s="16" t="s">
        <v>263</v>
      </c>
      <c r="C179" s="16">
        <v>2008</v>
      </c>
      <c r="D179" s="16">
        <v>2008</v>
      </c>
      <c r="E179" s="16">
        <v>2008</v>
      </c>
      <c r="F179" s="16">
        <v>1</v>
      </c>
      <c r="G179" s="16" t="s">
        <v>242</v>
      </c>
      <c r="H179" s="16" t="s">
        <v>243</v>
      </c>
      <c r="I179" s="16" t="s">
        <v>244</v>
      </c>
      <c r="J179" s="5">
        <v>0</v>
      </c>
      <c r="K179" s="5">
        <v>2</v>
      </c>
      <c r="L179" s="5">
        <v>0</v>
      </c>
      <c r="M179" s="5">
        <v>0</v>
      </c>
      <c r="N179" s="5">
        <v>0</v>
      </c>
      <c r="O179" s="5">
        <v>0</v>
      </c>
      <c r="P179" s="5">
        <v>2</v>
      </c>
      <c r="Q179" s="5">
        <v>0</v>
      </c>
      <c r="R179" s="5">
        <v>0</v>
      </c>
      <c r="S179" s="5">
        <v>0</v>
      </c>
      <c r="T179" s="5">
        <v>0</v>
      </c>
      <c r="U179" s="5">
        <v>2</v>
      </c>
      <c r="V179" s="5">
        <v>0</v>
      </c>
      <c r="W179" s="5">
        <v>0</v>
      </c>
      <c r="X179" s="5">
        <v>0</v>
      </c>
      <c r="Y179" s="5">
        <v>0</v>
      </c>
      <c r="Z179" s="5">
        <v>0</v>
      </c>
      <c r="AA179" s="5">
        <v>0</v>
      </c>
      <c r="AB179" s="5">
        <v>0</v>
      </c>
      <c r="AC179" s="5">
        <v>0</v>
      </c>
      <c r="AD179" s="5">
        <v>0</v>
      </c>
      <c r="AE179" s="40">
        <v>159.1</v>
      </c>
      <c r="AF179" s="5">
        <f t="shared" si="28"/>
        <v>6</v>
      </c>
      <c r="AG179" s="40">
        <f t="shared" si="29"/>
        <v>165.1</v>
      </c>
      <c r="AH179" s="5">
        <v>0</v>
      </c>
      <c r="AI179" s="5">
        <v>0</v>
      </c>
      <c r="AJ179" s="5">
        <v>0</v>
      </c>
      <c r="AK179" s="5">
        <v>0</v>
      </c>
      <c r="AL179" s="5">
        <v>0</v>
      </c>
      <c r="AM179" s="5">
        <v>0</v>
      </c>
      <c r="AN179" s="5">
        <v>0</v>
      </c>
      <c r="AO179" s="5">
        <v>0</v>
      </c>
      <c r="AP179" s="5">
        <v>0</v>
      </c>
      <c r="AQ179" s="5">
        <v>0</v>
      </c>
      <c r="AR179" s="5">
        <v>2</v>
      </c>
      <c r="AS179" s="5">
        <v>50</v>
      </c>
      <c r="AT179" s="5">
        <v>50</v>
      </c>
      <c r="AU179" s="5">
        <v>0</v>
      </c>
      <c r="AV179" s="5">
        <v>2</v>
      </c>
      <c r="AW179" s="5">
        <v>0</v>
      </c>
      <c r="AX179" s="5">
        <v>0</v>
      </c>
      <c r="AY179" s="5">
        <v>0</v>
      </c>
      <c r="AZ179" s="5">
        <v>0</v>
      </c>
      <c r="BA179" s="5">
        <v>0</v>
      </c>
      <c r="BB179" s="5">
        <v>0</v>
      </c>
      <c r="BC179" s="40">
        <v>204.33</v>
      </c>
      <c r="BD179" s="5">
        <f t="shared" si="30"/>
        <v>104</v>
      </c>
      <c r="BE179" s="40">
        <f t="shared" si="31"/>
        <v>308.33000000000004</v>
      </c>
      <c r="BF179" s="40">
        <f t="shared" si="32"/>
        <v>165.1</v>
      </c>
      <c r="BG179" s="40">
        <f t="shared" si="33"/>
        <v>43.915620641562057</v>
      </c>
    </row>
    <row r="180" spans="1:59" ht="57.6" x14ac:dyDescent="0.3">
      <c r="A180" s="5">
        <v>29</v>
      </c>
      <c r="B180" s="16" t="s">
        <v>196</v>
      </c>
      <c r="C180" s="16">
        <v>2007</v>
      </c>
      <c r="D180" s="16">
        <v>2007</v>
      </c>
      <c r="E180" s="16">
        <v>2007</v>
      </c>
      <c r="F180" s="16" t="s">
        <v>11</v>
      </c>
      <c r="G180" s="16" t="s">
        <v>29</v>
      </c>
      <c r="H180" s="16" t="s">
        <v>30</v>
      </c>
      <c r="I180" s="16" t="s">
        <v>31</v>
      </c>
      <c r="J180" s="5">
        <v>0</v>
      </c>
      <c r="K180" s="5">
        <v>0</v>
      </c>
      <c r="L180" s="5">
        <v>0</v>
      </c>
      <c r="M180" s="5">
        <v>0</v>
      </c>
      <c r="N180" s="5">
        <v>2</v>
      </c>
      <c r="O180" s="5">
        <v>0</v>
      </c>
      <c r="P180" s="5">
        <v>0</v>
      </c>
      <c r="Q180" s="5">
        <v>0</v>
      </c>
      <c r="R180" s="5">
        <v>0</v>
      </c>
      <c r="S180" s="5">
        <v>2</v>
      </c>
      <c r="T180" s="5">
        <v>2</v>
      </c>
      <c r="U180" s="5">
        <v>0</v>
      </c>
      <c r="V180" s="5">
        <v>0</v>
      </c>
      <c r="W180" s="5">
        <v>0</v>
      </c>
      <c r="X180" s="5">
        <v>0</v>
      </c>
      <c r="Y180" s="5">
        <v>0</v>
      </c>
      <c r="Z180" s="5">
        <v>0</v>
      </c>
      <c r="AA180" s="5">
        <v>0</v>
      </c>
      <c r="AB180" s="5">
        <v>2</v>
      </c>
      <c r="AC180" s="5">
        <v>0</v>
      </c>
      <c r="AD180" s="5">
        <v>2</v>
      </c>
      <c r="AE180" s="40">
        <v>184.68</v>
      </c>
      <c r="AF180" s="5">
        <f t="shared" si="28"/>
        <v>10</v>
      </c>
      <c r="AG180" s="40">
        <f t="shared" si="29"/>
        <v>194.68</v>
      </c>
      <c r="AH180" s="5">
        <v>2</v>
      </c>
      <c r="AI180" s="5">
        <v>0</v>
      </c>
      <c r="AJ180" s="5">
        <v>0</v>
      </c>
      <c r="AK180" s="5">
        <v>2</v>
      </c>
      <c r="AL180" s="5">
        <v>0</v>
      </c>
      <c r="AM180" s="5">
        <v>0</v>
      </c>
      <c r="AN180" s="5">
        <v>0</v>
      </c>
      <c r="AO180" s="5">
        <v>0</v>
      </c>
      <c r="AP180" s="5">
        <v>0</v>
      </c>
      <c r="AQ180" s="5">
        <v>0</v>
      </c>
      <c r="AR180" s="5">
        <v>0</v>
      </c>
      <c r="AS180" s="5">
        <v>0</v>
      </c>
      <c r="AT180" s="5">
        <v>0</v>
      </c>
      <c r="AU180" s="5">
        <v>0</v>
      </c>
      <c r="AV180" s="5">
        <v>0</v>
      </c>
      <c r="AW180" s="5">
        <v>0</v>
      </c>
      <c r="AX180" s="5">
        <v>0</v>
      </c>
      <c r="AY180" s="5">
        <v>2</v>
      </c>
      <c r="AZ180" s="5">
        <v>2</v>
      </c>
      <c r="BA180" s="5">
        <v>0</v>
      </c>
      <c r="BB180" s="5">
        <v>0</v>
      </c>
      <c r="BC180" s="40">
        <v>158.09</v>
      </c>
      <c r="BD180" s="5">
        <f t="shared" si="30"/>
        <v>8</v>
      </c>
      <c r="BE180" s="40">
        <f t="shared" si="31"/>
        <v>166.09</v>
      </c>
      <c r="BF180" s="40">
        <f t="shared" si="32"/>
        <v>166.09</v>
      </c>
      <c r="BG180" s="40">
        <f t="shared" si="33"/>
        <v>44.778591352859138</v>
      </c>
    </row>
    <row r="181" spans="1:59" ht="43.2" x14ac:dyDescent="0.3">
      <c r="A181" s="5">
        <v>30</v>
      </c>
      <c r="B181" s="16" t="s">
        <v>125</v>
      </c>
      <c r="C181" s="16">
        <v>2007</v>
      </c>
      <c r="D181" s="16">
        <v>2007</v>
      </c>
      <c r="E181" s="16">
        <v>2007</v>
      </c>
      <c r="F181" s="16">
        <v>1</v>
      </c>
      <c r="G181" s="16" t="s">
        <v>40</v>
      </c>
      <c r="H181" s="16" t="s">
        <v>41</v>
      </c>
      <c r="I181" s="16" t="s">
        <v>126</v>
      </c>
      <c r="J181" s="5">
        <v>0</v>
      </c>
      <c r="K181" s="5">
        <v>2</v>
      </c>
      <c r="L181" s="5">
        <v>0</v>
      </c>
      <c r="M181" s="5">
        <v>0</v>
      </c>
      <c r="N181" s="5">
        <v>0</v>
      </c>
      <c r="O181" s="5">
        <v>0</v>
      </c>
      <c r="P181" s="5">
        <v>0</v>
      </c>
      <c r="Q181" s="5">
        <v>0</v>
      </c>
      <c r="R181" s="5">
        <v>0</v>
      </c>
      <c r="S181" s="5">
        <v>0</v>
      </c>
      <c r="T181" s="5">
        <v>0</v>
      </c>
      <c r="U181" s="5">
        <v>0</v>
      </c>
      <c r="V181" s="5">
        <v>0</v>
      </c>
      <c r="W181" s="5">
        <v>0</v>
      </c>
      <c r="X181" s="5">
        <v>2</v>
      </c>
      <c r="Y181" s="5">
        <v>2</v>
      </c>
      <c r="Z181" s="5">
        <v>2</v>
      </c>
      <c r="AA181" s="5">
        <v>0</v>
      </c>
      <c r="AB181" s="5">
        <v>0</v>
      </c>
      <c r="AC181" s="5">
        <v>0</v>
      </c>
      <c r="AD181" s="5">
        <v>2</v>
      </c>
      <c r="AE181" s="40">
        <v>156.21</v>
      </c>
      <c r="AF181" s="5">
        <f t="shared" si="28"/>
        <v>10</v>
      </c>
      <c r="AG181" s="40">
        <f t="shared" si="29"/>
        <v>166.21</v>
      </c>
      <c r="AH181" s="5">
        <v>2</v>
      </c>
      <c r="AI181" s="5">
        <v>2</v>
      </c>
      <c r="AJ181" s="5">
        <v>2</v>
      </c>
      <c r="AK181" s="5">
        <v>2</v>
      </c>
      <c r="AL181" s="5">
        <v>0</v>
      </c>
      <c r="AM181" s="5">
        <v>2</v>
      </c>
      <c r="AN181" s="5">
        <v>2</v>
      </c>
      <c r="AO181" s="5">
        <v>0</v>
      </c>
      <c r="AP181" s="5">
        <v>0</v>
      </c>
      <c r="AQ181" s="5">
        <v>0</v>
      </c>
      <c r="AR181" s="5">
        <v>0</v>
      </c>
      <c r="AS181" s="5">
        <v>0</v>
      </c>
      <c r="AT181" s="5">
        <v>0</v>
      </c>
      <c r="AU181" s="5">
        <v>0</v>
      </c>
      <c r="AV181" s="5">
        <v>0</v>
      </c>
      <c r="AW181" s="5">
        <v>0</v>
      </c>
      <c r="AX181" s="5">
        <v>0</v>
      </c>
      <c r="AY181" s="5">
        <v>2</v>
      </c>
      <c r="AZ181" s="5">
        <v>0</v>
      </c>
      <c r="BA181" s="5">
        <v>0</v>
      </c>
      <c r="BB181" s="5">
        <v>0</v>
      </c>
      <c r="BC181" s="40">
        <v>153.44</v>
      </c>
      <c r="BD181" s="5">
        <f t="shared" si="30"/>
        <v>14</v>
      </c>
      <c r="BE181" s="40">
        <f t="shared" si="31"/>
        <v>167.44</v>
      </c>
      <c r="BF181" s="40">
        <f t="shared" si="32"/>
        <v>166.21</v>
      </c>
      <c r="BG181" s="40">
        <f t="shared" si="33"/>
        <v>44.883193863319391</v>
      </c>
    </row>
    <row r="182" spans="1:59" ht="57.6" x14ac:dyDescent="0.3">
      <c r="A182" s="5">
        <v>31</v>
      </c>
      <c r="B182" s="16" t="s">
        <v>90</v>
      </c>
      <c r="C182" s="16">
        <v>2008</v>
      </c>
      <c r="D182" s="16">
        <v>2008</v>
      </c>
      <c r="E182" s="16">
        <v>2008</v>
      </c>
      <c r="F182" s="16">
        <v>1</v>
      </c>
      <c r="G182" s="16" t="s">
        <v>12</v>
      </c>
      <c r="H182" s="16" t="s">
        <v>13</v>
      </c>
      <c r="I182" s="16" t="s">
        <v>91</v>
      </c>
      <c r="J182" s="5">
        <v>0</v>
      </c>
      <c r="K182" s="5">
        <v>2</v>
      </c>
      <c r="L182" s="5">
        <v>2</v>
      </c>
      <c r="M182" s="5">
        <v>0</v>
      </c>
      <c r="N182" s="5">
        <v>2</v>
      </c>
      <c r="O182" s="5">
        <v>0</v>
      </c>
      <c r="P182" s="5">
        <v>0</v>
      </c>
      <c r="Q182" s="5">
        <v>0</v>
      </c>
      <c r="R182" s="5">
        <v>0</v>
      </c>
      <c r="S182" s="5">
        <v>0</v>
      </c>
      <c r="T182" s="5">
        <v>0</v>
      </c>
      <c r="U182" s="5">
        <v>50</v>
      </c>
      <c r="V182" s="5">
        <v>50</v>
      </c>
      <c r="W182" s="5">
        <v>50</v>
      </c>
      <c r="X182" s="5">
        <v>50</v>
      </c>
      <c r="Y182" s="5">
        <v>0</v>
      </c>
      <c r="Z182" s="5">
        <v>0</v>
      </c>
      <c r="AA182" s="5">
        <v>0</v>
      </c>
      <c r="AB182" s="5">
        <v>0</v>
      </c>
      <c r="AC182" s="5">
        <v>2</v>
      </c>
      <c r="AD182" s="5">
        <v>0</v>
      </c>
      <c r="AE182" s="40">
        <v>154.44</v>
      </c>
      <c r="AF182" s="5">
        <f t="shared" si="28"/>
        <v>208</v>
      </c>
      <c r="AG182" s="40">
        <f t="shared" si="29"/>
        <v>362.44</v>
      </c>
      <c r="AH182" s="5">
        <v>0</v>
      </c>
      <c r="AI182" s="5">
        <v>0</v>
      </c>
      <c r="AJ182" s="5">
        <v>0</v>
      </c>
      <c r="AK182" s="5">
        <v>0</v>
      </c>
      <c r="AL182" s="5">
        <v>2</v>
      </c>
      <c r="AM182" s="5">
        <v>2</v>
      </c>
      <c r="AN182" s="5">
        <v>0</v>
      </c>
      <c r="AO182" s="5">
        <v>0</v>
      </c>
      <c r="AP182" s="5">
        <v>0</v>
      </c>
      <c r="AQ182" s="5">
        <v>0</v>
      </c>
      <c r="AR182" s="5">
        <v>0</v>
      </c>
      <c r="AS182" s="5">
        <v>0</v>
      </c>
      <c r="AT182" s="5">
        <v>2</v>
      </c>
      <c r="AU182" s="5">
        <v>0</v>
      </c>
      <c r="AV182" s="5">
        <v>0</v>
      </c>
      <c r="AW182" s="5">
        <v>0</v>
      </c>
      <c r="AX182" s="5">
        <v>0</v>
      </c>
      <c r="AY182" s="5">
        <v>0</v>
      </c>
      <c r="AZ182" s="5">
        <v>0</v>
      </c>
      <c r="BA182" s="5">
        <v>2</v>
      </c>
      <c r="BB182" s="5">
        <v>0</v>
      </c>
      <c r="BC182" s="40">
        <v>158.54</v>
      </c>
      <c r="BD182" s="5">
        <f t="shared" si="30"/>
        <v>8</v>
      </c>
      <c r="BE182" s="40">
        <f t="shared" si="31"/>
        <v>166.54</v>
      </c>
      <c r="BF182" s="40">
        <f t="shared" si="32"/>
        <v>166.54</v>
      </c>
      <c r="BG182" s="40">
        <f t="shared" si="33"/>
        <v>45.170850767085071</v>
      </c>
    </row>
    <row r="183" spans="1:59" ht="43.2" x14ac:dyDescent="0.3">
      <c r="A183" s="5">
        <v>32</v>
      </c>
      <c r="B183" s="16" t="s">
        <v>138</v>
      </c>
      <c r="C183" s="16">
        <v>2005</v>
      </c>
      <c r="D183" s="16">
        <v>2005</v>
      </c>
      <c r="E183" s="16">
        <v>2005</v>
      </c>
      <c r="F183" s="16" t="s">
        <v>11</v>
      </c>
      <c r="G183" s="16" t="s">
        <v>35</v>
      </c>
      <c r="H183" s="16" t="s">
        <v>68</v>
      </c>
      <c r="I183" s="16" t="s">
        <v>88</v>
      </c>
      <c r="J183" s="5">
        <v>0</v>
      </c>
      <c r="K183" s="5">
        <v>0</v>
      </c>
      <c r="L183" s="5">
        <v>0</v>
      </c>
      <c r="M183" s="5">
        <v>0</v>
      </c>
      <c r="N183" s="5">
        <v>0</v>
      </c>
      <c r="O183" s="5">
        <v>0</v>
      </c>
      <c r="P183" s="5">
        <v>0</v>
      </c>
      <c r="Q183" s="5">
        <v>0</v>
      </c>
      <c r="R183" s="5">
        <v>0</v>
      </c>
      <c r="S183" s="5">
        <v>0</v>
      </c>
      <c r="T183" s="5">
        <v>0</v>
      </c>
      <c r="U183" s="5">
        <v>0</v>
      </c>
      <c r="V183" s="5">
        <v>0</v>
      </c>
      <c r="W183" s="5">
        <v>50</v>
      </c>
      <c r="X183" s="5">
        <v>50</v>
      </c>
      <c r="Y183" s="5">
        <v>2</v>
      </c>
      <c r="Z183" s="5">
        <v>0</v>
      </c>
      <c r="AA183" s="5">
        <v>0</v>
      </c>
      <c r="AB183" s="5">
        <v>0</v>
      </c>
      <c r="AC183" s="5">
        <v>0</v>
      </c>
      <c r="AD183" s="5">
        <v>0</v>
      </c>
      <c r="AE183" s="40">
        <v>144.56</v>
      </c>
      <c r="AF183" s="5">
        <f t="shared" si="28"/>
        <v>102</v>
      </c>
      <c r="AG183" s="40">
        <f t="shared" si="29"/>
        <v>246.56</v>
      </c>
      <c r="AH183" s="5">
        <v>0</v>
      </c>
      <c r="AI183" s="5">
        <v>0</v>
      </c>
      <c r="AJ183" s="5">
        <v>0</v>
      </c>
      <c r="AK183" s="5">
        <v>0</v>
      </c>
      <c r="AL183" s="5">
        <v>0</v>
      </c>
      <c r="AM183" s="5">
        <v>0</v>
      </c>
      <c r="AN183" s="5">
        <v>0</v>
      </c>
      <c r="AO183" s="5">
        <v>0</v>
      </c>
      <c r="AP183" s="5">
        <v>0</v>
      </c>
      <c r="AQ183" s="5">
        <v>0</v>
      </c>
      <c r="AR183" s="5">
        <v>0</v>
      </c>
      <c r="AS183" s="5">
        <v>2</v>
      </c>
      <c r="AT183" s="5">
        <v>0</v>
      </c>
      <c r="AU183" s="5">
        <v>0</v>
      </c>
      <c r="AV183" s="5">
        <v>0</v>
      </c>
      <c r="AW183" s="5">
        <v>0</v>
      </c>
      <c r="AX183" s="5">
        <v>50</v>
      </c>
      <c r="AY183" s="5">
        <v>0</v>
      </c>
      <c r="AZ183" s="5">
        <v>0</v>
      </c>
      <c r="BA183" s="5">
        <v>0</v>
      </c>
      <c r="BB183" s="5">
        <v>0</v>
      </c>
      <c r="BC183" s="40">
        <v>116.6</v>
      </c>
      <c r="BD183" s="5">
        <f t="shared" si="30"/>
        <v>52</v>
      </c>
      <c r="BE183" s="40">
        <f t="shared" si="31"/>
        <v>168.6</v>
      </c>
      <c r="BF183" s="40">
        <f t="shared" si="32"/>
        <v>168.6</v>
      </c>
      <c r="BG183" s="40">
        <f t="shared" si="33"/>
        <v>46.96652719665272</v>
      </c>
    </row>
    <row r="184" spans="1:59" ht="57.6" x14ac:dyDescent="0.3">
      <c r="A184" s="5">
        <v>33</v>
      </c>
      <c r="B184" s="16" t="s">
        <v>162</v>
      </c>
      <c r="C184" s="16">
        <v>2006</v>
      </c>
      <c r="D184" s="16">
        <v>2006</v>
      </c>
      <c r="E184" s="16">
        <v>2006</v>
      </c>
      <c r="F184" s="16">
        <v>1</v>
      </c>
      <c r="G184" s="16" t="s">
        <v>105</v>
      </c>
      <c r="H184" s="16" t="s">
        <v>106</v>
      </c>
      <c r="I184" s="16" t="s">
        <v>163</v>
      </c>
      <c r="J184" s="5">
        <v>0</v>
      </c>
      <c r="K184" s="5">
        <v>0</v>
      </c>
      <c r="L184" s="5">
        <v>0</v>
      </c>
      <c r="M184" s="5">
        <v>0</v>
      </c>
      <c r="N184" s="5">
        <v>0</v>
      </c>
      <c r="O184" s="5">
        <v>2</v>
      </c>
      <c r="P184" s="5">
        <v>0</v>
      </c>
      <c r="Q184" s="5">
        <v>2</v>
      </c>
      <c r="R184" s="5">
        <v>2</v>
      </c>
      <c r="S184" s="5">
        <v>2</v>
      </c>
      <c r="T184" s="5">
        <v>0</v>
      </c>
      <c r="U184" s="5">
        <v>0</v>
      </c>
      <c r="V184" s="5">
        <v>2</v>
      </c>
      <c r="W184" s="5">
        <v>0</v>
      </c>
      <c r="X184" s="5">
        <v>0</v>
      </c>
      <c r="Y184" s="5">
        <v>0</v>
      </c>
      <c r="Z184" s="5">
        <v>0</v>
      </c>
      <c r="AA184" s="5">
        <v>2</v>
      </c>
      <c r="AB184" s="5">
        <v>0</v>
      </c>
      <c r="AC184" s="5">
        <v>2</v>
      </c>
      <c r="AD184" s="5">
        <v>0</v>
      </c>
      <c r="AE184" s="40">
        <v>156.44999999999999</v>
      </c>
      <c r="AF184" s="5">
        <f t="shared" ref="AF184:AF200" si="34">SUM(J184:AD184)</f>
        <v>14</v>
      </c>
      <c r="AG184" s="40">
        <f t="shared" ref="AG184:AG215" si="35">AE184+AF184</f>
        <v>170.45</v>
      </c>
      <c r="AH184" s="5">
        <v>0</v>
      </c>
      <c r="AI184" s="5">
        <v>2</v>
      </c>
      <c r="AJ184" s="5">
        <v>0</v>
      </c>
      <c r="AK184" s="5">
        <v>0</v>
      </c>
      <c r="AL184" s="5">
        <v>0</v>
      </c>
      <c r="AM184" s="5">
        <v>2</v>
      </c>
      <c r="AN184" s="5">
        <v>0</v>
      </c>
      <c r="AO184" s="5">
        <v>2</v>
      </c>
      <c r="AP184" s="5">
        <v>0</v>
      </c>
      <c r="AQ184" s="5">
        <v>0</v>
      </c>
      <c r="AR184" s="5">
        <v>0</v>
      </c>
      <c r="AS184" s="5">
        <v>0</v>
      </c>
      <c r="AT184" s="5">
        <v>0</v>
      </c>
      <c r="AU184" s="5">
        <v>2</v>
      </c>
      <c r="AV184" s="5">
        <v>50</v>
      </c>
      <c r="AW184" s="5">
        <v>0</v>
      </c>
      <c r="AX184" s="5">
        <v>2</v>
      </c>
      <c r="AY184" s="5">
        <v>0</v>
      </c>
      <c r="AZ184" s="5">
        <v>0</v>
      </c>
      <c r="BA184" s="5">
        <v>0</v>
      </c>
      <c r="BB184" s="5">
        <v>0</v>
      </c>
      <c r="BC184" s="40">
        <v>163.63999999999999</v>
      </c>
      <c r="BD184" s="5">
        <f t="shared" ref="BD184:BD200" si="36">SUM(AH184:BB184)</f>
        <v>60</v>
      </c>
      <c r="BE184" s="40">
        <f t="shared" ref="BE184:BE215" si="37">BC184+BD184</f>
        <v>223.64</v>
      </c>
      <c r="BF184" s="40">
        <f t="shared" ref="BF184:BF215" si="38">MIN(BE184,AG184)</f>
        <v>170.45</v>
      </c>
      <c r="BG184" s="40">
        <f t="shared" ref="BG184:BG215" si="39">IF( AND(ISNUMBER(BF$152),ISNUMBER(BF184)),(BF184-BF$152)/BF$152*100,"")</f>
        <v>48.579149232914915</v>
      </c>
    </row>
    <row r="185" spans="1:59" ht="86.4" x14ac:dyDescent="0.3">
      <c r="A185" s="5">
        <v>34</v>
      </c>
      <c r="B185" s="16" t="s">
        <v>224</v>
      </c>
      <c r="C185" s="16">
        <v>2007</v>
      </c>
      <c r="D185" s="16">
        <v>2007</v>
      </c>
      <c r="E185" s="16">
        <v>2007</v>
      </c>
      <c r="F185" s="16">
        <v>1</v>
      </c>
      <c r="G185" s="16" t="s">
        <v>225</v>
      </c>
      <c r="H185" s="16" t="s">
        <v>226</v>
      </c>
      <c r="I185" s="16" t="s">
        <v>227</v>
      </c>
      <c r="J185" s="5">
        <v>0</v>
      </c>
      <c r="K185" s="5">
        <v>0</v>
      </c>
      <c r="L185" s="5">
        <v>2</v>
      </c>
      <c r="M185" s="5">
        <v>0</v>
      </c>
      <c r="N185" s="5">
        <v>0</v>
      </c>
      <c r="O185" s="5">
        <v>0</v>
      </c>
      <c r="P185" s="5">
        <v>0</v>
      </c>
      <c r="Q185" s="5">
        <v>0</v>
      </c>
      <c r="R185" s="5">
        <v>0</v>
      </c>
      <c r="S185" s="5">
        <v>2</v>
      </c>
      <c r="T185" s="5">
        <v>0</v>
      </c>
      <c r="U185" s="5">
        <v>0</v>
      </c>
      <c r="V185" s="5">
        <v>50</v>
      </c>
      <c r="W185" s="5">
        <v>0</v>
      </c>
      <c r="X185" s="5">
        <v>50</v>
      </c>
      <c r="Y185" s="5">
        <v>0</v>
      </c>
      <c r="Z185" s="5">
        <v>2</v>
      </c>
      <c r="AA185" s="5">
        <v>0</v>
      </c>
      <c r="AB185" s="5">
        <v>0</v>
      </c>
      <c r="AC185" s="5">
        <v>0</v>
      </c>
      <c r="AD185" s="5">
        <v>0</v>
      </c>
      <c r="AE185" s="40">
        <v>243.15</v>
      </c>
      <c r="AF185" s="5">
        <f t="shared" si="34"/>
        <v>106</v>
      </c>
      <c r="AG185" s="40">
        <f t="shared" si="35"/>
        <v>349.15</v>
      </c>
      <c r="AH185" s="5">
        <v>0</v>
      </c>
      <c r="AI185" s="5">
        <v>0</v>
      </c>
      <c r="AJ185" s="5">
        <v>0</v>
      </c>
      <c r="AK185" s="5">
        <v>0</v>
      </c>
      <c r="AL185" s="5">
        <v>2</v>
      </c>
      <c r="AM185" s="5">
        <v>0</v>
      </c>
      <c r="AN185" s="5">
        <v>0</v>
      </c>
      <c r="AO185" s="5">
        <v>0</v>
      </c>
      <c r="AP185" s="5">
        <v>0</v>
      </c>
      <c r="AQ185" s="5">
        <v>0</v>
      </c>
      <c r="AR185" s="5">
        <v>0</v>
      </c>
      <c r="AS185" s="5">
        <v>0</v>
      </c>
      <c r="AT185" s="5">
        <v>0</v>
      </c>
      <c r="AU185" s="5">
        <v>0</v>
      </c>
      <c r="AV185" s="5">
        <v>0</v>
      </c>
      <c r="AW185" s="5">
        <v>0</v>
      </c>
      <c r="AX185" s="5">
        <v>0</v>
      </c>
      <c r="AY185" s="5">
        <v>0</v>
      </c>
      <c r="AZ185" s="5">
        <v>0</v>
      </c>
      <c r="BA185" s="5">
        <v>0</v>
      </c>
      <c r="BB185" s="5">
        <v>0</v>
      </c>
      <c r="BC185" s="40">
        <v>170.46</v>
      </c>
      <c r="BD185" s="5">
        <f t="shared" si="36"/>
        <v>2</v>
      </c>
      <c r="BE185" s="40">
        <f t="shared" si="37"/>
        <v>172.46</v>
      </c>
      <c r="BF185" s="40">
        <f t="shared" si="38"/>
        <v>172.46</v>
      </c>
      <c r="BG185" s="40">
        <f t="shared" si="39"/>
        <v>50.331241283124143</v>
      </c>
    </row>
    <row r="186" spans="1:59" ht="28.8" x14ac:dyDescent="0.3">
      <c r="A186" s="5">
        <v>35</v>
      </c>
      <c r="B186" s="16" t="s">
        <v>211</v>
      </c>
      <c r="C186" s="16">
        <v>2007</v>
      </c>
      <c r="D186" s="16">
        <v>2007</v>
      </c>
      <c r="E186" s="16">
        <v>2007</v>
      </c>
      <c r="F186" s="16">
        <v>1</v>
      </c>
      <c r="G186" s="16" t="s">
        <v>61</v>
      </c>
      <c r="H186" s="16" t="s">
        <v>189</v>
      </c>
      <c r="I186" s="16" t="s">
        <v>190</v>
      </c>
      <c r="J186" s="5">
        <v>0</v>
      </c>
      <c r="K186" s="5">
        <v>2</v>
      </c>
      <c r="L186" s="5">
        <v>0</v>
      </c>
      <c r="M186" s="5">
        <v>0</v>
      </c>
      <c r="N186" s="5">
        <v>0</v>
      </c>
      <c r="O186" s="5">
        <v>0</v>
      </c>
      <c r="P186" s="5">
        <v>0</v>
      </c>
      <c r="Q186" s="5">
        <v>0</v>
      </c>
      <c r="R186" s="5">
        <v>0</v>
      </c>
      <c r="S186" s="5">
        <v>0</v>
      </c>
      <c r="T186" s="5">
        <v>2</v>
      </c>
      <c r="U186" s="5">
        <v>2</v>
      </c>
      <c r="V186" s="5">
        <v>50</v>
      </c>
      <c r="W186" s="5">
        <v>0</v>
      </c>
      <c r="X186" s="5">
        <v>50</v>
      </c>
      <c r="Y186" s="5">
        <v>0</v>
      </c>
      <c r="Z186" s="5">
        <v>0</v>
      </c>
      <c r="AA186" s="5">
        <v>0</v>
      </c>
      <c r="AB186" s="5">
        <v>0</v>
      </c>
      <c r="AC186" s="5">
        <v>0</v>
      </c>
      <c r="AD186" s="5">
        <v>0</v>
      </c>
      <c r="AE186" s="40">
        <v>188.12</v>
      </c>
      <c r="AF186" s="5">
        <f t="shared" si="34"/>
        <v>106</v>
      </c>
      <c r="AG186" s="40">
        <f t="shared" si="35"/>
        <v>294.12</v>
      </c>
      <c r="AH186" s="5">
        <v>0</v>
      </c>
      <c r="AI186" s="5">
        <v>0</v>
      </c>
      <c r="AJ186" s="5">
        <v>0</v>
      </c>
      <c r="AK186" s="5">
        <v>0</v>
      </c>
      <c r="AL186" s="5">
        <v>2</v>
      </c>
      <c r="AM186" s="5">
        <v>0</v>
      </c>
      <c r="AN186" s="5">
        <v>0</v>
      </c>
      <c r="AO186" s="5">
        <v>0</v>
      </c>
      <c r="AP186" s="5">
        <v>0</v>
      </c>
      <c r="AQ186" s="5">
        <v>0</v>
      </c>
      <c r="AR186" s="5">
        <v>2</v>
      </c>
      <c r="AS186" s="5">
        <v>0</v>
      </c>
      <c r="AT186" s="5">
        <v>0</v>
      </c>
      <c r="AU186" s="5">
        <v>2</v>
      </c>
      <c r="AV186" s="5">
        <v>2</v>
      </c>
      <c r="AW186" s="5">
        <v>0</v>
      </c>
      <c r="AX186" s="5">
        <v>0</v>
      </c>
      <c r="AY186" s="5">
        <v>0</v>
      </c>
      <c r="AZ186" s="5">
        <v>0</v>
      </c>
      <c r="BA186" s="5">
        <v>2</v>
      </c>
      <c r="BB186" s="5">
        <v>0</v>
      </c>
      <c r="BC186" s="40">
        <v>172.8</v>
      </c>
      <c r="BD186" s="5">
        <f t="shared" si="36"/>
        <v>10</v>
      </c>
      <c r="BE186" s="40">
        <f t="shared" si="37"/>
        <v>182.8</v>
      </c>
      <c r="BF186" s="40">
        <f t="shared" si="38"/>
        <v>182.8</v>
      </c>
      <c r="BG186" s="40">
        <f t="shared" si="39"/>
        <v>59.344490934449098</v>
      </c>
    </row>
    <row r="187" spans="1:59" ht="28.8" x14ac:dyDescent="0.3">
      <c r="A187" s="5">
        <v>36</v>
      </c>
      <c r="B187" s="16" t="s">
        <v>207</v>
      </c>
      <c r="C187" s="16">
        <v>2008</v>
      </c>
      <c r="D187" s="16">
        <v>2008</v>
      </c>
      <c r="E187" s="16">
        <v>2008</v>
      </c>
      <c r="F187" s="16">
        <v>1</v>
      </c>
      <c r="G187" s="16" t="s">
        <v>61</v>
      </c>
      <c r="H187" s="16" t="s">
        <v>189</v>
      </c>
      <c r="I187" s="16" t="s">
        <v>190</v>
      </c>
      <c r="J187" s="5">
        <v>0</v>
      </c>
      <c r="K187" s="5">
        <v>2</v>
      </c>
      <c r="L187" s="5">
        <v>0</v>
      </c>
      <c r="M187" s="5">
        <v>0</v>
      </c>
      <c r="N187" s="5">
        <v>0</v>
      </c>
      <c r="O187" s="5">
        <v>0</v>
      </c>
      <c r="P187" s="5">
        <v>0</v>
      </c>
      <c r="Q187" s="5">
        <v>0</v>
      </c>
      <c r="R187" s="5">
        <v>0</v>
      </c>
      <c r="S187" s="5">
        <v>0</v>
      </c>
      <c r="T187" s="5">
        <v>0</v>
      </c>
      <c r="U187" s="5">
        <v>0</v>
      </c>
      <c r="V187" s="5">
        <v>0</v>
      </c>
      <c r="W187" s="5">
        <v>0</v>
      </c>
      <c r="X187" s="5">
        <v>0</v>
      </c>
      <c r="Y187" s="5">
        <v>2</v>
      </c>
      <c r="Z187" s="5">
        <v>0</v>
      </c>
      <c r="AA187" s="5">
        <v>0</v>
      </c>
      <c r="AB187" s="5">
        <v>0</v>
      </c>
      <c r="AC187" s="5">
        <v>0</v>
      </c>
      <c r="AD187" s="5">
        <v>0</v>
      </c>
      <c r="AE187" s="40">
        <v>218.91</v>
      </c>
      <c r="AF187" s="5">
        <f t="shared" si="34"/>
        <v>4</v>
      </c>
      <c r="AG187" s="40">
        <f t="shared" si="35"/>
        <v>222.91</v>
      </c>
      <c r="AH187" s="5">
        <v>0</v>
      </c>
      <c r="AI187" s="5">
        <v>0</v>
      </c>
      <c r="AJ187" s="5">
        <v>0</v>
      </c>
      <c r="AK187" s="5">
        <v>0</v>
      </c>
      <c r="AL187" s="5">
        <v>0</v>
      </c>
      <c r="AM187" s="5">
        <v>0</v>
      </c>
      <c r="AN187" s="5">
        <v>0</v>
      </c>
      <c r="AO187" s="5">
        <v>0</v>
      </c>
      <c r="AP187" s="5">
        <v>2</v>
      </c>
      <c r="AQ187" s="5">
        <v>0</v>
      </c>
      <c r="AR187" s="5">
        <v>0</v>
      </c>
      <c r="AS187" s="5">
        <v>0</v>
      </c>
      <c r="AT187" s="5">
        <v>0</v>
      </c>
      <c r="AU187" s="5">
        <v>0</v>
      </c>
      <c r="AV187" s="5">
        <v>0</v>
      </c>
      <c r="AW187" s="5">
        <v>0</v>
      </c>
      <c r="AX187" s="5">
        <v>0</v>
      </c>
      <c r="AY187" s="5">
        <v>0</v>
      </c>
      <c r="AZ187" s="5">
        <v>2</v>
      </c>
      <c r="BA187" s="5">
        <v>0</v>
      </c>
      <c r="BB187" s="5">
        <v>0</v>
      </c>
      <c r="BC187" s="40">
        <v>180.33</v>
      </c>
      <c r="BD187" s="5">
        <f t="shared" si="36"/>
        <v>4</v>
      </c>
      <c r="BE187" s="40">
        <f t="shared" si="37"/>
        <v>184.33</v>
      </c>
      <c r="BF187" s="40">
        <f t="shared" si="38"/>
        <v>184.33</v>
      </c>
      <c r="BG187" s="40">
        <f t="shared" si="39"/>
        <v>60.678172942817312</v>
      </c>
    </row>
    <row r="188" spans="1:59" ht="43.2" x14ac:dyDescent="0.3">
      <c r="A188" s="5">
        <v>37</v>
      </c>
      <c r="B188" s="16" t="s">
        <v>422</v>
      </c>
      <c r="C188" s="16">
        <v>2007</v>
      </c>
      <c r="D188" s="16">
        <v>2007</v>
      </c>
      <c r="E188" s="16">
        <v>2007</v>
      </c>
      <c r="F188" s="16">
        <v>1</v>
      </c>
      <c r="G188" s="16" t="s">
        <v>323</v>
      </c>
      <c r="H188" s="16" t="s">
        <v>423</v>
      </c>
      <c r="I188" s="16" t="s">
        <v>424</v>
      </c>
      <c r="J188" s="5">
        <v>0</v>
      </c>
      <c r="K188" s="5">
        <v>0</v>
      </c>
      <c r="L188" s="5">
        <v>0</v>
      </c>
      <c r="M188" s="5">
        <v>0</v>
      </c>
      <c r="N188" s="5">
        <v>0</v>
      </c>
      <c r="O188" s="5">
        <v>0</v>
      </c>
      <c r="P188" s="5">
        <v>0</v>
      </c>
      <c r="Q188" s="5">
        <v>0</v>
      </c>
      <c r="R188" s="5">
        <v>0</v>
      </c>
      <c r="S188" s="5">
        <v>0</v>
      </c>
      <c r="T188" s="5">
        <v>0</v>
      </c>
      <c r="U188" s="5">
        <v>0</v>
      </c>
      <c r="V188" s="5">
        <v>0</v>
      </c>
      <c r="W188" s="5">
        <v>2</v>
      </c>
      <c r="X188" s="5">
        <v>0</v>
      </c>
      <c r="Y188" s="5">
        <v>0</v>
      </c>
      <c r="Z188" s="5">
        <v>0</v>
      </c>
      <c r="AA188" s="5">
        <v>0</v>
      </c>
      <c r="AB188" s="5">
        <v>0</v>
      </c>
      <c r="AC188" s="5">
        <v>0</v>
      </c>
      <c r="AD188" s="5">
        <v>0</v>
      </c>
      <c r="AE188" s="40">
        <v>183.75</v>
      </c>
      <c r="AF188" s="5">
        <f t="shared" si="34"/>
        <v>2</v>
      </c>
      <c r="AG188" s="40">
        <f t="shared" si="35"/>
        <v>185.75</v>
      </c>
      <c r="AH188" s="5">
        <v>2</v>
      </c>
      <c r="AI188" s="5">
        <v>0</v>
      </c>
      <c r="AJ188" s="5">
        <v>2</v>
      </c>
      <c r="AK188" s="5">
        <v>0</v>
      </c>
      <c r="AL188" s="5">
        <v>0</v>
      </c>
      <c r="AM188" s="5">
        <v>0</v>
      </c>
      <c r="AN188" s="5">
        <v>0</v>
      </c>
      <c r="AO188" s="5">
        <v>0</v>
      </c>
      <c r="AP188" s="5">
        <v>2</v>
      </c>
      <c r="AQ188" s="5">
        <v>2</v>
      </c>
      <c r="AR188" s="5">
        <v>2</v>
      </c>
      <c r="AS188" s="5">
        <v>0</v>
      </c>
      <c r="AT188" s="5">
        <v>0</v>
      </c>
      <c r="AU188" s="5">
        <v>50</v>
      </c>
      <c r="AV188" s="5">
        <v>50</v>
      </c>
      <c r="AW188" s="5">
        <v>0</v>
      </c>
      <c r="AX188" s="5">
        <v>0</v>
      </c>
      <c r="AY188" s="5">
        <v>0</v>
      </c>
      <c r="AZ188" s="5">
        <v>2</v>
      </c>
      <c r="BA188" s="5">
        <v>0</v>
      </c>
      <c r="BB188" s="5">
        <v>0</v>
      </c>
      <c r="BC188" s="40">
        <v>149.37</v>
      </c>
      <c r="BD188" s="5">
        <f t="shared" si="36"/>
        <v>112</v>
      </c>
      <c r="BE188" s="40">
        <f t="shared" si="37"/>
        <v>261.37</v>
      </c>
      <c r="BF188" s="40">
        <f t="shared" si="38"/>
        <v>185.75</v>
      </c>
      <c r="BG188" s="40">
        <f t="shared" si="39"/>
        <v>61.915969316596929</v>
      </c>
    </row>
    <row r="189" spans="1:59" ht="28.8" x14ac:dyDescent="0.3">
      <c r="A189" s="5">
        <v>38</v>
      </c>
      <c r="B189" s="16" t="s">
        <v>140</v>
      </c>
      <c r="C189" s="16">
        <v>2009</v>
      </c>
      <c r="D189" s="16">
        <v>2009</v>
      </c>
      <c r="E189" s="16">
        <v>2009</v>
      </c>
      <c r="F189" s="16">
        <v>1</v>
      </c>
      <c r="G189" s="16" t="s">
        <v>141</v>
      </c>
      <c r="H189" s="16" t="s">
        <v>142</v>
      </c>
      <c r="I189" s="16" t="s">
        <v>143</v>
      </c>
      <c r="J189" s="5">
        <v>0</v>
      </c>
      <c r="K189" s="5">
        <v>0</v>
      </c>
      <c r="L189" s="5">
        <v>0</v>
      </c>
      <c r="M189" s="5">
        <v>0</v>
      </c>
      <c r="N189" s="5">
        <v>0</v>
      </c>
      <c r="O189" s="5">
        <v>2</v>
      </c>
      <c r="P189" s="5">
        <v>0</v>
      </c>
      <c r="Q189" s="5">
        <v>0</v>
      </c>
      <c r="R189" s="5">
        <v>2</v>
      </c>
      <c r="S189" s="5">
        <v>0</v>
      </c>
      <c r="T189" s="5">
        <v>0</v>
      </c>
      <c r="U189" s="5">
        <v>0</v>
      </c>
      <c r="V189" s="5">
        <v>50</v>
      </c>
      <c r="W189" s="5">
        <v>2</v>
      </c>
      <c r="X189" s="5">
        <v>0</v>
      </c>
      <c r="Y189" s="5">
        <v>0</v>
      </c>
      <c r="Z189" s="5">
        <v>0</v>
      </c>
      <c r="AA189" s="5">
        <v>2</v>
      </c>
      <c r="AB189" s="5">
        <v>0</v>
      </c>
      <c r="AC189" s="5">
        <v>0</v>
      </c>
      <c r="AD189" s="5">
        <v>2</v>
      </c>
      <c r="AE189" s="40">
        <v>169.95</v>
      </c>
      <c r="AF189" s="5">
        <f t="shared" si="34"/>
        <v>60</v>
      </c>
      <c r="AG189" s="40">
        <f t="shared" si="35"/>
        <v>229.95</v>
      </c>
      <c r="AH189" s="5">
        <v>0</v>
      </c>
      <c r="AI189" s="5">
        <v>0</v>
      </c>
      <c r="AJ189" s="5">
        <v>0</v>
      </c>
      <c r="AK189" s="5">
        <v>0</v>
      </c>
      <c r="AL189" s="5">
        <v>0</v>
      </c>
      <c r="AM189" s="5">
        <v>2</v>
      </c>
      <c r="AN189" s="5">
        <v>0</v>
      </c>
      <c r="AO189" s="5">
        <v>0</v>
      </c>
      <c r="AP189" s="5">
        <v>0</v>
      </c>
      <c r="AQ189" s="5">
        <v>0</v>
      </c>
      <c r="AR189" s="5">
        <v>0</v>
      </c>
      <c r="AS189" s="5">
        <v>50</v>
      </c>
      <c r="AT189" s="5">
        <v>50</v>
      </c>
      <c r="AU189" s="5">
        <v>50</v>
      </c>
      <c r="AV189" s="5">
        <v>2</v>
      </c>
      <c r="AW189" s="5">
        <v>0</v>
      </c>
      <c r="AX189" s="5">
        <v>0</v>
      </c>
      <c r="AY189" s="5">
        <v>0</v>
      </c>
      <c r="AZ189" s="5">
        <v>0</v>
      </c>
      <c r="BA189" s="5">
        <v>2</v>
      </c>
      <c r="BB189" s="5">
        <v>0</v>
      </c>
      <c r="BC189" s="40">
        <v>246.74</v>
      </c>
      <c r="BD189" s="5">
        <f t="shared" si="36"/>
        <v>156</v>
      </c>
      <c r="BE189" s="40">
        <f t="shared" si="37"/>
        <v>402.74</v>
      </c>
      <c r="BF189" s="40">
        <f t="shared" si="38"/>
        <v>229.95</v>
      </c>
      <c r="BG189" s="40">
        <f t="shared" si="39"/>
        <v>100.44456066945607</v>
      </c>
    </row>
    <row r="190" spans="1:59" ht="28.8" x14ac:dyDescent="0.3">
      <c r="A190" s="5">
        <v>39</v>
      </c>
      <c r="B190" s="16" t="s">
        <v>204</v>
      </c>
      <c r="C190" s="16">
        <v>2007</v>
      </c>
      <c r="D190" s="16">
        <v>2007</v>
      </c>
      <c r="E190" s="16">
        <v>2007</v>
      </c>
      <c r="F190" s="16">
        <v>1</v>
      </c>
      <c r="G190" s="16" t="s">
        <v>12</v>
      </c>
      <c r="H190" s="16" t="s">
        <v>13</v>
      </c>
      <c r="I190" s="16" t="s">
        <v>205</v>
      </c>
      <c r="J190" s="5">
        <v>0</v>
      </c>
      <c r="K190" s="5">
        <v>0</v>
      </c>
      <c r="L190" s="5">
        <v>2</v>
      </c>
      <c r="M190" s="5">
        <v>0</v>
      </c>
      <c r="N190" s="5">
        <v>0</v>
      </c>
      <c r="O190" s="5">
        <v>0</v>
      </c>
      <c r="P190" s="5">
        <v>0</v>
      </c>
      <c r="Q190" s="5">
        <v>0</v>
      </c>
      <c r="R190" s="5">
        <v>2</v>
      </c>
      <c r="S190" s="5">
        <v>0</v>
      </c>
      <c r="T190" s="5">
        <v>0</v>
      </c>
      <c r="U190" s="5">
        <v>0</v>
      </c>
      <c r="V190" s="5">
        <v>2</v>
      </c>
      <c r="W190" s="5">
        <v>2</v>
      </c>
      <c r="X190" s="5">
        <v>50</v>
      </c>
      <c r="Y190" s="5">
        <v>0</v>
      </c>
      <c r="Z190" s="5">
        <v>2</v>
      </c>
      <c r="AA190" s="5">
        <v>0</v>
      </c>
      <c r="AB190" s="5">
        <v>2</v>
      </c>
      <c r="AC190" s="5">
        <v>2</v>
      </c>
      <c r="AD190" s="5">
        <v>0</v>
      </c>
      <c r="AE190" s="40">
        <v>218.69</v>
      </c>
      <c r="AF190" s="5">
        <f t="shared" si="34"/>
        <v>64</v>
      </c>
      <c r="AG190" s="40">
        <f t="shared" si="35"/>
        <v>282.69</v>
      </c>
      <c r="AH190" s="5">
        <v>0</v>
      </c>
      <c r="AI190" s="5">
        <v>0</v>
      </c>
      <c r="AJ190" s="5">
        <v>0</v>
      </c>
      <c r="AK190" s="5">
        <v>0</v>
      </c>
      <c r="AL190" s="5">
        <v>0</v>
      </c>
      <c r="AM190" s="5">
        <v>0</v>
      </c>
      <c r="AN190" s="5">
        <v>0</v>
      </c>
      <c r="AO190" s="5">
        <v>0</v>
      </c>
      <c r="AP190" s="5">
        <v>0</v>
      </c>
      <c r="AQ190" s="5">
        <v>2</v>
      </c>
      <c r="AR190" s="5">
        <v>0</v>
      </c>
      <c r="AS190" s="5">
        <v>0</v>
      </c>
      <c r="AT190" s="5">
        <v>2</v>
      </c>
      <c r="AU190" s="5">
        <v>2</v>
      </c>
      <c r="AV190" s="5">
        <v>50</v>
      </c>
      <c r="AW190" s="5">
        <v>0</v>
      </c>
      <c r="AX190" s="5">
        <v>0</v>
      </c>
      <c r="AY190" s="5">
        <v>0</v>
      </c>
      <c r="AZ190" s="5">
        <v>0</v>
      </c>
      <c r="BA190" s="5">
        <v>0</v>
      </c>
      <c r="BB190" s="5">
        <v>0</v>
      </c>
      <c r="BC190" s="40">
        <v>177.73</v>
      </c>
      <c r="BD190" s="5">
        <f t="shared" si="36"/>
        <v>56</v>
      </c>
      <c r="BE190" s="40">
        <f t="shared" si="37"/>
        <v>233.73</v>
      </c>
      <c r="BF190" s="40">
        <f t="shared" si="38"/>
        <v>233.73</v>
      </c>
      <c r="BG190" s="40">
        <f t="shared" si="39"/>
        <v>103.73953974895396</v>
      </c>
    </row>
    <row r="191" spans="1:59" ht="28.8" x14ac:dyDescent="0.3">
      <c r="A191" s="5">
        <v>40</v>
      </c>
      <c r="B191" s="16" t="s">
        <v>286</v>
      </c>
      <c r="C191" s="16">
        <v>2007</v>
      </c>
      <c r="D191" s="16">
        <v>2007</v>
      </c>
      <c r="E191" s="16">
        <v>2007</v>
      </c>
      <c r="F191" s="16">
        <v>1</v>
      </c>
      <c r="G191" s="16" t="s">
        <v>45</v>
      </c>
      <c r="H191" s="16" t="s">
        <v>46</v>
      </c>
      <c r="I191" s="16" t="s">
        <v>47</v>
      </c>
      <c r="J191" s="5">
        <v>0</v>
      </c>
      <c r="K191" s="5">
        <v>0</v>
      </c>
      <c r="L191" s="5">
        <v>0</v>
      </c>
      <c r="M191" s="5">
        <v>0</v>
      </c>
      <c r="N191" s="5">
        <v>0</v>
      </c>
      <c r="O191" s="5">
        <v>0</v>
      </c>
      <c r="P191" s="5">
        <v>0</v>
      </c>
      <c r="Q191" s="5">
        <v>0</v>
      </c>
      <c r="R191" s="5">
        <v>0</v>
      </c>
      <c r="S191" s="5">
        <v>2</v>
      </c>
      <c r="T191" s="5">
        <v>0</v>
      </c>
      <c r="U191" s="5">
        <v>0</v>
      </c>
      <c r="V191" s="5">
        <v>0</v>
      </c>
      <c r="W191" s="5">
        <v>50</v>
      </c>
      <c r="X191" s="5">
        <v>50</v>
      </c>
      <c r="Y191" s="5">
        <v>0</v>
      </c>
      <c r="Z191" s="5">
        <v>0</v>
      </c>
      <c r="AA191" s="5">
        <v>0</v>
      </c>
      <c r="AB191" s="5">
        <v>0</v>
      </c>
      <c r="AC191" s="5">
        <v>0</v>
      </c>
      <c r="AD191" s="5">
        <v>0</v>
      </c>
      <c r="AE191" s="40">
        <v>153.69</v>
      </c>
      <c r="AF191" s="5">
        <f t="shared" si="34"/>
        <v>102</v>
      </c>
      <c r="AG191" s="40">
        <f t="shared" si="35"/>
        <v>255.69</v>
      </c>
      <c r="AH191" s="5">
        <v>0</v>
      </c>
      <c r="AI191" s="5">
        <v>0</v>
      </c>
      <c r="AJ191" s="5">
        <v>0</v>
      </c>
      <c r="AK191" s="5">
        <v>0</v>
      </c>
      <c r="AL191" s="5">
        <v>0</v>
      </c>
      <c r="AM191" s="5">
        <v>0</v>
      </c>
      <c r="AN191" s="5">
        <v>0</v>
      </c>
      <c r="AO191" s="5">
        <v>0</v>
      </c>
      <c r="AP191" s="5">
        <v>0</v>
      </c>
      <c r="AQ191" s="5">
        <v>0</v>
      </c>
      <c r="AR191" s="5">
        <v>0</v>
      </c>
      <c r="AS191" s="5">
        <v>0</v>
      </c>
      <c r="AT191" s="5">
        <v>2</v>
      </c>
      <c r="AU191" s="5">
        <v>2</v>
      </c>
      <c r="AV191" s="5">
        <v>50</v>
      </c>
      <c r="AW191" s="5">
        <v>0</v>
      </c>
      <c r="AX191" s="5">
        <v>0</v>
      </c>
      <c r="AY191" s="5">
        <v>0</v>
      </c>
      <c r="AZ191" s="5">
        <v>0</v>
      </c>
      <c r="BA191" s="5">
        <v>0</v>
      </c>
      <c r="BB191" s="5">
        <v>2</v>
      </c>
      <c r="BC191" s="40">
        <v>183.75</v>
      </c>
      <c r="BD191" s="5">
        <f t="shared" si="36"/>
        <v>56</v>
      </c>
      <c r="BE191" s="40">
        <f t="shared" si="37"/>
        <v>239.75</v>
      </c>
      <c r="BF191" s="40">
        <f t="shared" si="38"/>
        <v>239.75</v>
      </c>
      <c r="BG191" s="40">
        <f t="shared" si="39"/>
        <v>108.98709902370992</v>
      </c>
    </row>
    <row r="192" spans="1:59" ht="43.2" x14ac:dyDescent="0.3">
      <c r="A192" s="5">
        <v>41</v>
      </c>
      <c r="B192" s="16" t="s">
        <v>209</v>
      </c>
      <c r="C192" s="16">
        <v>2007</v>
      </c>
      <c r="D192" s="16">
        <v>2007</v>
      </c>
      <c r="E192" s="16">
        <v>2007</v>
      </c>
      <c r="F192" s="16">
        <v>1</v>
      </c>
      <c r="G192" s="16" t="s">
        <v>56</v>
      </c>
      <c r="H192" s="16" t="s">
        <v>57</v>
      </c>
      <c r="I192" s="16" t="s">
        <v>58</v>
      </c>
      <c r="J192" s="5">
        <v>0</v>
      </c>
      <c r="K192" s="5">
        <v>0</v>
      </c>
      <c r="L192" s="5">
        <v>2</v>
      </c>
      <c r="M192" s="5">
        <v>0</v>
      </c>
      <c r="N192" s="5">
        <v>0</v>
      </c>
      <c r="O192" s="5">
        <v>0</v>
      </c>
      <c r="P192" s="5">
        <v>0</v>
      </c>
      <c r="Q192" s="5">
        <v>0</v>
      </c>
      <c r="R192" s="5">
        <v>0</v>
      </c>
      <c r="S192" s="5">
        <v>0</v>
      </c>
      <c r="T192" s="5">
        <v>0</v>
      </c>
      <c r="U192" s="5">
        <v>0</v>
      </c>
      <c r="V192" s="5">
        <v>0</v>
      </c>
      <c r="W192" s="5">
        <v>0</v>
      </c>
      <c r="X192" s="5">
        <v>50</v>
      </c>
      <c r="Y192" s="5">
        <v>0</v>
      </c>
      <c r="Z192" s="5">
        <v>0</v>
      </c>
      <c r="AA192" s="5">
        <v>0</v>
      </c>
      <c r="AB192" s="5">
        <v>2</v>
      </c>
      <c r="AC192" s="5">
        <v>0</v>
      </c>
      <c r="AD192" s="5">
        <v>2</v>
      </c>
      <c r="AE192" s="40">
        <v>210.65</v>
      </c>
      <c r="AF192" s="5">
        <f t="shared" si="34"/>
        <v>56</v>
      </c>
      <c r="AG192" s="40">
        <f t="shared" si="35"/>
        <v>266.64999999999998</v>
      </c>
      <c r="AH192" s="5">
        <v>0</v>
      </c>
      <c r="AI192" s="5">
        <v>0</v>
      </c>
      <c r="AJ192" s="5">
        <v>0</v>
      </c>
      <c r="AK192" s="5">
        <v>0</v>
      </c>
      <c r="AL192" s="5">
        <v>0</v>
      </c>
      <c r="AM192" s="5">
        <v>2</v>
      </c>
      <c r="AN192" s="5">
        <v>0</v>
      </c>
      <c r="AO192" s="5">
        <v>50</v>
      </c>
      <c r="AP192" s="5">
        <v>2</v>
      </c>
      <c r="AQ192" s="5">
        <v>0</v>
      </c>
      <c r="AR192" s="5">
        <v>0</v>
      </c>
      <c r="AS192" s="5">
        <v>0</v>
      </c>
      <c r="AT192" s="5">
        <v>2</v>
      </c>
      <c r="AU192" s="5">
        <v>50</v>
      </c>
      <c r="AV192" s="5">
        <v>50</v>
      </c>
      <c r="AW192" s="5">
        <v>0</v>
      </c>
      <c r="AX192" s="5">
        <v>2</v>
      </c>
      <c r="AY192" s="5">
        <v>2</v>
      </c>
      <c r="AZ192" s="5">
        <v>0</v>
      </c>
      <c r="BA192" s="5">
        <v>0</v>
      </c>
      <c r="BB192" s="5">
        <v>0</v>
      </c>
      <c r="BC192" s="40">
        <v>191.72</v>
      </c>
      <c r="BD192" s="5">
        <f t="shared" si="36"/>
        <v>160</v>
      </c>
      <c r="BE192" s="40">
        <f t="shared" si="37"/>
        <v>351.72</v>
      </c>
      <c r="BF192" s="40">
        <f t="shared" si="38"/>
        <v>266.64999999999998</v>
      </c>
      <c r="BG192" s="40">
        <f t="shared" si="39"/>
        <v>132.43549511854948</v>
      </c>
    </row>
    <row r="193" spans="1:59" ht="28.8" x14ac:dyDescent="0.3">
      <c r="A193" s="5">
        <v>42</v>
      </c>
      <c r="B193" s="16" t="s">
        <v>386</v>
      </c>
      <c r="C193" s="16">
        <v>2007</v>
      </c>
      <c r="D193" s="16">
        <v>2007</v>
      </c>
      <c r="E193" s="16">
        <v>2007</v>
      </c>
      <c r="F193" s="16">
        <v>1</v>
      </c>
      <c r="G193" s="16" t="s">
        <v>98</v>
      </c>
      <c r="H193" s="16" t="s">
        <v>99</v>
      </c>
      <c r="I193" s="16" t="s">
        <v>100</v>
      </c>
      <c r="J193" s="5">
        <v>50</v>
      </c>
      <c r="K193" s="5">
        <v>0</v>
      </c>
      <c r="L193" s="5">
        <v>0</v>
      </c>
      <c r="M193" s="5">
        <v>0</v>
      </c>
      <c r="N193" s="5">
        <v>0</v>
      </c>
      <c r="O193" s="5">
        <v>0</v>
      </c>
      <c r="P193" s="5">
        <v>0</v>
      </c>
      <c r="Q193" s="5">
        <v>0</v>
      </c>
      <c r="R193" s="5">
        <v>0</v>
      </c>
      <c r="S193" s="5">
        <v>0</v>
      </c>
      <c r="T193" s="5">
        <v>0</v>
      </c>
      <c r="U193" s="5">
        <v>0</v>
      </c>
      <c r="V193" s="5">
        <v>0</v>
      </c>
      <c r="W193" s="5">
        <v>50</v>
      </c>
      <c r="X193" s="5">
        <v>50</v>
      </c>
      <c r="Y193" s="5">
        <v>0</v>
      </c>
      <c r="Z193" s="5">
        <v>2</v>
      </c>
      <c r="AA193" s="5">
        <v>0</v>
      </c>
      <c r="AB193" s="5">
        <v>2</v>
      </c>
      <c r="AC193" s="5">
        <v>0</v>
      </c>
      <c r="AD193" s="5">
        <v>0</v>
      </c>
      <c r="AE193" s="40">
        <v>145.15</v>
      </c>
      <c r="AF193" s="5">
        <f t="shared" si="34"/>
        <v>154</v>
      </c>
      <c r="AG193" s="40">
        <f t="shared" si="35"/>
        <v>299.14999999999998</v>
      </c>
      <c r="AH193" s="5">
        <v>0</v>
      </c>
      <c r="AI193" s="5">
        <v>0</v>
      </c>
      <c r="AJ193" s="5">
        <v>0</v>
      </c>
      <c r="AK193" s="5">
        <v>0</v>
      </c>
      <c r="AL193" s="5">
        <v>0</v>
      </c>
      <c r="AM193" s="5">
        <v>0</v>
      </c>
      <c r="AN193" s="5">
        <v>0</v>
      </c>
      <c r="AO193" s="5">
        <v>0</v>
      </c>
      <c r="AP193" s="5">
        <v>2</v>
      </c>
      <c r="AQ193" s="5">
        <v>2</v>
      </c>
      <c r="AR193" s="5">
        <v>2</v>
      </c>
      <c r="AS193" s="5">
        <v>50</v>
      </c>
      <c r="AT193" s="5">
        <v>50</v>
      </c>
      <c r="AU193" s="5">
        <v>50</v>
      </c>
      <c r="AV193" s="5">
        <v>50</v>
      </c>
      <c r="AW193" s="5">
        <v>0</v>
      </c>
      <c r="AX193" s="5">
        <v>0</v>
      </c>
      <c r="AY193" s="5">
        <v>0</v>
      </c>
      <c r="AZ193" s="5">
        <v>0</v>
      </c>
      <c r="BA193" s="5">
        <v>2</v>
      </c>
      <c r="BB193" s="5">
        <v>0</v>
      </c>
      <c r="BC193" s="40">
        <v>138.79</v>
      </c>
      <c r="BD193" s="5">
        <f t="shared" si="36"/>
        <v>208</v>
      </c>
      <c r="BE193" s="40">
        <f t="shared" si="37"/>
        <v>346.78999999999996</v>
      </c>
      <c r="BF193" s="40">
        <f t="shared" si="38"/>
        <v>299.14999999999998</v>
      </c>
      <c r="BG193" s="40">
        <f t="shared" si="39"/>
        <v>160.76534170153417</v>
      </c>
    </row>
    <row r="194" spans="1:59" ht="72" x14ac:dyDescent="0.3">
      <c r="A194" s="5">
        <v>43</v>
      </c>
      <c r="B194" s="16" t="s">
        <v>418</v>
      </c>
      <c r="C194" s="16">
        <v>2008</v>
      </c>
      <c r="D194" s="16">
        <v>2008</v>
      </c>
      <c r="E194" s="16">
        <v>2008</v>
      </c>
      <c r="F194" s="16">
        <v>3</v>
      </c>
      <c r="G194" s="16" t="s">
        <v>24</v>
      </c>
      <c r="H194" s="16" t="s">
        <v>25</v>
      </c>
      <c r="I194" s="16" t="s">
        <v>26</v>
      </c>
      <c r="J194" s="5">
        <v>0</v>
      </c>
      <c r="K194" s="5">
        <v>2</v>
      </c>
      <c r="L194" s="5">
        <v>0</v>
      </c>
      <c r="M194" s="5">
        <v>0</v>
      </c>
      <c r="N194" s="5">
        <v>2</v>
      </c>
      <c r="O194" s="5">
        <v>0</v>
      </c>
      <c r="P194" s="5">
        <v>0</v>
      </c>
      <c r="Q194" s="5">
        <v>0</v>
      </c>
      <c r="R194" s="5">
        <v>50</v>
      </c>
      <c r="S194" s="5">
        <v>2</v>
      </c>
      <c r="T194" s="5">
        <v>0</v>
      </c>
      <c r="U194" s="5">
        <v>50</v>
      </c>
      <c r="V194" s="5">
        <v>50</v>
      </c>
      <c r="W194" s="5">
        <v>50</v>
      </c>
      <c r="X194" s="5">
        <v>50</v>
      </c>
      <c r="Y194" s="5">
        <v>0</v>
      </c>
      <c r="Z194" s="5">
        <v>0</v>
      </c>
      <c r="AA194" s="5">
        <v>2</v>
      </c>
      <c r="AB194" s="5">
        <v>0</v>
      </c>
      <c r="AC194" s="5">
        <v>0</v>
      </c>
      <c r="AD194" s="5">
        <v>0</v>
      </c>
      <c r="AE194" s="40">
        <v>203.75</v>
      </c>
      <c r="AF194" s="5">
        <f t="shared" si="34"/>
        <v>258</v>
      </c>
      <c r="AG194" s="40">
        <f t="shared" si="35"/>
        <v>461.75</v>
      </c>
      <c r="AH194" s="5">
        <v>2</v>
      </c>
      <c r="AI194" s="5">
        <v>2</v>
      </c>
      <c r="AJ194" s="5">
        <v>0</v>
      </c>
      <c r="AK194" s="5">
        <v>0</v>
      </c>
      <c r="AL194" s="5">
        <v>2</v>
      </c>
      <c r="AM194" s="5">
        <v>0</v>
      </c>
      <c r="AN194" s="5">
        <v>0</v>
      </c>
      <c r="AO194" s="5">
        <v>0</v>
      </c>
      <c r="AP194" s="5">
        <v>2</v>
      </c>
      <c r="AQ194" s="5">
        <v>0</v>
      </c>
      <c r="AR194" s="5">
        <v>2</v>
      </c>
      <c r="AS194" s="5">
        <v>2</v>
      </c>
      <c r="AT194" s="5">
        <v>2</v>
      </c>
      <c r="AU194" s="5">
        <v>50</v>
      </c>
      <c r="AV194" s="5">
        <v>50</v>
      </c>
      <c r="AW194" s="5">
        <v>0</v>
      </c>
      <c r="AX194" s="5">
        <v>0</v>
      </c>
      <c r="AY194" s="5">
        <v>0</v>
      </c>
      <c r="AZ194" s="5">
        <v>0</v>
      </c>
      <c r="BA194" s="5">
        <v>2</v>
      </c>
      <c r="BB194" s="5">
        <v>0</v>
      </c>
      <c r="BC194" s="40">
        <v>195.32</v>
      </c>
      <c r="BD194" s="5">
        <f t="shared" si="36"/>
        <v>116</v>
      </c>
      <c r="BE194" s="40">
        <f t="shared" si="37"/>
        <v>311.32</v>
      </c>
      <c r="BF194" s="40">
        <f t="shared" si="38"/>
        <v>311.32</v>
      </c>
      <c r="BG194" s="40">
        <f t="shared" si="39"/>
        <v>171.37377963737796</v>
      </c>
    </row>
    <row r="195" spans="1:59" ht="72" x14ac:dyDescent="0.3">
      <c r="A195" s="5">
        <v>44</v>
      </c>
      <c r="B195" s="16" t="s">
        <v>275</v>
      </c>
      <c r="C195" s="16">
        <v>2008</v>
      </c>
      <c r="D195" s="16">
        <v>2008</v>
      </c>
      <c r="E195" s="16">
        <v>2008</v>
      </c>
      <c r="F195" s="16">
        <v>3</v>
      </c>
      <c r="G195" s="16" t="s">
        <v>24</v>
      </c>
      <c r="H195" s="16" t="s">
        <v>25</v>
      </c>
      <c r="I195" s="16" t="s">
        <v>26</v>
      </c>
      <c r="J195" s="5">
        <v>2</v>
      </c>
      <c r="K195" s="5">
        <v>2</v>
      </c>
      <c r="L195" s="5">
        <v>0</v>
      </c>
      <c r="M195" s="5">
        <v>0</v>
      </c>
      <c r="N195" s="5">
        <v>0</v>
      </c>
      <c r="O195" s="5">
        <v>0</v>
      </c>
      <c r="P195" s="5">
        <v>0</v>
      </c>
      <c r="Q195" s="5">
        <v>0</v>
      </c>
      <c r="R195" s="5">
        <v>0</v>
      </c>
      <c r="S195" s="5">
        <v>0</v>
      </c>
      <c r="T195" s="5">
        <v>0</v>
      </c>
      <c r="U195" s="5">
        <v>50</v>
      </c>
      <c r="V195" s="5">
        <v>50</v>
      </c>
      <c r="W195" s="5">
        <v>50</v>
      </c>
      <c r="X195" s="5">
        <v>50</v>
      </c>
      <c r="Y195" s="5">
        <v>0</v>
      </c>
      <c r="Z195" s="5">
        <v>2</v>
      </c>
      <c r="AA195" s="5">
        <v>0</v>
      </c>
      <c r="AB195" s="5">
        <v>0</v>
      </c>
      <c r="AC195" s="5">
        <v>0</v>
      </c>
      <c r="AD195" s="5">
        <v>0</v>
      </c>
      <c r="AE195" s="40">
        <v>206.95</v>
      </c>
      <c r="AF195" s="5">
        <f t="shared" si="34"/>
        <v>206</v>
      </c>
      <c r="AG195" s="40">
        <f t="shared" si="35"/>
        <v>412.95</v>
      </c>
      <c r="AH195" s="5">
        <v>0</v>
      </c>
      <c r="AI195" s="5">
        <v>0</v>
      </c>
      <c r="AJ195" s="5">
        <v>0</v>
      </c>
      <c r="AK195" s="5">
        <v>0</v>
      </c>
      <c r="AL195" s="5">
        <v>0</v>
      </c>
      <c r="AM195" s="5">
        <v>0</v>
      </c>
      <c r="AN195" s="5">
        <v>0</v>
      </c>
      <c r="AO195" s="5">
        <v>2</v>
      </c>
      <c r="AP195" s="5">
        <v>0</v>
      </c>
      <c r="AQ195" s="5">
        <v>0</v>
      </c>
      <c r="AR195" s="5">
        <v>0</v>
      </c>
      <c r="AS195" s="5">
        <v>0</v>
      </c>
      <c r="AT195" s="5">
        <v>0</v>
      </c>
      <c r="AU195" s="5">
        <v>50</v>
      </c>
      <c r="AV195" s="5">
        <v>50</v>
      </c>
      <c r="AW195" s="5">
        <v>0</v>
      </c>
      <c r="AX195" s="5">
        <v>0</v>
      </c>
      <c r="AY195" s="5">
        <v>2</v>
      </c>
      <c r="AZ195" s="5">
        <v>0</v>
      </c>
      <c r="BA195" s="5">
        <v>0</v>
      </c>
      <c r="BB195" s="5">
        <v>0</v>
      </c>
      <c r="BC195" s="40">
        <v>280.08</v>
      </c>
      <c r="BD195" s="5">
        <f t="shared" si="36"/>
        <v>104</v>
      </c>
      <c r="BE195" s="40">
        <f t="shared" si="37"/>
        <v>384.08</v>
      </c>
      <c r="BF195" s="40">
        <f t="shared" si="38"/>
        <v>384.08</v>
      </c>
      <c r="BG195" s="40">
        <f t="shared" si="39"/>
        <v>234.79776847977683</v>
      </c>
    </row>
    <row r="196" spans="1:59" ht="28.8" x14ac:dyDescent="0.3">
      <c r="A196" s="5">
        <v>45</v>
      </c>
      <c r="B196" s="16" t="s">
        <v>188</v>
      </c>
      <c r="C196" s="16">
        <v>2007</v>
      </c>
      <c r="D196" s="16">
        <v>2007</v>
      </c>
      <c r="E196" s="16">
        <v>2007</v>
      </c>
      <c r="F196" s="16">
        <v>3</v>
      </c>
      <c r="G196" s="16" t="s">
        <v>61</v>
      </c>
      <c r="H196" s="16" t="s">
        <v>189</v>
      </c>
      <c r="I196" s="16" t="s">
        <v>190</v>
      </c>
      <c r="J196" s="5">
        <v>0</v>
      </c>
      <c r="K196" s="5">
        <v>0</v>
      </c>
      <c r="L196" s="5">
        <v>0</v>
      </c>
      <c r="M196" s="5">
        <v>0</v>
      </c>
      <c r="N196" s="5">
        <v>0</v>
      </c>
      <c r="O196" s="5">
        <v>0</v>
      </c>
      <c r="P196" s="5">
        <v>0</v>
      </c>
      <c r="Q196" s="5">
        <v>0</v>
      </c>
      <c r="R196" s="5">
        <v>0</v>
      </c>
      <c r="S196" s="5">
        <v>0</v>
      </c>
      <c r="T196" s="5">
        <v>0</v>
      </c>
      <c r="U196" s="5">
        <v>50</v>
      </c>
      <c r="V196" s="5">
        <v>50</v>
      </c>
      <c r="W196" s="5">
        <v>50</v>
      </c>
      <c r="X196" s="5">
        <v>50</v>
      </c>
      <c r="Y196" s="5">
        <v>50</v>
      </c>
      <c r="Z196" s="5">
        <v>2</v>
      </c>
      <c r="AA196" s="5">
        <v>2</v>
      </c>
      <c r="AB196" s="5">
        <v>2</v>
      </c>
      <c r="AC196" s="5">
        <v>0</v>
      </c>
      <c r="AD196" s="5">
        <v>2</v>
      </c>
      <c r="AE196" s="40">
        <v>153.33000000000001</v>
      </c>
      <c r="AF196" s="5">
        <f t="shared" si="34"/>
        <v>258</v>
      </c>
      <c r="AG196" s="40">
        <f t="shared" si="35"/>
        <v>411.33000000000004</v>
      </c>
      <c r="AH196" s="5">
        <v>0</v>
      </c>
      <c r="AI196" s="5">
        <v>0</v>
      </c>
      <c r="AJ196" s="5">
        <v>0</v>
      </c>
      <c r="AK196" s="5">
        <v>0</v>
      </c>
      <c r="AL196" s="5">
        <v>0</v>
      </c>
      <c r="AM196" s="5">
        <v>0</v>
      </c>
      <c r="AN196" s="5">
        <v>0</v>
      </c>
      <c r="AO196" s="5">
        <v>0</v>
      </c>
      <c r="AP196" s="5">
        <v>2</v>
      </c>
      <c r="AQ196" s="5">
        <v>0</v>
      </c>
      <c r="AR196" s="5">
        <v>0</v>
      </c>
      <c r="AS196" s="5">
        <v>50</v>
      </c>
      <c r="AT196" s="5">
        <v>50</v>
      </c>
      <c r="AU196" s="5">
        <v>50</v>
      </c>
      <c r="AV196" s="5">
        <v>0</v>
      </c>
      <c r="AW196" s="5">
        <v>2</v>
      </c>
      <c r="AX196" s="5">
        <v>0</v>
      </c>
      <c r="AY196" s="5">
        <v>0</v>
      </c>
      <c r="AZ196" s="5">
        <v>0</v>
      </c>
      <c r="BA196" s="5">
        <v>50</v>
      </c>
      <c r="BB196" s="5">
        <v>50</v>
      </c>
      <c r="BC196" s="40">
        <v>145.94</v>
      </c>
      <c r="BD196" s="5">
        <f t="shared" si="36"/>
        <v>254</v>
      </c>
      <c r="BE196" s="40">
        <f t="shared" si="37"/>
        <v>399.94</v>
      </c>
      <c r="BF196" s="40">
        <f t="shared" si="38"/>
        <v>399.94</v>
      </c>
      <c r="BG196" s="40">
        <f t="shared" si="39"/>
        <v>248.62273361227341</v>
      </c>
    </row>
    <row r="197" spans="1:59" ht="28.8" x14ac:dyDescent="0.3">
      <c r="A197" s="5">
        <v>46</v>
      </c>
      <c r="B197" s="16" t="s">
        <v>404</v>
      </c>
      <c r="C197" s="16">
        <v>2008</v>
      </c>
      <c r="D197" s="16">
        <v>2008</v>
      </c>
      <c r="E197" s="16">
        <v>2008</v>
      </c>
      <c r="F197" s="16">
        <v>3</v>
      </c>
      <c r="G197" s="16" t="s">
        <v>242</v>
      </c>
      <c r="H197" s="16" t="s">
        <v>243</v>
      </c>
      <c r="I197" s="16" t="s">
        <v>244</v>
      </c>
      <c r="J197" s="5">
        <v>0</v>
      </c>
      <c r="K197" s="5">
        <v>2</v>
      </c>
      <c r="L197" s="5">
        <v>0</v>
      </c>
      <c r="M197" s="5">
        <v>0</v>
      </c>
      <c r="N197" s="5">
        <v>2</v>
      </c>
      <c r="O197" s="5">
        <v>0</v>
      </c>
      <c r="P197" s="5">
        <v>50</v>
      </c>
      <c r="Q197" s="5">
        <v>50</v>
      </c>
      <c r="R197" s="5">
        <v>50</v>
      </c>
      <c r="S197" s="5">
        <v>0</v>
      </c>
      <c r="T197" s="5">
        <v>2</v>
      </c>
      <c r="U197" s="5">
        <v>2</v>
      </c>
      <c r="V197" s="5">
        <v>0</v>
      </c>
      <c r="W197" s="5">
        <v>50</v>
      </c>
      <c r="X197" s="5">
        <v>50</v>
      </c>
      <c r="Y197" s="5">
        <v>2</v>
      </c>
      <c r="Z197" s="5">
        <v>2</v>
      </c>
      <c r="AA197" s="5">
        <v>0</v>
      </c>
      <c r="AB197" s="5">
        <v>0</v>
      </c>
      <c r="AC197" s="5">
        <v>50</v>
      </c>
      <c r="AD197" s="5">
        <v>50</v>
      </c>
      <c r="AE197" s="40">
        <v>201.64</v>
      </c>
      <c r="AF197" s="5">
        <f t="shared" si="34"/>
        <v>362</v>
      </c>
      <c r="AG197" s="40">
        <f t="shared" si="35"/>
        <v>563.64</v>
      </c>
      <c r="AH197" s="5">
        <v>0</v>
      </c>
      <c r="AI197" s="5">
        <v>0</v>
      </c>
      <c r="AJ197" s="5">
        <v>0</v>
      </c>
      <c r="AK197" s="5">
        <v>0</v>
      </c>
      <c r="AL197" s="5">
        <v>0</v>
      </c>
      <c r="AM197" s="5">
        <v>0</v>
      </c>
      <c r="AN197" s="5">
        <v>0</v>
      </c>
      <c r="AO197" s="5">
        <v>0</v>
      </c>
      <c r="AP197" s="5">
        <v>2</v>
      </c>
      <c r="AQ197" s="5">
        <v>0</v>
      </c>
      <c r="AR197" s="5">
        <v>2</v>
      </c>
      <c r="AS197" s="5">
        <v>2</v>
      </c>
      <c r="AT197" s="5">
        <v>50</v>
      </c>
      <c r="AU197" s="5">
        <v>50</v>
      </c>
      <c r="AV197" s="5">
        <v>50</v>
      </c>
      <c r="AW197" s="5">
        <v>0</v>
      </c>
      <c r="AX197" s="5">
        <v>0</v>
      </c>
      <c r="AY197" s="5">
        <v>2</v>
      </c>
      <c r="AZ197" s="5">
        <v>0</v>
      </c>
      <c r="BA197" s="5">
        <v>50</v>
      </c>
      <c r="BB197" s="5">
        <v>50</v>
      </c>
      <c r="BC197" s="40">
        <v>204.63</v>
      </c>
      <c r="BD197" s="5">
        <f t="shared" si="36"/>
        <v>258</v>
      </c>
      <c r="BE197" s="40">
        <f t="shared" si="37"/>
        <v>462.63</v>
      </c>
      <c r="BF197" s="40">
        <f t="shared" si="38"/>
        <v>462.63</v>
      </c>
      <c r="BG197" s="40">
        <f t="shared" si="39"/>
        <v>303.26882845188283</v>
      </c>
    </row>
    <row r="198" spans="1:59" ht="28.8" x14ac:dyDescent="0.3">
      <c r="A198" s="5">
        <v>47</v>
      </c>
      <c r="B198" s="16" t="s">
        <v>337</v>
      </c>
      <c r="C198" s="16">
        <v>2008</v>
      </c>
      <c r="D198" s="16">
        <v>2008</v>
      </c>
      <c r="E198" s="16">
        <v>2008</v>
      </c>
      <c r="F198" s="16">
        <v>2</v>
      </c>
      <c r="G198" s="16" t="s">
        <v>242</v>
      </c>
      <c r="H198" s="16" t="s">
        <v>243</v>
      </c>
      <c r="I198" s="16" t="s">
        <v>244</v>
      </c>
      <c r="J198" s="5">
        <v>0</v>
      </c>
      <c r="K198" s="5">
        <v>2</v>
      </c>
      <c r="L198" s="5">
        <v>2</v>
      </c>
      <c r="M198" s="5">
        <v>0</v>
      </c>
      <c r="N198" s="5">
        <v>0</v>
      </c>
      <c r="O198" s="5">
        <v>0</v>
      </c>
      <c r="P198" s="5">
        <v>0</v>
      </c>
      <c r="Q198" s="5">
        <v>2</v>
      </c>
      <c r="R198" s="5">
        <v>2</v>
      </c>
      <c r="S198" s="5">
        <v>2</v>
      </c>
      <c r="T198" s="5">
        <v>0</v>
      </c>
      <c r="U198" s="5">
        <v>50</v>
      </c>
      <c r="V198" s="5">
        <v>50</v>
      </c>
      <c r="W198" s="5">
        <v>0</v>
      </c>
      <c r="X198" s="5">
        <v>50</v>
      </c>
      <c r="Y198" s="5">
        <v>2</v>
      </c>
      <c r="Z198" s="5">
        <v>0</v>
      </c>
      <c r="AA198" s="5">
        <v>2</v>
      </c>
      <c r="AB198" s="5">
        <v>0</v>
      </c>
      <c r="AC198" s="5">
        <v>50</v>
      </c>
      <c r="AD198" s="5">
        <v>50</v>
      </c>
      <c r="AE198" s="40">
        <v>238.92</v>
      </c>
      <c r="AF198" s="5">
        <f t="shared" si="34"/>
        <v>264</v>
      </c>
      <c r="AG198" s="40">
        <f t="shared" si="35"/>
        <v>502.91999999999996</v>
      </c>
      <c r="AH198" s="5"/>
      <c r="AI198" s="5"/>
      <c r="AJ198" s="5"/>
      <c r="AK198" s="5"/>
      <c r="AL198" s="5"/>
      <c r="AM198" s="5"/>
      <c r="AN198" s="5"/>
      <c r="AO198" s="5"/>
      <c r="AP198" s="5"/>
      <c r="AQ198" s="5"/>
      <c r="AR198" s="5"/>
      <c r="AS198" s="5"/>
      <c r="AT198" s="5"/>
      <c r="AU198" s="5"/>
      <c r="AV198" s="5"/>
      <c r="AW198" s="5"/>
      <c r="AX198" s="5"/>
      <c r="AY198" s="5"/>
      <c r="AZ198" s="5"/>
      <c r="BA198" s="5"/>
      <c r="BB198" s="5"/>
      <c r="BC198" s="40"/>
      <c r="BD198" s="5">
        <f t="shared" si="36"/>
        <v>0</v>
      </c>
      <c r="BE198" s="40" t="s">
        <v>783</v>
      </c>
      <c r="BF198" s="40">
        <f t="shared" si="38"/>
        <v>502.91999999999996</v>
      </c>
      <c r="BG198" s="40">
        <f t="shared" si="39"/>
        <v>338.3891213389121</v>
      </c>
    </row>
    <row r="199" spans="1:59" ht="28.8" x14ac:dyDescent="0.3">
      <c r="A199" s="5">
        <v>48</v>
      </c>
      <c r="B199" s="16" t="s">
        <v>318</v>
      </c>
      <c r="C199" s="16">
        <v>2009</v>
      </c>
      <c r="D199" s="16">
        <v>2009</v>
      </c>
      <c r="E199" s="16">
        <v>2009</v>
      </c>
      <c r="F199" s="16">
        <v>1</v>
      </c>
      <c r="G199" s="16" t="s">
        <v>141</v>
      </c>
      <c r="H199" s="16" t="s">
        <v>142</v>
      </c>
      <c r="I199" s="16" t="s">
        <v>143</v>
      </c>
      <c r="J199" s="5">
        <v>0</v>
      </c>
      <c r="K199" s="5">
        <v>0</v>
      </c>
      <c r="L199" s="5">
        <v>0</v>
      </c>
      <c r="M199" s="5">
        <v>0</v>
      </c>
      <c r="N199" s="5">
        <v>2</v>
      </c>
      <c r="O199" s="5">
        <v>0</v>
      </c>
      <c r="P199" s="5">
        <v>0</v>
      </c>
      <c r="Q199" s="5">
        <v>0</v>
      </c>
      <c r="R199" s="5">
        <v>0</v>
      </c>
      <c r="S199" s="5">
        <v>2</v>
      </c>
      <c r="T199" s="5">
        <v>0</v>
      </c>
      <c r="U199" s="5">
        <v>0</v>
      </c>
      <c r="V199" s="5">
        <v>50</v>
      </c>
      <c r="W199" s="5">
        <v>50</v>
      </c>
      <c r="X199" s="5">
        <v>50</v>
      </c>
      <c r="Y199" s="5">
        <v>50</v>
      </c>
      <c r="Z199" s="5">
        <v>50</v>
      </c>
      <c r="AA199" s="5">
        <v>50</v>
      </c>
      <c r="AB199" s="5">
        <v>50</v>
      </c>
      <c r="AC199" s="5">
        <v>50</v>
      </c>
      <c r="AD199" s="5">
        <v>2</v>
      </c>
      <c r="AE199" s="40">
        <v>177.23</v>
      </c>
      <c r="AF199" s="5">
        <f t="shared" si="34"/>
        <v>406</v>
      </c>
      <c r="AG199" s="40">
        <f t="shared" si="35"/>
        <v>583.23</v>
      </c>
      <c r="AH199" s="5">
        <v>0</v>
      </c>
      <c r="AI199" s="5">
        <v>0</v>
      </c>
      <c r="AJ199" s="5">
        <v>0</v>
      </c>
      <c r="AK199" s="5">
        <v>0</v>
      </c>
      <c r="AL199" s="5">
        <v>50</v>
      </c>
      <c r="AM199" s="5">
        <v>0</v>
      </c>
      <c r="AN199" s="5">
        <v>50</v>
      </c>
      <c r="AO199" s="5">
        <v>2</v>
      </c>
      <c r="AP199" s="5">
        <v>2</v>
      </c>
      <c r="AQ199" s="5">
        <v>0</v>
      </c>
      <c r="AR199" s="5">
        <v>0</v>
      </c>
      <c r="AS199" s="5">
        <v>50</v>
      </c>
      <c r="AT199" s="5">
        <v>50</v>
      </c>
      <c r="AU199" s="5">
        <v>50</v>
      </c>
      <c r="AV199" s="5">
        <v>0</v>
      </c>
      <c r="AW199" s="5">
        <v>0</v>
      </c>
      <c r="AX199" s="5">
        <v>2</v>
      </c>
      <c r="AY199" s="5">
        <v>2</v>
      </c>
      <c r="AZ199" s="5"/>
      <c r="BA199" s="5"/>
      <c r="BB199" s="5"/>
      <c r="BC199" s="40"/>
      <c r="BD199" s="5">
        <f t="shared" si="36"/>
        <v>258</v>
      </c>
      <c r="BE199" s="40" t="s">
        <v>782</v>
      </c>
      <c r="BF199" s="40">
        <f t="shared" si="38"/>
        <v>583.23</v>
      </c>
      <c r="BG199" s="40">
        <f t="shared" si="39"/>
        <v>408.39435146443515</v>
      </c>
    </row>
    <row r="200" spans="1:59" ht="28.8" x14ac:dyDescent="0.3">
      <c r="A200" s="5"/>
      <c r="B200" s="16" t="s">
        <v>241</v>
      </c>
      <c r="C200" s="16">
        <v>2007</v>
      </c>
      <c r="D200" s="16">
        <v>2007</v>
      </c>
      <c r="E200" s="16">
        <v>2007</v>
      </c>
      <c r="F200" s="16" t="s">
        <v>11</v>
      </c>
      <c r="G200" s="16" t="s">
        <v>242</v>
      </c>
      <c r="H200" s="16" t="s">
        <v>243</v>
      </c>
      <c r="I200" s="16" t="s">
        <v>244</v>
      </c>
      <c r="J200" s="5">
        <v>0</v>
      </c>
      <c r="K200" s="5">
        <v>0</v>
      </c>
      <c r="L200" s="5">
        <v>0</v>
      </c>
      <c r="M200" s="5">
        <v>0</v>
      </c>
      <c r="N200" s="5">
        <v>0</v>
      </c>
      <c r="O200" s="5">
        <v>0</v>
      </c>
      <c r="P200" s="5">
        <v>0</v>
      </c>
      <c r="Q200" s="5">
        <v>2</v>
      </c>
      <c r="R200" s="5">
        <v>2</v>
      </c>
      <c r="S200" s="5">
        <v>0</v>
      </c>
      <c r="T200" s="5">
        <v>0</v>
      </c>
      <c r="U200" s="5">
        <v>50</v>
      </c>
      <c r="V200" s="5">
        <v>50</v>
      </c>
      <c r="W200" s="5">
        <v>50</v>
      </c>
      <c r="X200" s="5">
        <v>50</v>
      </c>
      <c r="Y200" s="5"/>
      <c r="Z200" s="5"/>
      <c r="AA200" s="5"/>
      <c r="AB200" s="5"/>
      <c r="AC200" s="5"/>
      <c r="AD200" s="5"/>
      <c r="AE200" s="40"/>
      <c r="AF200" s="5">
        <f t="shared" si="34"/>
        <v>204</v>
      </c>
      <c r="AG200" s="40" t="s">
        <v>782</v>
      </c>
      <c r="AH200" s="5">
        <v>0</v>
      </c>
      <c r="AI200" s="5">
        <v>2</v>
      </c>
      <c r="AJ200" s="5">
        <v>0</v>
      </c>
      <c r="AK200" s="5">
        <v>0</v>
      </c>
      <c r="AL200" s="5">
        <v>2</v>
      </c>
      <c r="AM200" s="5">
        <v>2</v>
      </c>
      <c r="AN200" s="5">
        <v>0</v>
      </c>
      <c r="AO200" s="5">
        <v>2</v>
      </c>
      <c r="AP200" s="5">
        <v>2</v>
      </c>
      <c r="AQ200" s="5">
        <v>0</v>
      </c>
      <c r="AR200" s="5">
        <v>2</v>
      </c>
      <c r="AS200" s="5">
        <v>50</v>
      </c>
      <c r="AT200" s="5">
        <v>50</v>
      </c>
      <c r="AU200" s="5">
        <v>50</v>
      </c>
      <c r="AV200" s="5">
        <v>50</v>
      </c>
      <c r="AW200" s="5"/>
      <c r="AX200" s="5"/>
      <c r="AY200" s="5"/>
      <c r="AZ200" s="5"/>
      <c r="BA200" s="5"/>
      <c r="BB200" s="5"/>
      <c r="BC200" s="40"/>
      <c r="BD200" s="5">
        <f t="shared" si="36"/>
        <v>212</v>
      </c>
      <c r="BE200" s="40" t="s">
        <v>782</v>
      </c>
      <c r="BF200" s="40"/>
      <c r="BG200" s="40" t="str">
        <f t="shared" si="39"/>
        <v/>
      </c>
    </row>
    <row r="202" spans="1:59" ht="18" x14ac:dyDescent="0.3">
      <c r="A202" s="20" t="s">
        <v>824</v>
      </c>
      <c r="B202" s="20"/>
      <c r="C202" s="20"/>
      <c r="D202" s="20"/>
      <c r="E202" s="20"/>
      <c r="F202" s="20"/>
      <c r="G202" s="20"/>
      <c r="H202" s="20"/>
      <c r="I202" s="20"/>
      <c r="J202" s="20"/>
    </row>
    <row r="203" spans="1:59" x14ac:dyDescent="0.3">
      <c r="A203" s="27" t="s">
        <v>773</v>
      </c>
      <c r="B203" s="27" t="s">
        <v>1</v>
      </c>
      <c r="C203" s="27" t="s">
        <v>2</v>
      </c>
      <c r="D203" s="27" t="s">
        <v>441</v>
      </c>
      <c r="E203" s="27" t="s">
        <v>442</v>
      </c>
      <c r="F203" s="27" t="s">
        <v>3</v>
      </c>
      <c r="G203" s="27" t="s">
        <v>4</v>
      </c>
      <c r="H203" s="27" t="s">
        <v>5</v>
      </c>
      <c r="I203" s="27" t="s">
        <v>6</v>
      </c>
      <c r="J203" s="29" t="s">
        <v>775</v>
      </c>
      <c r="K203" s="30"/>
      <c r="L203" s="30"/>
      <c r="M203" s="30"/>
      <c r="N203" s="30"/>
      <c r="O203" s="30"/>
      <c r="P203" s="30"/>
      <c r="Q203" s="30"/>
      <c r="R203" s="30"/>
      <c r="S203" s="30"/>
      <c r="T203" s="30"/>
      <c r="U203" s="30"/>
      <c r="V203" s="30"/>
      <c r="W203" s="30"/>
      <c r="X203" s="30"/>
      <c r="Y203" s="30"/>
      <c r="Z203" s="30"/>
      <c r="AA203" s="30"/>
      <c r="AB203" s="30"/>
      <c r="AC203" s="30"/>
      <c r="AD203" s="30"/>
      <c r="AE203" s="30"/>
      <c r="AF203" s="30"/>
      <c r="AG203" s="31"/>
      <c r="AH203" s="29" t="s">
        <v>779</v>
      </c>
      <c r="AI203" s="30"/>
      <c r="AJ203" s="30"/>
      <c r="AK203" s="30"/>
      <c r="AL203" s="30"/>
      <c r="AM203" s="30"/>
      <c r="AN203" s="30"/>
      <c r="AO203" s="30"/>
      <c r="AP203" s="30"/>
      <c r="AQ203" s="30"/>
      <c r="AR203" s="30"/>
      <c r="AS203" s="30"/>
      <c r="AT203" s="30"/>
      <c r="AU203" s="30"/>
      <c r="AV203" s="30"/>
      <c r="AW203" s="30"/>
      <c r="AX203" s="30"/>
      <c r="AY203" s="30"/>
      <c r="AZ203" s="30"/>
      <c r="BA203" s="30"/>
      <c r="BB203" s="30"/>
      <c r="BC203" s="30"/>
      <c r="BD203" s="30"/>
      <c r="BE203" s="31"/>
      <c r="BF203" s="27" t="s">
        <v>780</v>
      </c>
      <c r="BG203" s="27" t="s">
        <v>781</v>
      </c>
    </row>
    <row r="204" spans="1:59" x14ac:dyDescent="0.3">
      <c r="A204" s="28"/>
      <c r="B204" s="28"/>
      <c r="C204" s="28"/>
      <c r="D204" s="28"/>
      <c r="E204" s="28"/>
      <c r="F204" s="28"/>
      <c r="G204" s="28"/>
      <c r="H204" s="28"/>
      <c r="I204" s="28"/>
      <c r="J204" s="32">
        <v>1</v>
      </c>
      <c r="K204" s="32">
        <v>2</v>
      </c>
      <c r="L204" s="32">
        <v>3</v>
      </c>
      <c r="M204" s="32">
        <v>4</v>
      </c>
      <c r="N204" s="32">
        <v>5</v>
      </c>
      <c r="O204" s="32">
        <v>6</v>
      </c>
      <c r="P204" s="32">
        <v>7</v>
      </c>
      <c r="Q204" s="32">
        <v>8</v>
      </c>
      <c r="R204" s="32">
        <v>9</v>
      </c>
      <c r="S204" s="32">
        <v>10</v>
      </c>
      <c r="T204" s="32">
        <v>11</v>
      </c>
      <c r="U204" s="32">
        <v>12</v>
      </c>
      <c r="V204" s="32">
        <v>13</v>
      </c>
      <c r="W204" s="32">
        <v>14</v>
      </c>
      <c r="X204" s="32">
        <v>15</v>
      </c>
      <c r="Y204" s="32">
        <v>16</v>
      </c>
      <c r="Z204" s="32">
        <v>17</v>
      </c>
      <c r="AA204" s="32">
        <v>18</v>
      </c>
      <c r="AB204" s="32">
        <v>19</v>
      </c>
      <c r="AC204" s="32">
        <v>20</v>
      </c>
      <c r="AD204" s="32">
        <v>21</v>
      </c>
      <c r="AE204" s="32" t="s">
        <v>776</v>
      </c>
      <c r="AF204" s="32" t="s">
        <v>777</v>
      </c>
      <c r="AG204" s="32" t="s">
        <v>778</v>
      </c>
      <c r="AH204" s="32">
        <v>1</v>
      </c>
      <c r="AI204" s="32">
        <v>2</v>
      </c>
      <c r="AJ204" s="32">
        <v>3</v>
      </c>
      <c r="AK204" s="32">
        <v>4</v>
      </c>
      <c r="AL204" s="32">
        <v>5</v>
      </c>
      <c r="AM204" s="32">
        <v>6</v>
      </c>
      <c r="AN204" s="32">
        <v>7</v>
      </c>
      <c r="AO204" s="32">
        <v>8</v>
      </c>
      <c r="AP204" s="32">
        <v>9</v>
      </c>
      <c r="AQ204" s="32">
        <v>10</v>
      </c>
      <c r="AR204" s="32">
        <v>11</v>
      </c>
      <c r="AS204" s="32">
        <v>12</v>
      </c>
      <c r="AT204" s="32">
        <v>13</v>
      </c>
      <c r="AU204" s="32">
        <v>14</v>
      </c>
      <c r="AV204" s="32">
        <v>15</v>
      </c>
      <c r="AW204" s="32">
        <v>16</v>
      </c>
      <c r="AX204" s="32">
        <v>17</v>
      </c>
      <c r="AY204" s="32">
        <v>18</v>
      </c>
      <c r="AZ204" s="32">
        <v>19</v>
      </c>
      <c r="BA204" s="32">
        <v>20</v>
      </c>
      <c r="BB204" s="32">
        <v>21</v>
      </c>
      <c r="BC204" s="32" t="s">
        <v>776</v>
      </c>
      <c r="BD204" s="32" t="s">
        <v>777</v>
      </c>
      <c r="BE204" s="32" t="s">
        <v>778</v>
      </c>
      <c r="BF204" s="28"/>
      <c r="BG204" s="28"/>
    </row>
    <row r="205" spans="1:59" ht="43.2" x14ac:dyDescent="0.3">
      <c r="A205" s="37">
        <v>1</v>
      </c>
      <c r="B205" s="38" t="s">
        <v>233</v>
      </c>
      <c r="C205" s="38">
        <v>2005</v>
      </c>
      <c r="D205" s="38">
        <v>2005</v>
      </c>
      <c r="E205" s="38">
        <v>2005</v>
      </c>
      <c r="F205" s="38" t="s">
        <v>216</v>
      </c>
      <c r="G205" s="38" t="s">
        <v>12</v>
      </c>
      <c r="H205" s="38" t="s">
        <v>81</v>
      </c>
      <c r="I205" s="38" t="s">
        <v>234</v>
      </c>
      <c r="J205" s="37">
        <v>0</v>
      </c>
      <c r="K205" s="37">
        <v>0</v>
      </c>
      <c r="L205" s="37">
        <v>0</v>
      </c>
      <c r="M205" s="37">
        <v>0</v>
      </c>
      <c r="N205" s="37">
        <v>0</v>
      </c>
      <c r="O205" s="37">
        <v>0</v>
      </c>
      <c r="P205" s="37">
        <v>0</v>
      </c>
      <c r="Q205" s="37">
        <v>0</v>
      </c>
      <c r="R205" s="37">
        <v>0</v>
      </c>
      <c r="S205" s="37">
        <v>0</v>
      </c>
      <c r="T205" s="37">
        <v>0</v>
      </c>
      <c r="U205" s="37">
        <v>0</v>
      </c>
      <c r="V205" s="37">
        <v>0</v>
      </c>
      <c r="W205" s="37">
        <v>0</v>
      </c>
      <c r="X205" s="37">
        <v>2</v>
      </c>
      <c r="Y205" s="37">
        <v>0</v>
      </c>
      <c r="Z205" s="37">
        <v>0</v>
      </c>
      <c r="AA205" s="37">
        <v>0</v>
      </c>
      <c r="AB205" s="37">
        <v>0</v>
      </c>
      <c r="AC205" s="37">
        <v>0</v>
      </c>
      <c r="AD205" s="37">
        <v>0</v>
      </c>
      <c r="AE205" s="39">
        <v>119.86</v>
      </c>
      <c r="AF205" s="37">
        <f t="shared" ref="AF205:AF234" si="40">SUM(J205:AD205)</f>
        <v>2</v>
      </c>
      <c r="AG205" s="39">
        <f t="shared" ref="AG205:AG234" si="41">AE205+AF205</f>
        <v>121.86</v>
      </c>
      <c r="AH205" s="37">
        <v>0</v>
      </c>
      <c r="AI205" s="37">
        <v>50</v>
      </c>
      <c r="AJ205" s="37">
        <v>0</v>
      </c>
      <c r="AK205" s="37">
        <v>0</v>
      </c>
      <c r="AL205" s="37">
        <v>0</v>
      </c>
      <c r="AM205" s="37">
        <v>0</v>
      </c>
      <c r="AN205" s="37">
        <v>0</v>
      </c>
      <c r="AO205" s="37">
        <v>0</v>
      </c>
      <c r="AP205" s="37">
        <v>0</v>
      </c>
      <c r="AQ205" s="37">
        <v>0</v>
      </c>
      <c r="AR205" s="37">
        <v>0</v>
      </c>
      <c r="AS205" s="37">
        <v>0</v>
      </c>
      <c r="AT205" s="37">
        <v>0</v>
      </c>
      <c r="AU205" s="37">
        <v>2</v>
      </c>
      <c r="AV205" s="37">
        <v>0</v>
      </c>
      <c r="AW205" s="37">
        <v>0</v>
      </c>
      <c r="AX205" s="37">
        <v>0</v>
      </c>
      <c r="AY205" s="37">
        <v>0</v>
      </c>
      <c r="AZ205" s="37">
        <v>0</v>
      </c>
      <c r="BA205" s="37">
        <v>0</v>
      </c>
      <c r="BB205" s="37">
        <v>0</v>
      </c>
      <c r="BC205" s="39">
        <v>118.38</v>
      </c>
      <c r="BD205" s="37">
        <f t="shared" ref="BD205:BD234" si="42">SUM(AH205:BB205)</f>
        <v>52</v>
      </c>
      <c r="BE205" s="39">
        <f t="shared" ref="BE205:BE234" si="43">BC205+BD205</f>
        <v>170.38</v>
      </c>
      <c r="BF205" s="39">
        <f t="shared" ref="BF205:BF234" si="44">MIN(BE205,AG205)</f>
        <v>121.86</v>
      </c>
      <c r="BG205" s="39">
        <f t="shared" ref="BG205:BG234" si="45">IF( AND(ISNUMBER(BF$205),ISNUMBER(BF205)),(BF205-BF$205)/BF$205*100,"")</f>
        <v>0</v>
      </c>
    </row>
    <row r="206" spans="1:59" ht="43.2" x14ac:dyDescent="0.3">
      <c r="A206" s="5">
        <v>2</v>
      </c>
      <c r="B206" s="16" t="s">
        <v>10</v>
      </c>
      <c r="C206" s="16">
        <v>2004</v>
      </c>
      <c r="D206" s="16">
        <v>2004</v>
      </c>
      <c r="E206" s="16">
        <v>2004</v>
      </c>
      <c r="F206" s="16" t="s">
        <v>11</v>
      </c>
      <c r="G206" s="16" t="s">
        <v>12</v>
      </c>
      <c r="H206" s="16" t="s">
        <v>13</v>
      </c>
      <c r="I206" s="16" t="s">
        <v>14</v>
      </c>
      <c r="J206" s="5">
        <v>0</v>
      </c>
      <c r="K206" s="5">
        <v>0</v>
      </c>
      <c r="L206" s="5">
        <v>0</v>
      </c>
      <c r="M206" s="5">
        <v>0</v>
      </c>
      <c r="N206" s="5">
        <v>0</v>
      </c>
      <c r="O206" s="5">
        <v>0</v>
      </c>
      <c r="P206" s="5">
        <v>0</v>
      </c>
      <c r="Q206" s="5">
        <v>0</v>
      </c>
      <c r="R206" s="5">
        <v>2</v>
      </c>
      <c r="S206" s="5">
        <v>0</v>
      </c>
      <c r="T206" s="5">
        <v>0</v>
      </c>
      <c r="U206" s="5">
        <v>0</v>
      </c>
      <c r="V206" s="5">
        <v>0</v>
      </c>
      <c r="W206" s="5">
        <v>0</v>
      </c>
      <c r="X206" s="5">
        <v>0</v>
      </c>
      <c r="Y206" s="5">
        <v>2</v>
      </c>
      <c r="Z206" s="5">
        <v>0</v>
      </c>
      <c r="AA206" s="5">
        <v>0</v>
      </c>
      <c r="AB206" s="5">
        <v>0</v>
      </c>
      <c r="AC206" s="5">
        <v>0</v>
      </c>
      <c r="AD206" s="5">
        <v>0</v>
      </c>
      <c r="AE206" s="40">
        <v>126.86</v>
      </c>
      <c r="AF206" s="5">
        <f t="shared" si="40"/>
        <v>4</v>
      </c>
      <c r="AG206" s="40">
        <f t="shared" si="41"/>
        <v>130.86000000000001</v>
      </c>
      <c r="AH206" s="5">
        <v>0</v>
      </c>
      <c r="AI206" s="5">
        <v>0</v>
      </c>
      <c r="AJ206" s="5">
        <v>0</v>
      </c>
      <c r="AK206" s="5">
        <v>0</v>
      </c>
      <c r="AL206" s="5">
        <v>2</v>
      </c>
      <c r="AM206" s="5">
        <v>0</v>
      </c>
      <c r="AN206" s="5">
        <v>0</v>
      </c>
      <c r="AO206" s="5">
        <v>0</v>
      </c>
      <c r="AP206" s="5">
        <v>0</v>
      </c>
      <c r="AQ206" s="5">
        <v>0</v>
      </c>
      <c r="AR206" s="5">
        <v>0</v>
      </c>
      <c r="AS206" s="5">
        <v>2</v>
      </c>
      <c r="AT206" s="5">
        <v>0</v>
      </c>
      <c r="AU206" s="5">
        <v>0</v>
      </c>
      <c r="AV206" s="5">
        <v>0</v>
      </c>
      <c r="AW206" s="5">
        <v>0</v>
      </c>
      <c r="AX206" s="5">
        <v>0</v>
      </c>
      <c r="AY206" s="5">
        <v>0</v>
      </c>
      <c r="AZ206" s="5">
        <v>0</v>
      </c>
      <c r="BA206" s="5">
        <v>2</v>
      </c>
      <c r="BB206" s="5">
        <v>0</v>
      </c>
      <c r="BC206" s="40">
        <v>134.12</v>
      </c>
      <c r="BD206" s="5">
        <f t="shared" si="42"/>
        <v>6</v>
      </c>
      <c r="BE206" s="40">
        <f t="shared" si="43"/>
        <v>140.12</v>
      </c>
      <c r="BF206" s="40">
        <f t="shared" si="44"/>
        <v>130.86000000000001</v>
      </c>
      <c r="BG206" s="40">
        <f t="shared" si="45"/>
        <v>7.3855243722304396</v>
      </c>
    </row>
    <row r="207" spans="1:59" ht="28.8" x14ac:dyDescent="0.3">
      <c r="A207" s="5">
        <v>3</v>
      </c>
      <c r="B207" s="16" t="s">
        <v>113</v>
      </c>
      <c r="C207" s="16">
        <v>2005</v>
      </c>
      <c r="D207" s="16">
        <v>2005</v>
      </c>
      <c r="E207" s="16">
        <v>2005</v>
      </c>
      <c r="F207" s="16" t="s">
        <v>11</v>
      </c>
      <c r="G207" s="16" t="s">
        <v>12</v>
      </c>
      <c r="H207" s="16" t="s">
        <v>81</v>
      </c>
      <c r="I207" s="16" t="s">
        <v>82</v>
      </c>
      <c r="J207" s="5">
        <v>0</v>
      </c>
      <c r="K207" s="5">
        <v>0</v>
      </c>
      <c r="L207" s="5">
        <v>0</v>
      </c>
      <c r="M207" s="5">
        <v>0</v>
      </c>
      <c r="N207" s="5">
        <v>0</v>
      </c>
      <c r="O207" s="5">
        <v>0</v>
      </c>
      <c r="P207" s="5">
        <v>0</v>
      </c>
      <c r="Q207" s="5">
        <v>0</v>
      </c>
      <c r="R207" s="5">
        <v>0</v>
      </c>
      <c r="S207" s="5">
        <v>2</v>
      </c>
      <c r="T207" s="5">
        <v>0</v>
      </c>
      <c r="U207" s="5">
        <v>0</v>
      </c>
      <c r="V207" s="5">
        <v>0</v>
      </c>
      <c r="W207" s="5">
        <v>0</v>
      </c>
      <c r="X207" s="5">
        <v>0</v>
      </c>
      <c r="Y207" s="5">
        <v>0</v>
      </c>
      <c r="Z207" s="5">
        <v>0</v>
      </c>
      <c r="AA207" s="5">
        <v>0</v>
      </c>
      <c r="AB207" s="5">
        <v>2</v>
      </c>
      <c r="AC207" s="5">
        <v>0</v>
      </c>
      <c r="AD207" s="5">
        <v>0</v>
      </c>
      <c r="AE207" s="40">
        <v>127.26</v>
      </c>
      <c r="AF207" s="5">
        <f t="shared" si="40"/>
        <v>4</v>
      </c>
      <c r="AG207" s="40">
        <f t="shared" si="41"/>
        <v>131.26</v>
      </c>
      <c r="AH207" s="5">
        <v>0</v>
      </c>
      <c r="AI207" s="5">
        <v>2</v>
      </c>
      <c r="AJ207" s="5">
        <v>0</v>
      </c>
      <c r="AK207" s="5">
        <v>0</v>
      </c>
      <c r="AL207" s="5">
        <v>0</v>
      </c>
      <c r="AM207" s="5">
        <v>0</v>
      </c>
      <c r="AN207" s="5">
        <v>0</v>
      </c>
      <c r="AO207" s="5">
        <v>0</v>
      </c>
      <c r="AP207" s="5">
        <v>2</v>
      </c>
      <c r="AQ207" s="5">
        <v>0</v>
      </c>
      <c r="AR207" s="5">
        <v>0</v>
      </c>
      <c r="AS207" s="5">
        <v>0</v>
      </c>
      <c r="AT207" s="5">
        <v>2</v>
      </c>
      <c r="AU207" s="5">
        <v>50</v>
      </c>
      <c r="AV207" s="5">
        <v>50</v>
      </c>
      <c r="AW207" s="5">
        <v>0</v>
      </c>
      <c r="AX207" s="5">
        <v>0</v>
      </c>
      <c r="AY207" s="5">
        <v>0</v>
      </c>
      <c r="AZ207" s="5">
        <v>0</v>
      </c>
      <c r="BA207" s="5">
        <v>0</v>
      </c>
      <c r="BB207" s="5">
        <v>0</v>
      </c>
      <c r="BC207" s="40">
        <v>196.64</v>
      </c>
      <c r="BD207" s="5">
        <f t="shared" si="42"/>
        <v>106</v>
      </c>
      <c r="BE207" s="40">
        <f t="shared" si="43"/>
        <v>302.64</v>
      </c>
      <c r="BF207" s="40">
        <f t="shared" si="44"/>
        <v>131.26</v>
      </c>
      <c r="BG207" s="40">
        <f t="shared" si="45"/>
        <v>7.7137698998851079</v>
      </c>
    </row>
    <row r="208" spans="1:59" ht="57.6" x14ac:dyDescent="0.3">
      <c r="A208" s="5">
        <v>4</v>
      </c>
      <c r="B208" s="16" t="s">
        <v>238</v>
      </c>
      <c r="C208" s="16">
        <v>2006</v>
      </c>
      <c r="D208" s="16">
        <v>2006</v>
      </c>
      <c r="E208" s="16">
        <v>2006</v>
      </c>
      <c r="F208" s="16" t="s">
        <v>216</v>
      </c>
      <c r="G208" s="16" t="s">
        <v>56</v>
      </c>
      <c r="H208" s="16" t="s">
        <v>239</v>
      </c>
      <c r="I208" s="16" t="s">
        <v>158</v>
      </c>
      <c r="J208" s="5">
        <v>0</v>
      </c>
      <c r="K208" s="5">
        <v>0</v>
      </c>
      <c r="L208" s="5">
        <v>0</v>
      </c>
      <c r="M208" s="5">
        <v>0</v>
      </c>
      <c r="N208" s="5">
        <v>0</v>
      </c>
      <c r="O208" s="5">
        <v>0</v>
      </c>
      <c r="P208" s="5">
        <v>0</v>
      </c>
      <c r="Q208" s="5">
        <v>0</v>
      </c>
      <c r="R208" s="5">
        <v>0</v>
      </c>
      <c r="S208" s="5">
        <v>0</v>
      </c>
      <c r="T208" s="5">
        <v>0</v>
      </c>
      <c r="U208" s="5">
        <v>0</v>
      </c>
      <c r="V208" s="5">
        <v>0</v>
      </c>
      <c r="W208" s="5">
        <v>0</v>
      </c>
      <c r="X208" s="5">
        <v>2</v>
      </c>
      <c r="Y208" s="5">
        <v>0</v>
      </c>
      <c r="Z208" s="5">
        <v>0</v>
      </c>
      <c r="AA208" s="5">
        <v>0</v>
      </c>
      <c r="AB208" s="5">
        <v>0</v>
      </c>
      <c r="AC208" s="5">
        <v>0</v>
      </c>
      <c r="AD208" s="5">
        <v>0</v>
      </c>
      <c r="AE208" s="40">
        <v>130.24</v>
      </c>
      <c r="AF208" s="5">
        <f t="shared" si="40"/>
        <v>2</v>
      </c>
      <c r="AG208" s="40">
        <f t="shared" si="41"/>
        <v>132.24</v>
      </c>
      <c r="AH208" s="5">
        <v>0</v>
      </c>
      <c r="AI208" s="5">
        <v>0</v>
      </c>
      <c r="AJ208" s="5">
        <v>0</v>
      </c>
      <c r="AK208" s="5">
        <v>0</v>
      </c>
      <c r="AL208" s="5">
        <v>2</v>
      </c>
      <c r="AM208" s="5">
        <v>0</v>
      </c>
      <c r="AN208" s="5">
        <v>0</v>
      </c>
      <c r="AO208" s="5">
        <v>0</v>
      </c>
      <c r="AP208" s="5">
        <v>0</v>
      </c>
      <c r="AQ208" s="5">
        <v>2</v>
      </c>
      <c r="AR208" s="5">
        <v>0</v>
      </c>
      <c r="AS208" s="5">
        <v>0</v>
      </c>
      <c r="AT208" s="5">
        <v>50</v>
      </c>
      <c r="AU208" s="5">
        <v>50</v>
      </c>
      <c r="AV208" s="5">
        <v>50</v>
      </c>
      <c r="AW208" s="5">
        <v>2</v>
      </c>
      <c r="AX208" s="5">
        <v>2</v>
      </c>
      <c r="AY208" s="5">
        <v>0</v>
      </c>
      <c r="AZ208" s="5">
        <v>0</v>
      </c>
      <c r="BA208" s="5">
        <v>0</v>
      </c>
      <c r="BB208" s="5">
        <v>0</v>
      </c>
      <c r="BC208" s="40">
        <v>155.66999999999999</v>
      </c>
      <c r="BD208" s="5">
        <f t="shared" si="42"/>
        <v>158</v>
      </c>
      <c r="BE208" s="40">
        <f t="shared" si="43"/>
        <v>313.66999999999996</v>
      </c>
      <c r="BF208" s="40">
        <f t="shared" si="44"/>
        <v>132.24</v>
      </c>
      <c r="BG208" s="40">
        <f t="shared" si="45"/>
        <v>8.5179714426391016</v>
      </c>
    </row>
    <row r="209" spans="1:59" ht="86.4" x14ac:dyDescent="0.3">
      <c r="A209" s="5">
        <v>5</v>
      </c>
      <c r="B209" s="16" t="s">
        <v>381</v>
      </c>
      <c r="C209" s="16">
        <v>2004</v>
      </c>
      <c r="D209" s="16">
        <v>2004</v>
      </c>
      <c r="E209" s="16">
        <v>2004</v>
      </c>
      <c r="F209" s="16" t="s">
        <v>216</v>
      </c>
      <c r="G209" s="16" t="s">
        <v>12</v>
      </c>
      <c r="H209" s="16" t="s">
        <v>382</v>
      </c>
      <c r="I209" s="16" t="s">
        <v>14</v>
      </c>
      <c r="J209" s="5">
        <v>0</v>
      </c>
      <c r="K209" s="5">
        <v>0</v>
      </c>
      <c r="L209" s="5">
        <v>2</v>
      </c>
      <c r="M209" s="5">
        <v>0</v>
      </c>
      <c r="N209" s="5">
        <v>0</v>
      </c>
      <c r="O209" s="5">
        <v>2</v>
      </c>
      <c r="P209" s="5">
        <v>0</v>
      </c>
      <c r="Q209" s="5">
        <v>0</v>
      </c>
      <c r="R209" s="5">
        <v>0</v>
      </c>
      <c r="S209" s="5">
        <v>0</v>
      </c>
      <c r="T209" s="5">
        <v>0</v>
      </c>
      <c r="U209" s="5">
        <v>2</v>
      </c>
      <c r="V209" s="5">
        <v>0</v>
      </c>
      <c r="W209" s="5">
        <v>0</v>
      </c>
      <c r="X209" s="5">
        <v>50</v>
      </c>
      <c r="Y209" s="5">
        <v>0</v>
      </c>
      <c r="Z209" s="5">
        <v>0</v>
      </c>
      <c r="AA209" s="5">
        <v>0</v>
      </c>
      <c r="AB209" s="5">
        <v>2</v>
      </c>
      <c r="AC209" s="5">
        <v>2</v>
      </c>
      <c r="AD209" s="5">
        <v>0</v>
      </c>
      <c r="AE209" s="40">
        <v>172.9</v>
      </c>
      <c r="AF209" s="5">
        <f t="shared" si="40"/>
        <v>60</v>
      </c>
      <c r="AG209" s="40">
        <f t="shared" si="41"/>
        <v>232.9</v>
      </c>
      <c r="AH209" s="5">
        <v>0</v>
      </c>
      <c r="AI209" s="5">
        <v>0</v>
      </c>
      <c r="AJ209" s="5">
        <v>0</v>
      </c>
      <c r="AK209" s="5">
        <v>0</v>
      </c>
      <c r="AL209" s="5">
        <v>0</v>
      </c>
      <c r="AM209" s="5">
        <v>0</v>
      </c>
      <c r="AN209" s="5">
        <v>0</v>
      </c>
      <c r="AO209" s="5">
        <v>0</v>
      </c>
      <c r="AP209" s="5">
        <v>0</v>
      </c>
      <c r="AQ209" s="5">
        <v>0</v>
      </c>
      <c r="AR209" s="5">
        <v>0</v>
      </c>
      <c r="AS209" s="5">
        <v>0</v>
      </c>
      <c r="AT209" s="5">
        <v>0</v>
      </c>
      <c r="AU209" s="5">
        <v>0</v>
      </c>
      <c r="AV209" s="5">
        <v>0</v>
      </c>
      <c r="AW209" s="5">
        <v>0</v>
      </c>
      <c r="AX209" s="5">
        <v>0</v>
      </c>
      <c r="AY209" s="5">
        <v>0</v>
      </c>
      <c r="AZ209" s="5">
        <v>0</v>
      </c>
      <c r="BA209" s="5">
        <v>2</v>
      </c>
      <c r="BB209" s="5">
        <v>0</v>
      </c>
      <c r="BC209" s="40">
        <v>138.80000000000001</v>
      </c>
      <c r="BD209" s="5">
        <f t="shared" si="42"/>
        <v>2</v>
      </c>
      <c r="BE209" s="40">
        <f t="shared" si="43"/>
        <v>140.80000000000001</v>
      </c>
      <c r="BF209" s="40">
        <f t="shared" si="44"/>
        <v>140.80000000000001</v>
      </c>
      <c r="BG209" s="40">
        <f t="shared" si="45"/>
        <v>15.542425734449377</v>
      </c>
    </row>
    <row r="210" spans="1:59" ht="43.2" x14ac:dyDescent="0.3">
      <c r="A210" s="5">
        <v>6</v>
      </c>
      <c r="B210" s="16" t="s">
        <v>343</v>
      </c>
      <c r="C210" s="16">
        <v>2004</v>
      </c>
      <c r="D210" s="16">
        <v>2004</v>
      </c>
      <c r="E210" s="16">
        <v>2004</v>
      </c>
      <c r="F210" s="16" t="s">
        <v>11</v>
      </c>
      <c r="G210" s="16" t="s">
        <v>45</v>
      </c>
      <c r="H210" s="16" t="s">
        <v>77</v>
      </c>
      <c r="I210" s="16" t="s">
        <v>344</v>
      </c>
      <c r="J210" s="5">
        <v>0</v>
      </c>
      <c r="K210" s="5">
        <v>0</v>
      </c>
      <c r="L210" s="5">
        <v>0</v>
      </c>
      <c r="M210" s="5">
        <v>0</v>
      </c>
      <c r="N210" s="5">
        <v>0</v>
      </c>
      <c r="O210" s="5">
        <v>0</v>
      </c>
      <c r="P210" s="5">
        <v>0</v>
      </c>
      <c r="Q210" s="5">
        <v>0</v>
      </c>
      <c r="R210" s="5">
        <v>0</v>
      </c>
      <c r="S210" s="5">
        <v>0</v>
      </c>
      <c r="T210" s="5">
        <v>0</v>
      </c>
      <c r="U210" s="5">
        <v>2</v>
      </c>
      <c r="V210" s="5">
        <v>0</v>
      </c>
      <c r="W210" s="5">
        <v>0</v>
      </c>
      <c r="X210" s="5">
        <v>0</v>
      </c>
      <c r="Y210" s="5">
        <v>2</v>
      </c>
      <c r="Z210" s="5">
        <v>0</v>
      </c>
      <c r="AA210" s="5">
        <v>0</v>
      </c>
      <c r="AB210" s="5">
        <v>0</v>
      </c>
      <c r="AC210" s="5">
        <v>0</v>
      </c>
      <c r="AD210" s="5">
        <v>2</v>
      </c>
      <c r="AE210" s="40">
        <v>136.65</v>
      </c>
      <c r="AF210" s="5">
        <f t="shared" si="40"/>
        <v>6</v>
      </c>
      <c r="AG210" s="40">
        <f t="shared" si="41"/>
        <v>142.65</v>
      </c>
      <c r="AH210" s="5">
        <v>0</v>
      </c>
      <c r="AI210" s="5">
        <v>0</v>
      </c>
      <c r="AJ210" s="5">
        <v>0</v>
      </c>
      <c r="AK210" s="5">
        <v>0</v>
      </c>
      <c r="AL210" s="5">
        <v>0</v>
      </c>
      <c r="AM210" s="5">
        <v>2</v>
      </c>
      <c r="AN210" s="5">
        <v>0</v>
      </c>
      <c r="AO210" s="5">
        <v>0</v>
      </c>
      <c r="AP210" s="5">
        <v>0</v>
      </c>
      <c r="AQ210" s="5">
        <v>0</v>
      </c>
      <c r="AR210" s="5">
        <v>2</v>
      </c>
      <c r="AS210" s="5">
        <v>0</v>
      </c>
      <c r="AT210" s="5">
        <v>0</v>
      </c>
      <c r="AU210" s="5">
        <v>0</v>
      </c>
      <c r="AV210" s="5">
        <v>2</v>
      </c>
      <c r="AW210" s="5">
        <v>2</v>
      </c>
      <c r="AX210" s="5">
        <v>0</v>
      </c>
      <c r="AY210" s="5">
        <v>0</v>
      </c>
      <c r="AZ210" s="5">
        <v>0</v>
      </c>
      <c r="BA210" s="5">
        <v>0</v>
      </c>
      <c r="BB210" s="5">
        <v>0</v>
      </c>
      <c r="BC210" s="40">
        <v>150.66999999999999</v>
      </c>
      <c r="BD210" s="5">
        <f t="shared" si="42"/>
        <v>8</v>
      </c>
      <c r="BE210" s="40">
        <f t="shared" si="43"/>
        <v>158.66999999999999</v>
      </c>
      <c r="BF210" s="40">
        <f t="shared" si="44"/>
        <v>142.65</v>
      </c>
      <c r="BG210" s="40">
        <f t="shared" si="45"/>
        <v>17.060561299852296</v>
      </c>
    </row>
    <row r="211" spans="1:59" ht="43.2" x14ac:dyDescent="0.3">
      <c r="A211" s="5">
        <v>7</v>
      </c>
      <c r="B211" s="16" t="s">
        <v>149</v>
      </c>
      <c r="C211" s="16">
        <v>2004</v>
      </c>
      <c r="D211" s="16">
        <v>2004</v>
      </c>
      <c r="E211" s="16">
        <v>2004</v>
      </c>
      <c r="F211" s="16" t="s">
        <v>11</v>
      </c>
      <c r="G211" s="16" t="s">
        <v>61</v>
      </c>
      <c r="H211" s="16" t="s">
        <v>62</v>
      </c>
      <c r="I211" s="16" t="s">
        <v>63</v>
      </c>
      <c r="J211" s="5">
        <v>0</v>
      </c>
      <c r="K211" s="5">
        <v>0</v>
      </c>
      <c r="L211" s="5">
        <v>0</v>
      </c>
      <c r="M211" s="5">
        <v>0</v>
      </c>
      <c r="N211" s="5">
        <v>2</v>
      </c>
      <c r="O211" s="5">
        <v>0</v>
      </c>
      <c r="P211" s="5">
        <v>0</v>
      </c>
      <c r="Q211" s="5">
        <v>0</v>
      </c>
      <c r="R211" s="5">
        <v>0</v>
      </c>
      <c r="S211" s="5">
        <v>0</v>
      </c>
      <c r="T211" s="5">
        <v>0</v>
      </c>
      <c r="U211" s="5">
        <v>0</v>
      </c>
      <c r="V211" s="5">
        <v>0</v>
      </c>
      <c r="W211" s="5">
        <v>50</v>
      </c>
      <c r="X211" s="5">
        <v>50</v>
      </c>
      <c r="Y211" s="5">
        <v>2</v>
      </c>
      <c r="Z211" s="5">
        <v>0</v>
      </c>
      <c r="AA211" s="5">
        <v>2</v>
      </c>
      <c r="AB211" s="5">
        <v>2</v>
      </c>
      <c r="AC211" s="5">
        <v>2</v>
      </c>
      <c r="AD211" s="5">
        <v>0</v>
      </c>
      <c r="AE211" s="40">
        <v>170.64</v>
      </c>
      <c r="AF211" s="5">
        <f t="shared" si="40"/>
        <v>110</v>
      </c>
      <c r="AG211" s="40">
        <f t="shared" si="41"/>
        <v>280.64</v>
      </c>
      <c r="AH211" s="5">
        <v>0</v>
      </c>
      <c r="AI211" s="5">
        <v>0</v>
      </c>
      <c r="AJ211" s="5">
        <v>0</v>
      </c>
      <c r="AK211" s="5">
        <v>0</v>
      </c>
      <c r="AL211" s="5">
        <v>0</v>
      </c>
      <c r="AM211" s="5">
        <v>0</v>
      </c>
      <c r="AN211" s="5">
        <v>0</v>
      </c>
      <c r="AO211" s="5">
        <v>0</v>
      </c>
      <c r="AP211" s="5">
        <v>2</v>
      </c>
      <c r="AQ211" s="5">
        <v>0</v>
      </c>
      <c r="AR211" s="5">
        <v>0</v>
      </c>
      <c r="AS211" s="5">
        <v>0</v>
      </c>
      <c r="AT211" s="5">
        <v>0</v>
      </c>
      <c r="AU211" s="5">
        <v>0</v>
      </c>
      <c r="AV211" s="5">
        <v>0</v>
      </c>
      <c r="AW211" s="5">
        <v>0</v>
      </c>
      <c r="AX211" s="5">
        <v>2</v>
      </c>
      <c r="AY211" s="5">
        <v>2</v>
      </c>
      <c r="AZ211" s="5">
        <v>0</v>
      </c>
      <c r="BA211" s="5">
        <v>0</v>
      </c>
      <c r="BB211" s="5">
        <v>0</v>
      </c>
      <c r="BC211" s="40">
        <v>141.6</v>
      </c>
      <c r="BD211" s="5">
        <f t="shared" si="42"/>
        <v>6</v>
      </c>
      <c r="BE211" s="40">
        <f t="shared" si="43"/>
        <v>147.6</v>
      </c>
      <c r="BF211" s="40">
        <f t="shared" si="44"/>
        <v>147.6</v>
      </c>
      <c r="BG211" s="40">
        <f t="shared" si="45"/>
        <v>21.12259970457902</v>
      </c>
    </row>
    <row r="212" spans="1:59" ht="28.8" x14ac:dyDescent="0.3">
      <c r="A212" s="5">
        <v>8</v>
      </c>
      <c r="B212" s="16" t="s">
        <v>367</v>
      </c>
      <c r="C212" s="16">
        <v>2005</v>
      </c>
      <c r="D212" s="16">
        <v>2005</v>
      </c>
      <c r="E212" s="16">
        <v>2005</v>
      </c>
      <c r="F212" s="16" t="s">
        <v>11</v>
      </c>
      <c r="G212" s="16" t="s">
        <v>12</v>
      </c>
      <c r="H212" s="16" t="s">
        <v>13</v>
      </c>
      <c r="I212" s="16" t="s">
        <v>368</v>
      </c>
      <c r="J212" s="5">
        <v>0</v>
      </c>
      <c r="K212" s="5">
        <v>0</v>
      </c>
      <c r="L212" s="5">
        <v>0</v>
      </c>
      <c r="M212" s="5">
        <v>0</v>
      </c>
      <c r="N212" s="5">
        <v>0</v>
      </c>
      <c r="O212" s="5">
        <v>0</v>
      </c>
      <c r="P212" s="5">
        <v>0</v>
      </c>
      <c r="Q212" s="5">
        <v>0</v>
      </c>
      <c r="R212" s="5">
        <v>0</v>
      </c>
      <c r="S212" s="5">
        <v>0</v>
      </c>
      <c r="T212" s="5">
        <v>0</v>
      </c>
      <c r="U212" s="5">
        <v>0</v>
      </c>
      <c r="V212" s="5">
        <v>0</v>
      </c>
      <c r="W212" s="5">
        <v>0</v>
      </c>
      <c r="X212" s="5">
        <v>0</v>
      </c>
      <c r="Y212" s="5">
        <v>2</v>
      </c>
      <c r="Z212" s="5">
        <v>0</v>
      </c>
      <c r="AA212" s="5">
        <v>0</v>
      </c>
      <c r="AB212" s="5">
        <v>2</v>
      </c>
      <c r="AC212" s="5">
        <v>0</v>
      </c>
      <c r="AD212" s="5">
        <v>0</v>
      </c>
      <c r="AE212" s="40">
        <v>147.94999999999999</v>
      </c>
      <c r="AF212" s="5">
        <f t="shared" si="40"/>
        <v>4</v>
      </c>
      <c r="AG212" s="40">
        <f t="shared" si="41"/>
        <v>151.94999999999999</v>
      </c>
      <c r="AH212" s="5">
        <v>0</v>
      </c>
      <c r="AI212" s="5">
        <v>2</v>
      </c>
      <c r="AJ212" s="5">
        <v>0</v>
      </c>
      <c r="AK212" s="5">
        <v>0</v>
      </c>
      <c r="AL212" s="5">
        <v>0</v>
      </c>
      <c r="AM212" s="5">
        <v>0</v>
      </c>
      <c r="AN212" s="5">
        <v>0</v>
      </c>
      <c r="AO212" s="5">
        <v>0</v>
      </c>
      <c r="AP212" s="5">
        <v>0</v>
      </c>
      <c r="AQ212" s="5">
        <v>0</v>
      </c>
      <c r="AR212" s="5">
        <v>0</v>
      </c>
      <c r="AS212" s="5">
        <v>0</v>
      </c>
      <c r="AT212" s="5">
        <v>0</v>
      </c>
      <c r="AU212" s="5">
        <v>2</v>
      </c>
      <c r="AV212" s="5">
        <v>50</v>
      </c>
      <c r="AW212" s="5">
        <v>0</v>
      </c>
      <c r="AX212" s="5">
        <v>0</v>
      </c>
      <c r="AY212" s="5">
        <v>0</v>
      </c>
      <c r="AZ212" s="5">
        <v>0</v>
      </c>
      <c r="BA212" s="5">
        <v>50</v>
      </c>
      <c r="BB212" s="5">
        <v>50</v>
      </c>
      <c r="BC212" s="40">
        <v>171.83</v>
      </c>
      <c r="BD212" s="5">
        <f t="shared" si="42"/>
        <v>154</v>
      </c>
      <c r="BE212" s="40">
        <f t="shared" si="43"/>
        <v>325.83000000000004</v>
      </c>
      <c r="BF212" s="40">
        <f t="shared" si="44"/>
        <v>151.94999999999999</v>
      </c>
      <c r="BG212" s="40">
        <f t="shared" si="45"/>
        <v>24.692269817823721</v>
      </c>
    </row>
    <row r="213" spans="1:59" ht="57.6" x14ac:dyDescent="0.3">
      <c r="A213" s="5">
        <v>9</v>
      </c>
      <c r="B213" s="16" t="s">
        <v>104</v>
      </c>
      <c r="C213" s="16">
        <v>2004</v>
      </c>
      <c r="D213" s="16">
        <v>2004</v>
      </c>
      <c r="E213" s="16">
        <v>2004</v>
      </c>
      <c r="F213" s="16" t="s">
        <v>11</v>
      </c>
      <c r="G213" s="16" t="s">
        <v>105</v>
      </c>
      <c r="H213" s="16" t="s">
        <v>106</v>
      </c>
      <c r="I213" s="16" t="s">
        <v>107</v>
      </c>
      <c r="J213" s="5">
        <v>2</v>
      </c>
      <c r="K213" s="5">
        <v>2</v>
      </c>
      <c r="L213" s="5">
        <v>0</v>
      </c>
      <c r="M213" s="5">
        <v>2</v>
      </c>
      <c r="N213" s="5">
        <v>0</v>
      </c>
      <c r="O213" s="5">
        <v>0</v>
      </c>
      <c r="P213" s="5">
        <v>0</v>
      </c>
      <c r="Q213" s="5">
        <v>0</v>
      </c>
      <c r="R213" s="5">
        <v>0</v>
      </c>
      <c r="S213" s="5">
        <v>2</v>
      </c>
      <c r="T213" s="5">
        <v>0</v>
      </c>
      <c r="U213" s="5">
        <v>0</v>
      </c>
      <c r="V213" s="5">
        <v>0</v>
      </c>
      <c r="W213" s="5">
        <v>50</v>
      </c>
      <c r="X213" s="5">
        <v>50</v>
      </c>
      <c r="Y213" s="5">
        <v>0</v>
      </c>
      <c r="Z213" s="5">
        <v>0</v>
      </c>
      <c r="AA213" s="5">
        <v>0</v>
      </c>
      <c r="AB213" s="5">
        <v>2</v>
      </c>
      <c r="AC213" s="5">
        <v>0</v>
      </c>
      <c r="AD213" s="5">
        <v>0</v>
      </c>
      <c r="AE213" s="40">
        <v>215.9</v>
      </c>
      <c r="AF213" s="5">
        <f t="shared" si="40"/>
        <v>110</v>
      </c>
      <c r="AG213" s="40">
        <f t="shared" si="41"/>
        <v>325.89999999999998</v>
      </c>
      <c r="AH213" s="5">
        <v>0</v>
      </c>
      <c r="AI213" s="5">
        <v>0</v>
      </c>
      <c r="AJ213" s="5">
        <v>0</v>
      </c>
      <c r="AK213" s="5">
        <v>0</v>
      </c>
      <c r="AL213" s="5">
        <v>0</v>
      </c>
      <c r="AM213" s="5">
        <v>0</v>
      </c>
      <c r="AN213" s="5">
        <v>0</v>
      </c>
      <c r="AO213" s="5">
        <v>0</v>
      </c>
      <c r="AP213" s="5">
        <v>2</v>
      </c>
      <c r="AQ213" s="5">
        <v>2</v>
      </c>
      <c r="AR213" s="5">
        <v>2</v>
      </c>
      <c r="AS213" s="5">
        <v>0</v>
      </c>
      <c r="AT213" s="5">
        <v>0</v>
      </c>
      <c r="AU213" s="5">
        <v>0</v>
      </c>
      <c r="AV213" s="5">
        <v>0</v>
      </c>
      <c r="AW213" s="5">
        <v>0</v>
      </c>
      <c r="AX213" s="5">
        <v>0</v>
      </c>
      <c r="AY213" s="5">
        <v>0</v>
      </c>
      <c r="AZ213" s="5">
        <v>2</v>
      </c>
      <c r="BA213" s="5">
        <v>0</v>
      </c>
      <c r="BB213" s="5">
        <v>0</v>
      </c>
      <c r="BC213" s="40">
        <v>148.75</v>
      </c>
      <c r="BD213" s="5">
        <f t="shared" si="42"/>
        <v>8</v>
      </c>
      <c r="BE213" s="40">
        <f t="shared" si="43"/>
        <v>156.75</v>
      </c>
      <c r="BF213" s="40">
        <f t="shared" si="44"/>
        <v>156.75</v>
      </c>
      <c r="BG213" s="40">
        <f t="shared" si="45"/>
        <v>28.631216149679961</v>
      </c>
    </row>
    <row r="214" spans="1:59" ht="43.2" x14ac:dyDescent="0.3">
      <c r="A214" s="5">
        <v>10</v>
      </c>
      <c r="B214" s="16" t="s">
        <v>67</v>
      </c>
      <c r="C214" s="16">
        <v>2006</v>
      </c>
      <c r="D214" s="16">
        <v>2006</v>
      </c>
      <c r="E214" s="16">
        <v>2006</v>
      </c>
      <c r="F214" s="16" t="s">
        <v>11</v>
      </c>
      <c r="G214" s="16" t="s">
        <v>35</v>
      </c>
      <c r="H214" s="16" t="s">
        <v>68</v>
      </c>
      <c r="I214" s="16" t="s">
        <v>69</v>
      </c>
      <c r="J214" s="5">
        <v>0</v>
      </c>
      <c r="K214" s="5">
        <v>0</v>
      </c>
      <c r="L214" s="5">
        <v>2</v>
      </c>
      <c r="M214" s="5">
        <v>0</v>
      </c>
      <c r="N214" s="5">
        <v>0</v>
      </c>
      <c r="O214" s="5">
        <v>2</v>
      </c>
      <c r="P214" s="5">
        <v>0</v>
      </c>
      <c r="Q214" s="5">
        <v>0</v>
      </c>
      <c r="R214" s="5">
        <v>0</v>
      </c>
      <c r="S214" s="5">
        <v>0</v>
      </c>
      <c r="T214" s="5">
        <v>0</v>
      </c>
      <c r="U214" s="5">
        <v>0</v>
      </c>
      <c r="V214" s="5">
        <v>0</v>
      </c>
      <c r="W214" s="5">
        <v>0</v>
      </c>
      <c r="X214" s="5">
        <v>0</v>
      </c>
      <c r="Y214" s="5">
        <v>0</v>
      </c>
      <c r="Z214" s="5">
        <v>0</v>
      </c>
      <c r="AA214" s="5">
        <v>0</v>
      </c>
      <c r="AB214" s="5">
        <v>0</v>
      </c>
      <c r="AC214" s="5">
        <v>2</v>
      </c>
      <c r="AD214" s="5">
        <v>2</v>
      </c>
      <c r="AE214" s="40">
        <v>149.51</v>
      </c>
      <c r="AF214" s="5">
        <f t="shared" si="40"/>
        <v>8</v>
      </c>
      <c r="AG214" s="40">
        <f t="shared" si="41"/>
        <v>157.51</v>
      </c>
      <c r="AH214" s="5">
        <v>0</v>
      </c>
      <c r="AI214" s="5">
        <v>0</v>
      </c>
      <c r="AJ214" s="5">
        <v>0</v>
      </c>
      <c r="AK214" s="5">
        <v>0</v>
      </c>
      <c r="AL214" s="5">
        <v>0</v>
      </c>
      <c r="AM214" s="5">
        <v>0</v>
      </c>
      <c r="AN214" s="5">
        <v>0</v>
      </c>
      <c r="AO214" s="5">
        <v>0</v>
      </c>
      <c r="AP214" s="5">
        <v>0</v>
      </c>
      <c r="AQ214" s="5">
        <v>0</v>
      </c>
      <c r="AR214" s="5">
        <v>0</v>
      </c>
      <c r="AS214" s="5">
        <v>0</v>
      </c>
      <c r="AT214" s="5">
        <v>0</v>
      </c>
      <c r="AU214" s="5">
        <v>0</v>
      </c>
      <c r="AV214" s="5">
        <v>50</v>
      </c>
      <c r="AW214" s="5">
        <v>0</v>
      </c>
      <c r="AX214" s="5">
        <v>0</v>
      </c>
      <c r="AY214" s="5">
        <v>0</v>
      </c>
      <c r="AZ214" s="5">
        <v>0</v>
      </c>
      <c r="BA214" s="5">
        <v>0</v>
      </c>
      <c r="BB214" s="5">
        <v>0</v>
      </c>
      <c r="BC214" s="40">
        <v>169.9</v>
      </c>
      <c r="BD214" s="5">
        <f t="shared" si="42"/>
        <v>50</v>
      </c>
      <c r="BE214" s="40">
        <f t="shared" si="43"/>
        <v>219.9</v>
      </c>
      <c r="BF214" s="40">
        <f t="shared" si="44"/>
        <v>157.51</v>
      </c>
      <c r="BG214" s="40">
        <f t="shared" si="45"/>
        <v>29.254882652223856</v>
      </c>
    </row>
    <row r="215" spans="1:59" ht="43.2" x14ac:dyDescent="0.3">
      <c r="A215" s="5">
        <v>11</v>
      </c>
      <c r="B215" s="16" t="s">
        <v>60</v>
      </c>
      <c r="C215" s="16">
        <v>2004</v>
      </c>
      <c r="D215" s="16">
        <v>2004</v>
      </c>
      <c r="E215" s="16">
        <v>2004</v>
      </c>
      <c r="F215" s="16" t="s">
        <v>11</v>
      </c>
      <c r="G215" s="16" t="s">
        <v>61</v>
      </c>
      <c r="H215" s="16" t="s">
        <v>62</v>
      </c>
      <c r="I215" s="16" t="s">
        <v>63</v>
      </c>
      <c r="J215" s="5">
        <v>2</v>
      </c>
      <c r="K215" s="5">
        <v>0</v>
      </c>
      <c r="L215" s="5">
        <v>2</v>
      </c>
      <c r="M215" s="5">
        <v>2</v>
      </c>
      <c r="N215" s="5">
        <v>2</v>
      </c>
      <c r="O215" s="5">
        <v>0</v>
      </c>
      <c r="P215" s="5">
        <v>2</v>
      </c>
      <c r="Q215" s="5">
        <v>0</v>
      </c>
      <c r="R215" s="5">
        <v>0</v>
      </c>
      <c r="S215" s="5">
        <v>0</v>
      </c>
      <c r="T215" s="5">
        <v>0</v>
      </c>
      <c r="U215" s="5">
        <v>0</v>
      </c>
      <c r="V215" s="5">
        <v>0</v>
      </c>
      <c r="W215" s="5">
        <v>0</v>
      </c>
      <c r="X215" s="5">
        <v>0</v>
      </c>
      <c r="Y215" s="5">
        <v>0</v>
      </c>
      <c r="Z215" s="5">
        <v>0</v>
      </c>
      <c r="AA215" s="5">
        <v>0</v>
      </c>
      <c r="AB215" s="5">
        <v>2</v>
      </c>
      <c r="AC215" s="5">
        <v>0</v>
      </c>
      <c r="AD215" s="5">
        <v>0</v>
      </c>
      <c r="AE215" s="40">
        <v>146.82</v>
      </c>
      <c r="AF215" s="5">
        <f t="shared" si="40"/>
        <v>12</v>
      </c>
      <c r="AG215" s="40">
        <f t="shared" si="41"/>
        <v>158.82</v>
      </c>
      <c r="AH215" s="5"/>
      <c r="AI215" s="5"/>
      <c r="AJ215" s="5"/>
      <c r="AK215" s="5"/>
      <c r="AL215" s="5"/>
      <c r="AM215" s="5"/>
      <c r="AN215" s="5"/>
      <c r="AO215" s="5"/>
      <c r="AP215" s="5"/>
      <c r="AQ215" s="5"/>
      <c r="AR215" s="5"/>
      <c r="AS215" s="5"/>
      <c r="AT215" s="5"/>
      <c r="AU215" s="5"/>
      <c r="AV215" s="5"/>
      <c r="AW215" s="5"/>
      <c r="AX215" s="5"/>
      <c r="AY215" s="5"/>
      <c r="AZ215" s="5"/>
      <c r="BA215" s="5"/>
      <c r="BB215" s="5"/>
      <c r="BC215" s="40"/>
      <c r="BD215" s="5">
        <f t="shared" si="42"/>
        <v>0</v>
      </c>
      <c r="BE215" s="40" t="s">
        <v>783</v>
      </c>
      <c r="BF215" s="40">
        <f t="shared" si="44"/>
        <v>158.82</v>
      </c>
      <c r="BG215" s="40">
        <f t="shared" si="45"/>
        <v>30.329886755292957</v>
      </c>
    </row>
    <row r="216" spans="1:59" ht="28.8" x14ac:dyDescent="0.3">
      <c r="A216" s="5">
        <v>12</v>
      </c>
      <c r="B216" s="16" t="s">
        <v>202</v>
      </c>
      <c r="C216" s="16">
        <v>2006</v>
      </c>
      <c r="D216" s="16">
        <v>2006</v>
      </c>
      <c r="E216" s="16">
        <v>2006</v>
      </c>
      <c r="F216" s="16" t="s">
        <v>11</v>
      </c>
      <c r="G216" s="16" t="s">
        <v>98</v>
      </c>
      <c r="H216" s="16" t="s">
        <v>99</v>
      </c>
      <c r="I216" s="16" t="s">
        <v>100</v>
      </c>
      <c r="J216" s="5">
        <v>0</v>
      </c>
      <c r="K216" s="5">
        <v>0</v>
      </c>
      <c r="L216" s="5">
        <v>0</v>
      </c>
      <c r="M216" s="5">
        <v>0</v>
      </c>
      <c r="N216" s="5">
        <v>2</v>
      </c>
      <c r="O216" s="5">
        <v>0</v>
      </c>
      <c r="P216" s="5">
        <v>0</v>
      </c>
      <c r="Q216" s="5">
        <v>2</v>
      </c>
      <c r="R216" s="5">
        <v>2</v>
      </c>
      <c r="S216" s="5">
        <v>2</v>
      </c>
      <c r="T216" s="5">
        <v>0</v>
      </c>
      <c r="U216" s="5">
        <v>0</v>
      </c>
      <c r="V216" s="5">
        <v>0</v>
      </c>
      <c r="W216" s="5">
        <v>0</v>
      </c>
      <c r="X216" s="5">
        <v>2</v>
      </c>
      <c r="Y216" s="5">
        <v>0</v>
      </c>
      <c r="Z216" s="5">
        <v>0</v>
      </c>
      <c r="AA216" s="5">
        <v>2</v>
      </c>
      <c r="AB216" s="5">
        <v>0</v>
      </c>
      <c r="AC216" s="5">
        <v>0</v>
      </c>
      <c r="AD216" s="5">
        <v>0</v>
      </c>
      <c r="AE216" s="40">
        <v>151.56</v>
      </c>
      <c r="AF216" s="5">
        <f t="shared" si="40"/>
        <v>12</v>
      </c>
      <c r="AG216" s="40">
        <f t="shared" si="41"/>
        <v>163.56</v>
      </c>
      <c r="AH216" s="5">
        <v>0</v>
      </c>
      <c r="AI216" s="5">
        <v>2</v>
      </c>
      <c r="AJ216" s="5">
        <v>0</v>
      </c>
      <c r="AK216" s="5">
        <v>0</v>
      </c>
      <c r="AL216" s="5">
        <v>0</v>
      </c>
      <c r="AM216" s="5">
        <v>0</v>
      </c>
      <c r="AN216" s="5">
        <v>0</v>
      </c>
      <c r="AO216" s="5">
        <v>0</v>
      </c>
      <c r="AP216" s="5">
        <v>0</v>
      </c>
      <c r="AQ216" s="5">
        <v>0</v>
      </c>
      <c r="AR216" s="5">
        <v>0</v>
      </c>
      <c r="AS216" s="5">
        <v>2</v>
      </c>
      <c r="AT216" s="5">
        <v>2</v>
      </c>
      <c r="AU216" s="5">
        <v>0</v>
      </c>
      <c r="AV216" s="5">
        <v>2</v>
      </c>
      <c r="AW216" s="5">
        <v>0</v>
      </c>
      <c r="AX216" s="5">
        <v>50</v>
      </c>
      <c r="AY216" s="5">
        <v>2</v>
      </c>
      <c r="AZ216" s="5">
        <v>0</v>
      </c>
      <c r="BA216" s="5">
        <v>0</v>
      </c>
      <c r="BB216" s="5">
        <v>0</v>
      </c>
      <c r="BC216" s="40">
        <v>158.29</v>
      </c>
      <c r="BD216" s="5">
        <f t="shared" si="42"/>
        <v>60</v>
      </c>
      <c r="BE216" s="40">
        <f t="shared" si="43"/>
        <v>218.29</v>
      </c>
      <c r="BF216" s="40">
        <f t="shared" si="44"/>
        <v>163.56</v>
      </c>
      <c r="BG216" s="40">
        <f t="shared" si="45"/>
        <v>34.21959625800099</v>
      </c>
    </row>
    <row r="217" spans="1:59" ht="57.6" x14ac:dyDescent="0.3">
      <c r="A217" s="5">
        <v>13</v>
      </c>
      <c r="B217" s="16" t="s">
        <v>361</v>
      </c>
      <c r="C217" s="16">
        <v>2006</v>
      </c>
      <c r="D217" s="16">
        <v>2006</v>
      </c>
      <c r="E217" s="16">
        <v>2006</v>
      </c>
      <c r="F217" s="16" t="s">
        <v>11</v>
      </c>
      <c r="G217" s="16" t="s">
        <v>56</v>
      </c>
      <c r="H217" s="16" t="s">
        <v>298</v>
      </c>
      <c r="I217" s="16" t="s">
        <v>58</v>
      </c>
      <c r="J217" s="5">
        <v>0</v>
      </c>
      <c r="K217" s="5">
        <v>0</v>
      </c>
      <c r="L217" s="5">
        <v>2</v>
      </c>
      <c r="M217" s="5">
        <v>0</v>
      </c>
      <c r="N217" s="5">
        <v>0</v>
      </c>
      <c r="O217" s="5">
        <v>0</v>
      </c>
      <c r="P217" s="5">
        <v>0</v>
      </c>
      <c r="Q217" s="5">
        <v>0</v>
      </c>
      <c r="R217" s="5">
        <v>0</v>
      </c>
      <c r="S217" s="5">
        <v>0</v>
      </c>
      <c r="T217" s="5">
        <v>0</v>
      </c>
      <c r="U217" s="5">
        <v>0</v>
      </c>
      <c r="V217" s="5">
        <v>0</v>
      </c>
      <c r="W217" s="5">
        <v>50</v>
      </c>
      <c r="X217" s="5">
        <v>50</v>
      </c>
      <c r="Y217" s="5">
        <v>0</v>
      </c>
      <c r="Z217" s="5">
        <v>0</v>
      </c>
      <c r="AA217" s="5">
        <v>0</v>
      </c>
      <c r="AB217" s="5">
        <v>0</v>
      </c>
      <c r="AC217" s="5">
        <v>0</v>
      </c>
      <c r="AD217" s="5">
        <v>0</v>
      </c>
      <c r="AE217" s="40">
        <v>200.11</v>
      </c>
      <c r="AF217" s="5">
        <f t="shared" si="40"/>
        <v>102</v>
      </c>
      <c r="AG217" s="40">
        <f t="shared" si="41"/>
        <v>302.11</v>
      </c>
      <c r="AH217" s="5">
        <v>0</v>
      </c>
      <c r="AI217" s="5">
        <v>2</v>
      </c>
      <c r="AJ217" s="5">
        <v>0</v>
      </c>
      <c r="AK217" s="5">
        <v>0</v>
      </c>
      <c r="AL217" s="5">
        <v>0</v>
      </c>
      <c r="AM217" s="5">
        <v>0</v>
      </c>
      <c r="AN217" s="5">
        <v>0</v>
      </c>
      <c r="AO217" s="5">
        <v>2</v>
      </c>
      <c r="AP217" s="5">
        <v>0</v>
      </c>
      <c r="AQ217" s="5">
        <v>2</v>
      </c>
      <c r="AR217" s="5">
        <v>0</v>
      </c>
      <c r="AS217" s="5">
        <v>0</v>
      </c>
      <c r="AT217" s="5">
        <v>0</v>
      </c>
      <c r="AU217" s="5">
        <v>0</v>
      </c>
      <c r="AV217" s="5">
        <v>0</v>
      </c>
      <c r="AW217" s="5">
        <v>0</v>
      </c>
      <c r="AX217" s="5">
        <v>0</v>
      </c>
      <c r="AY217" s="5">
        <v>0</v>
      </c>
      <c r="AZ217" s="5">
        <v>0</v>
      </c>
      <c r="BA217" s="5">
        <v>2</v>
      </c>
      <c r="BB217" s="5">
        <v>0</v>
      </c>
      <c r="BC217" s="40">
        <v>156.18</v>
      </c>
      <c r="BD217" s="5">
        <f t="shared" si="42"/>
        <v>8</v>
      </c>
      <c r="BE217" s="40">
        <f t="shared" si="43"/>
        <v>164.18</v>
      </c>
      <c r="BF217" s="40">
        <f t="shared" si="44"/>
        <v>164.18</v>
      </c>
      <c r="BG217" s="40">
        <f t="shared" si="45"/>
        <v>34.728376825865752</v>
      </c>
    </row>
    <row r="218" spans="1:59" ht="28.8" x14ac:dyDescent="0.3">
      <c r="A218" s="5">
        <v>14</v>
      </c>
      <c r="B218" s="16" t="s">
        <v>261</v>
      </c>
      <c r="C218" s="16">
        <v>2008</v>
      </c>
      <c r="D218" s="16">
        <v>2008</v>
      </c>
      <c r="E218" s="16">
        <v>2008</v>
      </c>
      <c r="F218" s="16">
        <v>1</v>
      </c>
      <c r="G218" s="16" t="s">
        <v>12</v>
      </c>
      <c r="H218" s="16" t="s">
        <v>13</v>
      </c>
      <c r="I218" s="16" t="s">
        <v>205</v>
      </c>
      <c r="J218" s="5">
        <v>0</v>
      </c>
      <c r="K218" s="5">
        <v>2</v>
      </c>
      <c r="L218" s="5">
        <v>0</v>
      </c>
      <c r="M218" s="5">
        <v>0</v>
      </c>
      <c r="N218" s="5">
        <v>0</v>
      </c>
      <c r="O218" s="5">
        <v>0</v>
      </c>
      <c r="P218" s="5">
        <v>0</v>
      </c>
      <c r="Q218" s="5">
        <v>2</v>
      </c>
      <c r="R218" s="5">
        <v>0</v>
      </c>
      <c r="S218" s="5">
        <v>0</v>
      </c>
      <c r="T218" s="5">
        <v>0</v>
      </c>
      <c r="U218" s="5">
        <v>0</v>
      </c>
      <c r="V218" s="5">
        <v>0</v>
      </c>
      <c r="W218" s="5">
        <v>50</v>
      </c>
      <c r="X218" s="5">
        <v>50</v>
      </c>
      <c r="Y218" s="5">
        <v>0</v>
      </c>
      <c r="Z218" s="5">
        <v>0</v>
      </c>
      <c r="AA218" s="5">
        <v>2</v>
      </c>
      <c r="AB218" s="5">
        <v>2</v>
      </c>
      <c r="AC218" s="5">
        <v>2</v>
      </c>
      <c r="AD218" s="5">
        <v>0</v>
      </c>
      <c r="AE218" s="40">
        <v>146.88</v>
      </c>
      <c r="AF218" s="5">
        <f t="shared" si="40"/>
        <v>110</v>
      </c>
      <c r="AG218" s="40">
        <f t="shared" si="41"/>
        <v>256.88</v>
      </c>
      <c r="AH218" s="5">
        <v>0</v>
      </c>
      <c r="AI218" s="5">
        <v>0</v>
      </c>
      <c r="AJ218" s="5">
        <v>0</v>
      </c>
      <c r="AK218" s="5">
        <v>0</v>
      </c>
      <c r="AL218" s="5">
        <v>0</v>
      </c>
      <c r="AM218" s="5">
        <v>0</v>
      </c>
      <c r="AN218" s="5">
        <v>0</v>
      </c>
      <c r="AO218" s="5">
        <v>0</v>
      </c>
      <c r="AP218" s="5">
        <v>2</v>
      </c>
      <c r="AQ218" s="5">
        <v>0</v>
      </c>
      <c r="AR218" s="5">
        <v>0</v>
      </c>
      <c r="AS218" s="5">
        <v>0</v>
      </c>
      <c r="AT218" s="5">
        <v>0</v>
      </c>
      <c r="AU218" s="5">
        <v>0</v>
      </c>
      <c r="AV218" s="5">
        <v>0</v>
      </c>
      <c r="AW218" s="5">
        <v>2</v>
      </c>
      <c r="AX218" s="5">
        <v>0</v>
      </c>
      <c r="AY218" s="5">
        <v>0</v>
      </c>
      <c r="AZ218" s="5">
        <v>2</v>
      </c>
      <c r="BA218" s="5">
        <v>0</v>
      </c>
      <c r="BB218" s="5">
        <v>0</v>
      </c>
      <c r="BC218" s="40">
        <v>161.22999999999999</v>
      </c>
      <c r="BD218" s="5">
        <f t="shared" si="42"/>
        <v>6</v>
      </c>
      <c r="BE218" s="40">
        <f t="shared" si="43"/>
        <v>167.23</v>
      </c>
      <c r="BF218" s="40">
        <f t="shared" si="44"/>
        <v>167.23</v>
      </c>
      <c r="BG218" s="40">
        <f t="shared" si="45"/>
        <v>37.23124897423272</v>
      </c>
    </row>
    <row r="219" spans="1:59" ht="57.6" x14ac:dyDescent="0.3">
      <c r="A219" s="5">
        <v>15</v>
      </c>
      <c r="B219" s="16" t="s">
        <v>160</v>
      </c>
      <c r="C219" s="16">
        <v>2007</v>
      </c>
      <c r="D219" s="16">
        <v>2007</v>
      </c>
      <c r="E219" s="16">
        <v>2007</v>
      </c>
      <c r="F219" s="16" t="s">
        <v>11</v>
      </c>
      <c r="G219" s="16" t="s">
        <v>12</v>
      </c>
      <c r="H219" s="16" t="s">
        <v>13</v>
      </c>
      <c r="I219" s="16" t="s">
        <v>74</v>
      </c>
      <c r="J219" s="5">
        <v>0</v>
      </c>
      <c r="K219" s="5">
        <v>0</v>
      </c>
      <c r="L219" s="5">
        <v>2</v>
      </c>
      <c r="M219" s="5">
        <v>0</v>
      </c>
      <c r="N219" s="5">
        <v>2</v>
      </c>
      <c r="O219" s="5">
        <v>0</v>
      </c>
      <c r="P219" s="5">
        <v>0</v>
      </c>
      <c r="Q219" s="5">
        <v>0</v>
      </c>
      <c r="R219" s="5">
        <v>2</v>
      </c>
      <c r="S219" s="5">
        <v>2</v>
      </c>
      <c r="T219" s="5">
        <v>0</v>
      </c>
      <c r="U219" s="5">
        <v>0</v>
      </c>
      <c r="V219" s="5">
        <v>0</v>
      </c>
      <c r="W219" s="5">
        <v>0</v>
      </c>
      <c r="X219" s="5">
        <v>0</v>
      </c>
      <c r="Y219" s="5">
        <v>0</v>
      </c>
      <c r="Z219" s="5">
        <v>0</v>
      </c>
      <c r="AA219" s="5">
        <v>0</v>
      </c>
      <c r="AB219" s="5">
        <v>2</v>
      </c>
      <c r="AC219" s="5">
        <v>0</v>
      </c>
      <c r="AD219" s="5">
        <v>0</v>
      </c>
      <c r="AE219" s="40">
        <v>165.65</v>
      </c>
      <c r="AF219" s="5">
        <f t="shared" si="40"/>
        <v>10</v>
      </c>
      <c r="AG219" s="40">
        <f t="shared" si="41"/>
        <v>175.65</v>
      </c>
      <c r="AH219" s="5">
        <v>0</v>
      </c>
      <c r="AI219" s="5">
        <v>0</v>
      </c>
      <c r="AJ219" s="5">
        <v>2</v>
      </c>
      <c r="AK219" s="5">
        <v>0</v>
      </c>
      <c r="AL219" s="5">
        <v>0</v>
      </c>
      <c r="AM219" s="5">
        <v>0</v>
      </c>
      <c r="AN219" s="5">
        <v>0</v>
      </c>
      <c r="AO219" s="5">
        <v>0</v>
      </c>
      <c r="AP219" s="5">
        <v>2</v>
      </c>
      <c r="AQ219" s="5">
        <v>0</v>
      </c>
      <c r="AR219" s="5">
        <v>0</v>
      </c>
      <c r="AS219" s="5">
        <v>0</v>
      </c>
      <c r="AT219" s="5">
        <v>0</v>
      </c>
      <c r="AU219" s="5">
        <v>50</v>
      </c>
      <c r="AV219" s="5">
        <v>50</v>
      </c>
      <c r="AW219" s="5">
        <v>2</v>
      </c>
      <c r="AX219" s="5">
        <v>2</v>
      </c>
      <c r="AY219" s="5">
        <v>0</v>
      </c>
      <c r="AZ219" s="5">
        <v>2</v>
      </c>
      <c r="BA219" s="5">
        <v>0</v>
      </c>
      <c r="BB219" s="5">
        <v>0</v>
      </c>
      <c r="BC219" s="40">
        <v>184.76</v>
      </c>
      <c r="BD219" s="5">
        <f t="shared" si="42"/>
        <v>110</v>
      </c>
      <c r="BE219" s="40">
        <f t="shared" si="43"/>
        <v>294.76</v>
      </c>
      <c r="BF219" s="40">
        <f t="shared" si="44"/>
        <v>175.65</v>
      </c>
      <c r="BG219" s="40">
        <f t="shared" si="45"/>
        <v>44.140817331363863</v>
      </c>
    </row>
    <row r="220" spans="1:59" ht="57.6" x14ac:dyDescent="0.3">
      <c r="A220" s="5">
        <v>16</v>
      </c>
      <c r="B220" s="16" t="s">
        <v>412</v>
      </c>
      <c r="C220" s="16">
        <v>2007</v>
      </c>
      <c r="D220" s="16">
        <v>2007</v>
      </c>
      <c r="E220" s="16">
        <v>2007</v>
      </c>
      <c r="F220" s="16" t="s">
        <v>11</v>
      </c>
      <c r="G220" s="16" t="s">
        <v>105</v>
      </c>
      <c r="H220" s="16" t="s">
        <v>106</v>
      </c>
      <c r="I220" s="16" t="s">
        <v>163</v>
      </c>
      <c r="J220" s="5">
        <v>2</v>
      </c>
      <c r="K220" s="5">
        <v>0</v>
      </c>
      <c r="L220" s="5">
        <v>0</v>
      </c>
      <c r="M220" s="5">
        <v>0</v>
      </c>
      <c r="N220" s="5">
        <v>0</v>
      </c>
      <c r="O220" s="5">
        <v>0</v>
      </c>
      <c r="P220" s="5">
        <v>0</v>
      </c>
      <c r="Q220" s="5">
        <v>2</v>
      </c>
      <c r="R220" s="5">
        <v>2</v>
      </c>
      <c r="S220" s="5">
        <v>0</v>
      </c>
      <c r="T220" s="5">
        <v>0</v>
      </c>
      <c r="U220" s="5">
        <v>0</v>
      </c>
      <c r="V220" s="5">
        <v>2</v>
      </c>
      <c r="W220" s="5">
        <v>0</v>
      </c>
      <c r="X220" s="5">
        <v>0</v>
      </c>
      <c r="Y220" s="5">
        <v>0</v>
      </c>
      <c r="Z220" s="5">
        <v>2</v>
      </c>
      <c r="AA220" s="5">
        <v>0</v>
      </c>
      <c r="AB220" s="5">
        <v>0</v>
      </c>
      <c r="AC220" s="5">
        <v>50</v>
      </c>
      <c r="AD220" s="5">
        <v>50</v>
      </c>
      <c r="AE220" s="40">
        <v>170.14</v>
      </c>
      <c r="AF220" s="5">
        <f t="shared" si="40"/>
        <v>110</v>
      </c>
      <c r="AG220" s="40">
        <f t="shared" si="41"/>
        <v>280.14</v>
      </c>
      <c r="AH220" s="5">
        <v>0</v>
      </c>
      <c r="AI220" s="5">
        <v>2</v>
      </c>
      <c r="AJ220" s="5">
        <v>0</v>
      </c>
      <c r="AK220" s="5">
        <v>0</v>
      </c>
      <c r="AL220" s="5">
        <v>0</v>
      </c>
      <c r="AM220" s="5">
        <v>0</v>
      </c>
      <c r="AN220" s="5">
        <v>0</v>
      </c>
      <c r="AO220" s="5">
        <v>0</v>
      </c>
      <c r="AP220" s="5">
        <v>2</v>
      </c>
      <c r="AQ220" s="5">
        <v>0</v>
      </c>
      <c r="AR220" s="5">
        <v>0</v>
      </c>
      <c r="AS220" s="5">
        <v>2</v>
      </c>
      <c r="AT220" s="5">
        <v>0</v>
      </c>
      <c r="AU220" s="5">
        <v>2</v>
      </c>
      <c r="AV220" s="5">
        <v>0</v>
      </c>
      <c r="AW220" s="5">
        <v>0</v>
      </c>
      <c r="AX220" s="5">
        <v>0</v>
      </c>
      <c r="AY220" s="5">
        <v>0</v>
      </c>
      <c r="AZ220" s="5">
        <v>2</v>
      </c>
      <c r="BA220" s="5">
        <v>0</v>
      </c>
      <c r="BB220" s="5">
        <v>0</v>
      </c>
      <c r="BC220" s="40">
        <v>169.15</v>
      </c>
      <c r="BD220" s="5">
        <f t="shared" si="42"/>
        <v>10</v>
      </c>
      <c r="BE220" s="40">
        <f t="shared" si="43"/>
        <v>179.15</v>
      </c>
      <c r="BF220" s="40">
        <f t="shared" si="44"/>
        <v>179.15</v>
      </c>
      <c r="BG220" s="40">
        <f t="shared" si="45"/>
        <v>47.012965698342363</v>
      </c>
    </row>
    <row r="221" spans="1:59" ht="43.2" x14ac:dyDescent="0.3">
      <c r="A221" s="5">
        <v>17</v>
      </c>
      <c r="B221" s="16" t="s">
        <v>198</v>
      </c>
      <c r="C221" s="16">
        <v>2005</v>
      </c>
      <c r="D221" s="16">
        <v>2005</v>
      </c>
      <c r="E221" s="16">
        <v>2005</v>
      </c>
      <c r="F221" s="16" t="s">
        <v>11</v>
      </c>
      <c r="G221" s="16" t="s">
        <v>35</v>
      </c>
      <c r="H221" s="16" t="s">
        <v>68</v>
      </c>
      <c r="I221" s="16" t="s">
        <v>88</v>
      </c>
      <c r="J221" s="5">
        <v>0</v>
      </c>
      <c r="K221" s="5">
        <v>0</v>
      </c>
      <c r="L221" s="5">
        <v>0</v>
      </c>
      <c r="M221" s="5">
        <v>2</v>
      </c>
      <c r="N221" s="5">
        <v>2</v>
      </c>
      <c r="O221" s="5">
        <v>2</v>
      </c>
      <c r="P221" s="5">
        <v>0</v>
      </c>
      <c r="Q221" s="5">
        <v>0</v>
      </c>
      <c r="R221" s="5">
        <v>2</v>
      </c>
      <c r="S221" s="5">
        <v>0</v>
      </c>
      <c r="T221" s="5">
        <v>2</v>
      </c>
      <c r="U221" s="5">
        <v>0</v>
      </c>
      <c r="V221" s="5">
        <v>0</v>
      </c>
      <c r="W221" s="5">
        <v>2</v>
      </c>
      <c r="X221" s="5">
        <v>0</v>
      </c>
      <c r="Y221" s="5">
        <v>0</v>
      </c>
      <c r="Z221" s="5">
        <v>0</v>
      </c>
      <c r="AA221" s="5">
        <v>2</v>
      </c>
      <c r="AB221" s="5">
        <v>0</v>
      </c>
      <c r="AC221" s="5">
        <v>2</v>
      </c>
      <c r="AD221" s="5">
        <v>0</v>
      </c>
      <c r="AE221" s="40">
        <v>165.92</v>
      </c>
      <c r="AF221" s="5">
        <f t="shared" si="40"/>
        <v>16</v>
      </c>
      <c r="AG221" s="40">
        <f t="shared" si="41"/>
        <v>181.92</v>
      </c>
      <c r="AH221" s="5">
        <v>0</v>
      </c>
      <c r="AI221" s="5">
        <v>0</v>
      </c>
      <c r="AJ221" s="5">
        <v>2</v>
      </c>
      <c r="AK221" s="5">
        <v>0</v>
      </c>
      <c r="AL221" s="5">
        <v>0</v>
      </c>
      <c r="AM221" s="5">
        <v>0</v>
      </c>
      <c r="AN221" s="5">
        <v>0</v>
      </c>
      <c r="AO221" s="5">
        <v>0</v>
      </c>
      <c r="AP221" s="5">
        <v>2</v>
      </c>
      <c r="AQ221" s="5">
        <v>2</v>
      </c>
      <c r="AR221" s="5">
        <v>0</v>
      </c>
      <c r="AS221" s="5">
        <v>2</v>
      </c>
      <c r="AT221" s="5">
        <v>0</v>
      </c>
      <c r="AU221" s="5">
        <v>2</v>
      </c>
      <c r="AV221" s="5">
        <v>2</v>
      </c>
      <c r="AW221" s="5">
        <v>0</v>
      </c>
      <c r="AX221" s="5">
        <v>0</v>
      </c>
      <c r="AY221" s="5">
        <v>0</v>
      </c>
      <c r="AZ221" s="5"/>
      <c r="BA221" s="5"/>
      <c r="BB221" s="5"/>
      <c r="BC221" s="40"/>
      <c r="BD221" s="5">
        <f t="shared" si="42"/>
        <v>12</v>
      </c>
      <c r="BE221" s="40" t="s">
        <v>782</v>
      </c>
      <c r="BF221" s="40">
        <f t="shared" si="44"/>
        <v>181.92</v>
      </c>
      <c r="BG221" s="40">
        <f t="shared" si="45"/>
        <v>49.286065977351051</v>
      </c>
    </row>
    <row r="222" spans="1:59" ht="57.6" x14ac:dyDescent="0.3">
      <c r="A222" s="5">
        <v>18</v>
      </c>
      <c r="B222" s="16" t="s">
        <v>73</v>
      </c>
      <c r="C222" s="16">
        <v>2006</v>
      </c>
      <c r="D222" s="16">
        <v>2006</v>
      </c>
      <c r="E222" s="16">
        <v>2006</v>
      </c>
      <c r="F222" s="16" t="s">
        <v>11</v>
      </c>
      <c r="G222" s="16" t="s">
        <v>12</v>
      </c>
      <c r="H222" s="16" t="s">
        <v>13</v>
      </c>
      <c r="I222" s="16" t="s">
        <v>74</v>
      </c>
      <c r="J222" s="5">
        <v>2</v>
      </c>
      <c r="K222" s="5">
        <v>0</v>
      </c>
      <c r="L222" s="5">
        <v>2</v>
      </c>
      <c r="M222" s="5">
        <v>0</v>
      </c>
      <c r="N222" s="5">
        <v>0</v>
      </c>
      <c r="O222" s="5">
        <v>0</v>
      </c>
      <c r="P222" s="5">
        <v>0</v>
      </c>
      <c r="Q222" s="5">
        <v>0</v>
      </c>
      <c r="R222" s="5">
        <v>0</v>
      </c>
      <c r="S222" s="5">
        <v>0</v>
      </c>
      <c r="T222" s="5">
        <v>0</v>
      </c>
      <c r="U222" s="5">
        <v>0</v>
      </c>
      <c r="V222" s="5">
        <v>0</v>
      </c>
      <c r="W222" s="5">
        <v>2</v>
      </c>
      <c r="X222" s="5">
        <v>2</v>
      </c>
      <c r="Y222" s="5">
        <v>0</v>
      </c>
      <c r="Z222" s="5">
        <v>0</v>
      </c>
      <c r="AA222" s="5">
        <v>0</v>
      </c>
      <c r="AB222" s="5">
        <v>2</v>
      </c>
      <c r="AC222" s="5">
        <v>50</v>
      </c>
      <c r="AD222" s="5">
        <v>50</v>
      </c>
      <c r="AE222" s="40">
        <v>182.57</v>
      </c>
      <c r="AF222" s="5">
        <f t="shared" si="40"/>
        <v>110</v>
      </c>
      <c r="AG222" s="40">
        <f t="shared" si="41"/>
        <v>292.57</v>
      </c>
      <c r="AH222" s="5">
        <v>0</v>
      </c>
      <c r="AI222" s="5">
        <v>0</v>
      </c>
      <c r="AJ222" s="5">
        <v>0</v>
      </c>
      <c r="AK222" s="5">
        <v>2</v>
      </c>
      <c r="AL222" s="5">
        <v>0</v>
      </c>
      <c r="AM222" s="5">
        <v>2</v>
      </c>
      <c r="AN222" s="5">
        <v>0</v>
      </c>
      <c r="AO222" s="5">
        <v>0</v>
      </c>
      <c r="AP222" s="5">
        <v>0</v>
      </c>
      <c r="AQ222" s="5">
        <v>2</v>
      </c>
      <c r="AR222" s="5">
        <v>0</v>
      </c>
      <c r="AS222" s="5">
        <v>0</v>
      </c>
      <c r="AT222" s="5">
        <v>0</v>
      </c>
      <c r="AU222" s="5">
        <v>0</v>
      </c>
      <c r="AV222" s="5">
        <v>0</v>
      </c>
      <c r="AW222" s="5">
        <v>0</v>
      </c>
      <c r="AX222" s="5">
        <v>0</v>
      </c>
      <c r="AY222" s="5">
        <v>0</v>
      </c>
      <c r="AZ222" s="5">
        <v>0</v>
      </c>
      <c r="BA222" s="5">
        <v>0</v>
      </c>
      <c r="BB222" s="5">
        <v>0</v>
      </c>
      <c r="BC222" s="40">
        <v>177.57</v>
      </c>
      <c r="BD222" s="5">
        <f t="shared" si="42"/>
        <v>6</v>
      </c>
      <c r="BE222" s="40">
        <f t="shared" si="43"/>
        <v>183.57</v>
      </c>
      <c r="BF222" s="40">
        <f t="shared" si="44"/>
        <v>183.57</v>
      </c>
      <c r="BG222" s="40">
        <f t="shared" si="45"/>
        <v>50.640078778926636</v>
      </c>
    </row>
    <row r="223" spans="1:59" ht="57.6" x14ac:dyDescent="0.3">
      <c r="A223" s="5">
        <v>19</v>
      </c>
      <c r="B223" s="16" t="s">
        <v>271</v>
      </c>
      <c r="C223" s="16">
        <v>2007</v>
      </c>
      <c r="D223" s="16">
        <v>2007</v>
      </c>
      <c r="E223" s="16">
        <v>2007</v>
      </c>
      <c r="F223" s="16" t="s">
        <v>11</v>
      </c>
      <c r="G223" s="16" t="s">
        <v>29</v>
      </c>
      <c r="H223" s="16" t="s">
        <v>30</v>
      </c>
      <c r="I223" s="16" t="s">
        <v>31</v>
      </c>
      <c r="J223" s="5">
        <v>0</v>
      </c>
      <c r="K223" s="5">
        <v>0</v>
      </c>
      <c r="L223" s="5">
        <v>0</v>
      </c>
      <c r="M223" s="5">
        <v>0</v>
      </c>
      <c r="N223" s="5">
        <v>2</v>
      </c>
      <c r="O223" s="5">
        <v>2</v>
      </c>
      <c r="P223" s="5">
        <v>0</v>
      </c>
      <c r="Q223" s="5">
        <v>0</v>
      </c>
      <c r="R223" s="5">
        <v>0</v>
      </c>
      <c r="S223" s="5">
        <v>0</v>
      </c>
      <c r="T223" s="5">
        <v>0</v>
      </c>
      <c r="U223" s="5">
        <v>0</v>
      </c>
      <c r="V223" s="5">
        <v>0</v>
      </c>
      <c r="W223" s="5">
        <v>0</v>
      </c>
      <c r="X223" s="5">
        <v>0</v>
      </c>
      <c r="Y223" s="5">
        <v>0</v>
      </c>
      <c r="Z223" s="5">
        <v>0</v>
      </c>
      <c r="AA223" s="5">
        <v>2</v>
      </c>
      <c r="AB223" s="5">
        <v>2</v>
      </c>
      <c r="AC223" s="5">
        <v>2</v>
      </c>
      <c r="AD223" s="5">
        <v>0</v>
      </c>
      <c r="AE223" s="40">
        <v>183.57</v>
      </c>
      <c r="AF223" s="5">
        <f t="shared" si="40"/>
        <v>10</v>
      </c>
      <c r="AG223" s="40">
        <f t="shared" si="41"/>
        <v>193.57</v>
      </c>
      <c r="AH223" s="5">
        <v>0</v>
      </c>
      <c r="AI223" s="5">
        <v>2</v>
      </c>
      <c r="AJ223" s="5">
        <v>2</v>
      </c>
      <c r="AK223" s="5">
        <v>2</v>
      </c>
      <c r="AL223" s="5">
        <v>2</v>
      </c>
      <c r="AM223" s="5">
        <v>2</v>
      </c>
      <c r="AN223" s="5">
        <v>0</v>
      </c>
      <c r="AO223" s="5">
        <v>2</v>
      </c>
      <c r="AP223" s="5">
        <v>0</v>
      </c>
      <c r="AQ223" s="5">
        <v>0</v>
      </c>
      <c r="AR223" s="5">
        <v>0</v>
      </c>
      <c r="AS223" s="5">
        <v>0</v>
      </c>
      <c r="AT223" s="5">
        <v>0</v>
      </c>
      <c r="AU223" s="5">
        <v>0</v>
      </c>
      <c r="AV223" s="5">
        <v>0</v>
      </c>
      <c r="AW223" s="5">
        <v>0</v>
      </c>
      <c r="AX223" s="5">
        <v>0</v>
      </c>
      <c r="AY223" s="5">
        <v>0</v>
      </c>
      <c r="AZ223" s="5">
        <v>2</v>
      </c>
      <c r="BA223" s="5">
        <v>0</v>
      </c>
      <c r="BB223" s="5">
        <v>0</v>
      </c>
      <c r="BC223" s="40">
        <v>175.14</v>
      </c>
      <c r="BD223" s="5">
        <f t="shared" si="42"/>
        <v>14</v>
      </c>
      <c r="BE223" s="40">
        <f t="shared" si="43"/>
        <v>189.14</v>
      </c>
      <c r="BF223" s="40">
        <f t="shared" si="44"/>
        <v>189.14</v>
      </c>
      <c r="BG223" s="40">
        <f t="shared" si="45"/>
        <v>55.210897751518132</v>
      </c>
    </row>
    <row r="224" spans="1:59" ht="43.2" x14ac:dyDescent="0.3">
      <c r="A224" s="5">
        <v>20</v>
      </c>
      <c r="B224" s="16" t="s">
        <v>39</v>
      </c>
      <c r="C224" s="16">
        <v>2006</v>
      </c>
      <c r="D224" s="16">
        <v>2006</v>
      </c>
      <c r="E224" s="16">
        <v>2006</v>
      </c>
      <c r="F224" s="16" t="s">
        <v>11</v>
      </c>
      <c r="G224" s="16" t="s">
        <v>40</v>
      </c>
      <c r="H224" s="16" t="s">
        <v>41</v>
      </c>
      <c r="I224" s="16" t="s">
        <v>42</v>
      </c>
      <c r="J224" s="5">
        <v>0</v>
      </c>
      <c r="K224" s="5">
        <v>2</v>
      </c>
      <c r="L224" s="5">
        <v>0</v>
      </c>
      <c r="M224" s="5">
        <v>0</v>
      </c>
      <c r="N224" s="5">
        <v>0</v>
      </c>
      <c r="O224" s="5">
        <v>0</v>
      </c>
      <c r="P224" s="5">
        <v>0</v>
      </c>
      <c r="Q224" s="5">
        <v>0</v>
      </c>
      <c r="R224" s="5">
        <v>0</v>
      </c>
      <c r="S224" s="5">
        <v>2</v>
      </c>
      <c r="T224" s="5">
        <v>2</v>
      </c>
      <c r="U224" s="5">
        <v>0</v>
      </c>
      <c r="V224" s="5">
        <v>0</v>
      </c>
      <c r="W224" s="5">
        <v>0</v>
      </c>
      <c r="X224" s="5">
        <v>2</v>
      </c>
      <c r="Y224" s="5">
        <v>0</v>
      </c>
      <c r="Z224" s="5">
        <v>2</v>
      </c>
      <c r="AA224" s="5">
        <v>0</v>
      </c>
      <c r="AB224" s="5">
        <v>2</v>
      </c>
      <c r="AC224" s="5">
        <v>0</v>
      </c>
      <c r="AD224" s="5">
        <v>0</v>
      </c>
      <c r="AE224" s="40">
        <v>180.84</v>
      </c>
      <c r="AF224" s="5">
        <f t="shared" si="40"/>
        <v>12</v>
      </c>
      <c r="AG224" s="40">
        <f t="shared" si="41"/>
        <v>192.84</v>
      </c>
      <c r="AH224" s="5">
        <v>2</v>
      </c>
      <c r="AI224" s="5">
        <v>0</v>
      </c>
      <c r="AJ224" s="5">
        <v>0</v>
      </c>
      <c r="AK224" s="5">
        <v>0</v>
      </c>
      <c r="AL224" s="5">
        <v>0</v>
      </c>
      <c r="AM224" s="5">
        <v>2</v>
      </c>
      <c r="AN224" s="5">
        <v>0</v>
      </c>
      <c r="AO224" s="5">
        <v>2</v>
      </c>
      <c r="AP224" s="5">
        <v>2</v>
      </c>
      <c r="AQ224" s="5">
        <v>2</v>
      </c>
      <c r="AR224" s="5">
        <v>2</v>
      </c>
      <c r="AS224" s="5">
        <v>0</v>
      </c>
      <c r="AT224" s="5">
        <v>2</v>
      </c>
      <c r="AU224" s="5">
        <v>2</v>
      </c>
      <c r="AV224" s="5">
        <v>50</v>
      </c>
      <c r="AW224" s="5">
        <v>2</v>
      </c>
      <c r="AX224" s="5">
        <v>0</v>
      </c>
      <c r="AY224" s="5">
        <v>0</v>
      </c>
      <c r="AZ224" s="5">
        <v>0</v>
      </c>
      <c r="BA224" s="5">
        <v>0</v>
      </c>
      <c r="BB224" s="5">
        <v>0</v>
      </c>
      <c r="BC224" s="40">
        <v>278.48</v>
      </c>
      <c r="BD224" s="5">
        <f t="shared" si="42"/>
        <v>68</v>
      </c>
      <c r="BE224" s="40">
        <f t="shared" si="43"/>
        <v>346.48</v>
      </c>
      <c r="BF224" s="40">
        <f t="shared" si="44"/>
        <v>192.84</v>
      </c>
      <c r="BG224" s="40">
        <f t="shared" si="45"/>
        <v>58.247168882323983</v>
      </c>
    </row>
    <row r="225" spans="1:59" ht="86.4" x14ac:dyDescent="0.3">
      <c r="A225" s="5">
        <v>21</v>
      </c>
      <c r="B225" s="16" t="s">
        <v>426</v>
      </c>
      <c r="C225" s="16">
        <v>2008</v>
      </c>
      <c r="D225" s="16">
        <v>2008</v>
      </c>
      <c r="E225" s="16">
        <v>2008</v>
      </c>
      <c r="F225" s="16">
        <v>1</v>
      </c>
      <c r="G225" s="16" t="s">
        <v>225</v>
      </c>
      <c r="H225" s="16" t="s">
        <v>226</v>
      </c>
      <c r="I225" s="16" t="s">
        <v>227</v>
      </c>
      <c r="J225" s="5">
        <v>2</v>
      </c>
      <c r="K225" s="5">
        <v>2</v>
      </c>
      <c r="L225" s="5">
        <v>2</v>
      </c>
      <c r="M225" s="5">
        <v>0</v>
      </c>
      <c r="N225" s="5">
        <v>0</v>
      </c>
      <c r="O225" s="5">
        <v>0</v>
      </c>
      <c r="P225" s="5">
        <v>0</v>
      </c>
      <c r="Q225" s="5">
        <v>0</v>
      </c>
      <c r="R225" s="5">
        <v>2</v>
      </c>
      <c r="S225" s="5">
        <v>0</v>
      </c>
      <c r="T225" s="5">
        <v>0</v>
      </c>
      <c r="U225" s="5">
        <v>0</v>
      </c>
      <c r="V225" s="5">
        <v>0</v>
      </c>
      <c r="W225" s="5">
        <v>0</v>
      </c>
      <c r="X225" s="5">
        <v>0</v>
      </c>
      <c r="Y225" s="5">
        <v>0</v>
      </c>
      <c r="Z225" s="5">
        <v>2</v>
      </c>
      <c r="AA225" s="5">
        <v>2</v>
      </c>
      <c r="AB225" s="5">
        <v>0</v>
      </c>
      <c r="AC225" s="5">
        <v>50</v>
      </c>
      <c r="AD225" s="5">
        <v>50</v>
      </c>
      <c r="AE225" s="40">
        <v>165.23</v>
      </c>
      <c r="AF225" s="5">
        <f t="shared" si="40"/>
        <v>112</v>
      </c>
      <c r="AG225" s="40">
        <f t="shared" si="41"/>
        <v>277.23</v>
      </c>
      <c r="AH225" s="5">
        <v>0</v>
      </c>
      <c r="AI225" s="5">
        <v>2</v>
      </c>
      <c r="AJ225" s="5">
        <v>0</v>
      </c>
      <c r="AK225" s="5">
        <v>0</v>
      </c>
      <c r="AL225" s="5">
        <v>0</v>
      </c>
      <c r="AM225" s="5">
        <v>0</v>
      </c>
      <c r="AN225" s="5">
        <v>0</v>
      </c>
      <c r="AO225" s="5">
        <v>2</v>
      </c>
      <c r="AP225" s="5">
        <v>0</v>
      </c>
      <c r="AQ225" s="5">
        <v>0</v>
      </c>
      <c r="AR225" s="5">
        <v>0</v>
      </c>
      <c r="AS225" s="5">
        <v>2</v>
      </c>
      <c r="AT225" s="5">
        <v>0</v>
      </c>
      <c r="AU225" s="5">
        <v>2</v>
      </c>
      <c r="AV225" s="5">
        <v>2</v>
      </c>
      <c r="AW225" s="5">
        <v>2</v>
      </c>
      <c r="AX225" s="5">
        <v>0</v>
      </c>
      <c r="AY225" s="5">
        <v>0</v>
      </c>
      <c r="AZ225" s="5">
        <v>2</v>
      </c>
      <c r="BA225" s="5">
        <v>2</v>
      </c>
      <c r="BB225" s="5">
        <v>0</v>
      </c>
      <c r="BC225" s="40">
        <v>192.31</v>
      </c>
      <c r="BD225" s="5">
        <f t="shared" si="42"/>
        <v>16</v>
      </c>
      <c r="BE225" s="40">
        <f t="shared" si="43"/>
        <v>208.31</v>
      </c>
      <c r="BF225" s="40">
        <f t="shared" si="44"/>
        <v>208.31</v>
      </c>
      <c r="BG225" s="40">
        <f t="shared" si="45"/>
        <v>70.942064664368957</v>
      </c>
    </row>
    <row r="226" spans="1:59" ht="57.6" x14ac:dyDescent="0.3">
      <c r="A226" s="5">
        <v>22</v>
      </c>
      <c r="B226" s="16" t="s">
        <v>28</v>
      </c>
      <c r="C226" s="16">
        <v>2005</v>
      </c>
      <c r="D226" s="16">
        <v>2005</v>
      </c>
      <c r="E226" s="16">
        <v>2005</v>
      </c>
      <c r="F226" s="16" t="s">
        <v>11</v>
      </c>
      <c r="G226" s="16" t="s">
        <v>29</v>
      </c>
      <c r="H226" s="16" t="s">
        <v>30</v>
      </c>
      <c r="I226" s="16" t="s">
        <v>31</v>
      </c>
      <c r="J226" s="5">
        <v>0</v>
      </c>
      <c r="K226" s="5">
        <v>0</v>
      </c>
      <c r="L226" s="5">
        <v>0</v>
      </c>
      <c r="M226" s="5">
        <v>0</v>
      </c>
      <c r="N226" s="5">
        <v>0</v>
      </c>
      <c r="O226" s="5">
        <v>0</v>
      </c>
      <c r="P226" s="5">
        <v>0</v>
      </c>
      <c r="Q226" s="5">
        <v>0</v>
      </c>
      <c r="R226" s="5">
        <v>2</v>
      </c>
      <c r="S226" s="5">
        <v>0</v>
      </c>
      <c r="T226" s="5">
        <v>2</v>
      </c>
      <c r="U226" s="5">
        <v>0</v>
      </c>
      <c r="V226" s="5">
        <v>0</v>
      </c>
      <c r="W226" s="5">
        <v>2</v>
      </c>
      <c r="X226" s="5">
        <v>2</v>
      </c>
      <c r="Y226" s="5">
        <v>0</v>
      </c>
      <c r="Z226" s="5">
        <v>0</v>
      </c>
      <c r="AA226" s="5">
        <v>0</v>
      </c>
      <c r="AB226" s="5">
        <v>0</v>
      </c>
      <c r="AC226" s="5">
        <v>0</v>
      </c>
      <c r="AD226" s="5">
        <v>0</v>
      </c>
      <c r="AE226" s="40">
        <v>236.42</v>
      </c>
      <c r="AF226" s="5">
        <f t="shared" si="40"/>
        <v>8</v>
      </c>
      <c r="AG226" s="40">
        <f t="shared" si="41"/>
        <v>244.42</v>
      </c>
      <c r="AH226" s="5">
        <v>0</v>
      </c>
      <c r="AI226" s="5">
        <v>2</v>
      </c>
      <c r="AJ226" s="5">
        <v>0</v>
      </c>
      <c r="AK226" s="5">
        <v>0</v>
      </c>
      <c r="AL226" s="5">
        <v>2</v>
      </c>
      <c r="AM226" s="5">
        <v>0</v>
      </c>
      <c r="AN226" s="5">
        <v>0</v>
      </c>
      <c r="AO226" s="5">
        <v>0</v>
      </c>
      <c r="AP226" s="5">
        <v>0</v>
      </c>
      <c r="AQ226" s="5">
        <v>0</v>
      </c>
      <c r="AR226" s="5">
        <v>0</v>
      </c>
      <c r="AS226" s="5">
        <v>0</v>
      </c>
      <c r="AT226" s="5">
        <v>0</v>
      </c>
      <c r="AU226" s="5">
        <v>2</v>
      </c>
      <c r="AV226" s="5">
        <v>50</v>
      </c>
      <c r="AW226" s="5">
        <v>2</v>
      </c>
      <c r="AX226" s="5">
        <v>0</v>
      </c>
      <c r="AY226" s="5">
        <v>0</v>
      </c>
      <c r="AZ226" s="5">
        <v>2</v>
      </c>
      <c r="BA226" s="5">
        <v>0</v>
      </c>
      <c r="BB226" s="5">
        <v>0</v>
      </c>
      <c r="BC226" s="40">
        <v>238.46</v>
      </c>
      <c r="BD226" s="5">
        <f t="shared" si="42"/>
        <v>60</v>
      </c>
      <c r="BE226" s="40">
        <f t="shared" si="43"/>
        <v>298.46000000000004</v>
      </c>
      <c r="BF226" s="40">
        <f t="shared" si="44"/>
        <v>244.42</v>
      </c>
      <c r="BG226" s="40">
        <f t="shared" si="45"/>
        <v>100.5744296733957</v>
      </c>
    </row>
    <row r="227" spans="1:59" ht="28.8" x14ac:dyDescent="0.3">
      <c r="A227" s="5">
        <v>23</v>
      </c>
      <c r="B227" s="16" t="s">
        <v>84</v>
      </c>
      <c r="C227" s="16">
        <v>2007</v>
      </c>
      <c r="D227" s="16">
        <v>2007</v>
      </c>
      <c r="E227" s="16">
        <v>2007</v>
      </c>
      <c r="F227" s="16">
        <v>1</v>
      </c>
      <c r="G227" s="16" t="s">
        <v>35</v>
      </c>
      <c r="H227" s="16" t="s">
        <v>85</v>
      </c>
      <c r="I227" s="16" t="s">
        <v>37</v>
      </c>
      <c r="J227" s="5">
        <v>0</v>
      </c>
      <c r="K227" s="5">
        <v>0</v>
      </c>
      <c r="L227" s="5">
        <v>0</v>
      </c>
      <c r="M227" s="5">
        <v>0</v>
      </c>
      <c r="N227" s="5">
        <v>0</v>
      </c>
      <c r="O227" s="5">
        <v>0</v>
      </c>
      <c r="P227" s="5">
        <v>0</v>
      </c>
      <c r="Q227" s="5">
        <v>0</v>
      </c>
      <c r="R227" s="5">
        <v>0</v>
      </c>
      <c r="S227" s="5">
        <v>0</v>
      </c>
      <c r="T227" s="5">
        <v>0</v>
      </c>
      <c r="U227" s="5">
        <v>50</v>
      </c>
      <c r="V227" s="5">
        <v>50</v>
      </c>
      <c r="W227" s="5">
        <v>0</v>
      </c>
      <c r="X227" s="5">
        <v>0</v>
      </c>
      <c r="Y227" s="5">
        <v>0</v>
      </c>
      <c r="Z227" s="5">
        <v>0</v>
      </c>
      <c r="AA227" s="5">
        <v>0</v>
      </c>
      <c r="AB227" s="5">
        <v>0</v>
      </c>
      <c r="AC227" s="5">
        <v>0</v>
      </c>
      <c r="AD227" s="5">
        <v>0</v>
      </c>
      <c r="AE227" s="40">
        <v>158.02000000000001</v>
      </c>
      <c r="AF227" s="5">
        <f t="shared" si="40"/>
        <v>100</v>
      </c>
      <c r="AG227" s="40">
        <f t="shared" si="41"/>
        <v>258.02</v>
      </c>
      <c r="AH227" s="5">
        <v>0</v>
      </c>
      <c r="AI227" s="5">
        <v>2</v>
      </c>
      <c r="AJ227" s="5">
        <v>0</v>
      </c>
      <c r="AK227" s="5">
        <v>2</v>
      </c>
      <c r="AL227" s="5">
        <v>0</v>
      </c>
      <c r="AM227" s="5">
        <v>0</v>
      </c>
      <c r="AN227" s="5">
        <v>0</v>
      </c>
      <c r="AO227" s="5">
        <v>2</v>
      </c>
      <c r="AP227" s="5">
        <v>0</v>
      </c>
      <c r="AQ227" s="5">
        <v>0</v>
      </c>
      <c r="AR227" s="5">
        <v>0</v>
      </c>
      <c r="AS227" s="5">
        <v>50</v>
      </c>
      <c r="AT227" s="5">
        <v>50</v>
      </c>
      <c r="AU227" s="5">
        <v>50</v>
      </c>
      <c r="AV227" s="5">
        <v>50</v>
      </c>
      <c r="AW227" s="5"/>
      <c r="AX227" s="5"/>
      <c r="AY227" s="5"/>
      <c r="AZ227" s="5"/>
      <c r="BA227" s="5"/>
      <c r="BB227" s="5"/>
      <c r="BC227" s="40"/>
      <c r="BD227" s="5">
        <f t="shared" si="42"/>
        <v>206</v>
      </c>
      <c r="BE227" s="40" t="s">
        <v>782</v>
      </c>
      <c r="BF227" s="40">
        <f t="shared" si="44"/>
        <v>258.02</v>
      </c>
      <c r="BG227" s="40">
        <f t="shared" si="45"/>
        <v>111.73477761365498</v>
      </c>
    </row>
    <row r="228" spans="1:59" ht="28.8" x14ac:dyDescent="0.3">
      <c r="A228" s="5">
        <v>24</v>
      </c>
      <c r="B228" s="16" t="s">
        <v>267</v>
      </c>
      <c r="C228" s="16">
        <v>2006</v>
      </c>
      <c r="D228" s="16">
        <v>2006</v>
      </c>
      <c r="E228" s="16">
        <v>2006</v>
      </c>
      <c r="F228" s="16" t="s">
        <v>11</v>
      </c>
      <c r="G228" s="16" t="s">
        <v>12</v>
      </c>
      <c r="H228" s="16" t="s">
        <v>13</v>
      </c>
      <c r="I228" s="16" t="s">
        <v>129</v>
      </c>
      <c r="J228" s="5">
        <v>0</v>
      </c>
      <c r="K228" s="5">
        <v>0</v>
      </c>
      <c r="L228" s="5">
        <v>0</v>
      </c>
      <c r="M228" s="5">
        <v>0</v>
      </c>
      <c r="N228" s="5">
        <v>0</v>
      </c>
      <c r="O228" s="5">
        <v>2</v>
      </c>
      <c r="P228" s="5">
        <v>0</v>
      </c>
      <c r="Q228" s="5">
        <v>0</v>
      </c>
      <c r="R228" s="5">
        <v>0</v>
      </c>
      <c r="S228" s="5">
        <v>2</v>
      </c>
      <c r="T228" s="5">
        <v>2</v>
      </c>
      <c r="U228" s="5">
        <v>0</v>
      </c>
      <c r="V228" s="5">
        <v>0</v>
      </c>
      <c r="W228" s="5">
        <v>2</v>
      </c>
      <c r="X228" s="5">
        <v>50</v>
      </c>
      <c r="Y228" s="5">
        <v>0</v>
      </c>
      <c r="Z228" s="5">
        <v>0</v>
      </c>
      <c r="AA228" s="5">
        <v>0</v>
      </c>
      <c r="AB228" s="5">
        <v>2</v>
      </c>
      <c r="AC228" s="5">
        <v>0</v>
      </c>
      <c r="AD228" s="5">
        <v>0</v>
      </c>
      <c r="AE228" s="40">
        <v>207.03</v>
      </c>
      <c r="AF228" s="5">
        <f t="shared" si="40"/>
        <v>60</v>
      </c>
      <c r="AG228" s="40">
        <f t="shared" si="41"/>
        <v>267.02999999999997</v>
      </c>
      <c r="AH228" s="5">
        <v>2</v>
      </c>
      <c r="AI228" s="5">
        <v>0</v>
      </c>
      <c r="AJ228" s="5">
        <v>0</v>
      </c>
      <c r="AK228" s="5">
        <v>0</v>
      </c>
      <c r="AL228" s="5">
        <v>2</v>
      </c>
      <c r="AM228" s="5">
        <v>0</v>
      </c>
      <c r="AN228" s="5">
        <v>0</v>
      </c>
      <c r="AO228" s="5">
        <v>0</v>
      </c>
      <c r="AP228" s="5">
        <v>2</v>
      </c>
      <c r="AQ228" s="5">
        <v>0</v>
      </c>
      <c r="AR228" s="5">
        <v>0</v>
      </c>
      <c r="AS228" s="5">
        <v>0</v>
      </c>
      <c r="AT228" s="5">
        <v>0</v>
      </c>
      <c r="AU228" s="5">
        <v>2</v>
      </c>
      <c r="AV228" s="5">
        <v>50</v>
      </c>
      <c r="AW228" s="5">
        <v>0</v>
      </c>
      <c r="AX228" s="5">
        <v>0</v>
      </c>
      <c r="AY228" s="5">
        <v>0</v>
      </c>
      <c r="AZ228" s="5"/>
      <c r="BA228" s="5"/>
      <c r="BB228" s="5"/>
      <c r="BC228" s="40"/>
      <c r="BD228" s="5">
        <f t="shared" si="42"/>
        <v>58</v>
      </c>
      <c r="BE228" s="40" t="s">
        <v>782</v>
      </c>
      <c r="BF228" s="40">
        <f t="shared" si="44"/>
        <v>267.02999999999997</v>
      </c>
      <c r="BG228" s="40">
        <f t="shared" si="45"/>
        <v>119.12850812407679</v>
      </c>
    </row>
    <row r="229" spans="1:59" ht="72" x14ac:dyDescent="0.3">
      <c r="A229" s="5">
        <v>25</v>
      </c>
      <c r="B229" s="16" t="s">
        <v>135</v>
      </c>
      <c r="C229" s="16">
        <v>2005</v>
      </c>
      <c r="D229" s="16">
        <v>2005</v>
      </c>
      <c r="E229" s="16">
        <v>2005</v>
      </c>
      <c r="F229" s="16" t="s">
        <v>11</v>
      </c>
      <c r="G229" s="16" t="s">
        <v>24</v>
      </c>
      <c r="H229" s="16" t="s">
        <v>136</v>
      </c>
      <c r="I229" s="16" t="s">
        <v>26</v>
      </c>
      <c r="J229" s="5">
        <v>0</v>
      </c>
      <c r="K229" s="5">
        <v>0</v>
      </c>
      <c r="L229" s="5">
        <v>0</v>
      </c>
      <c r="M229" s="5">
        <v>0</v>
      </c>
      <c r="N229" s="5">
        <v>0</v>
      </c>
      <c r="O229" s="5">
        <v>2</v>
      </c>
      <c r="P229" s="5">
        <v>0</v>
      </c>
      <c r="Q229" s="5">
        <v>0</v>
      </c>
      <c r="R229" s="5">
        <v>2</v>
      </c>
      <c r="S229" s="5">
        <v>0</v>
      </c>
      <c r="T229" s="5">
        <v>0</v>
      </c>
      <c r="U229" s="5">
        <v>2</v>
      </c>
      <c r="V229" s="5">
        <v>2</v>
      </c>
      <c r="W229" s="5">
        <v>0</v>
      </c>
      <c r="X229" s="5">
        <v>0</v>
      </c>
      <c r="Y229" s="5">
        <v>2</v>
      </c>
      <c r="Z229" s="5">
        <v>2</v>
      </c>
      <c r="AA229" s="5">
        <v>0</v>
      </c>
      <c r="AB229" s="5">
        <v>2</v>
      </c>
      <c r="AC229" s="5">
        <v>2</v>
      </c>
      <c r="AD229" s="5">
        <v>0</v>
      </c>
      <c r="AE229" s="40">
        <v>305.24</v>
      </c>
      <c r="AF229" s="5">
        <f t="shared" si="40"/>
        <v>16</v>
      </c>
      <c r="AG229" s="40">
        <f t="shared" si="41"/>
        <v>321.24</v>
      </c>
      <c r="AH229" s="5">
        <v>2</v>
      </c>
      <c r="AI229" s="5">
        <v>0</v>
      </c>
      <c r="AJ229" s="5">
        <v>0</v>
      </c>
      <c r="AK229" s="5">
        <v>0</v>
      </c>
      <c r="AL229" s="5">
        <v>0</v>
      </c>
      <c r="AM229" s="5">
        <v>0</v>
      </c>
      <c r="AN229" s="5">
        <v>0</v>
      </c>
      <c r="AO229" s="5">
        <v>0</v>
      </c>
      <c r="AP229" s="5">
        <v>2</v>
      </c>
      <c r="AQ229" s="5">
        <v>0</v>
      </c>
      <c r="AR229" s="5">
        <v>2</v>
      </c>
      <c r="AS229" s="5">
        <v>2</v>
      </c>
      <c r="AT229" s="5">
        <v>0</v>
      </c>
      <c r="AU229" s="5">
        <v>2</v>
      </c>
      <c r="AV229" s="5">
        <v>50</v>
      </c>
      <c r="AW229" s="5">
        <v>0</v>
      </c>
      <c r="AX229" s="5">
        <v>0</v>
      </c>
      <c r="AY229" s="5">
        <v>0</v>
      </c>
      <c r="AZ229" s="5">
        <v>0</v>
      </c>
      <c r="BA229" s="5">
        <v>2</v>
      </c>
      <c r="BB229" s="5">
        <v>0</v>
      </c>
      <c r="BC229" s="40">
        <v>223.03</v>
      </c>
      <c r="BD229" s="5">
        <f t="shared" si="42"/>
        <v>62</v>
      </c>
      <c r="BE229" s="40">
        <f t="shared" si="43"/>
        <v>285.02999999999997</v>
      </c>
      <c r="BF229" s="40">
        <f t="shared" si="44"/>
        <v>285.02999999999997</v>
      </c>
      <c r="BG229" s="40">
        <f t="shared" si="45"/>
        <v>133.89955686853762</v>
      </c>
    </row>
    <row r="230" spans="1:59" ht="57.6" x14ac:dyDescent="0.3">
      <c r="A230" s="5">
        <v>26</v>
      </c>
      <c r="B230" s="16" t="s">
        <v>251</v>
      </c>
      <c r="C230" s="16">
        <v>2006</v>
      </c>
      <c r="D230" s="16">
        <v>2006</v>
      </c>
      <c r="E230" s="16">
        <v>2006</v>
      </c>
      <c r="F230" s="16" t="s">
        <v>11</v>
      </c>
      <c r="G230" s="16" t="s">
        <v>105</v>
      </c>
      <c r="H230" s="16" t="s">
        <v>106</v>
      </c>
      <c r="I230" s="16" t="s">
        <v>107</v>
      </c>
      <c r="J230" s="5">
        <v>2</v>
      </c>
      <c r="K230" s="5">
        <v>2</v>
      </c>
      <c r="L230" s="5">
        <v>2</v>
      </c>
      <c r="M230" s="5">
        <v>0</v>
      </c>
      <c r="N230" s="5">
        <v>0</v>
      </c>
      <c r="O230" s="5">
        <v>0</v>
      </c>
      <c r="P230" s="5">
        <v>0</v>
      </c>
      <c r="Q230" s="5">
        <v>0</v>
      </c>
      <c r="R230" s="5">
        <v>2</v>
      </c>
      <c r="S230" s="5">
        <v>2</v>
      </c>
      <c r="T230" s="5">
        <v>0</v>
      </c>
      <c r="U230" s="5">
        <v>0</v>
      </c>
      <c r="V230" s="5">
        <v>2</v>
      </c>
      <c r="W230" s="5">
        <v>2</v>
      </c>
      <c r="X230" s="5">
        <v>50</v>
      </c>
      <c r="Y230" s="5">
        <v>2</v>
      </c>
      <c r="Z230" s="5">
        <v>2</v>
      </c>
      <c r="AA230" s="5">
        <v>0</v>
      </c>
      <c r="AB230" s="5">
        <v>2</v>
      </c>
      <c r="AC230" s="5">
        <v>50</v>
      </c>
      <c r="AD230" s="5">
        <v>50</v>
      </c>
      <c r="AE230" s="40">
        <v>172.89</v>
      </c>
      <c r="AF230" s="5">
        <f t="shared" si="40"/>
        <v>170</v>
      </c>
      <c r="AG230" s="40">
        <f t="shared" si="41"/>
        <v>342.89</v>
      </c>
      <c r="AH230" s="5">
        <v>2</v>
      </c>
      <c r="AI230" s="5">
        <v>2</v>
      </c>
      <c r="AJ230" s="5">
        <v>0</v>
      </c>
      <c r="AK230" s="5">
        <v>0</v>
      </c>
      <c r="AL230" s="5">
        <v>0</v>
      </c>
      <c r="AM230" s="5">
        <v>2</v>
      </c>
      <c r="AN230" s="5">
        <v>0</v>
      </c>
      <c r="AO230" s="5">
        <v>0</v>
      </c>
      <c r="AP230" s="5">
        <v>0</v>
      </c>
      <c r="AQ230" s="5">
        <v>2</v>
      </c>
      <c r="AR230" s="5">
        <v>0</v>
      </c>
      <c r="AS230" s="5">
        <v>50</v>
      </c>
      <c r="AT230" s="5">
        <v>50</v>
      </c>
      <c r="AU230" s="5">
        <v>50</v>
      </c>
      <c r="AV230" s="5">
        <v>50</v>
      </c>
      <c r="AW230" s="5">
        <v>2</v>
      </c>
      <c r="AX230" s="5">
        <v>0</v>
      </c>
      <c r="AY230" s="5">
        <v>2</v>
      </c>
      <c r="AZ230" s="5">
        <v>0</v>
      </c>
      <c r="BA230" s="5">
        <v>2</v>
      </c>
      <c r="BB230" s="5">
        <v>0</v>
      </c>
      <c r="BC230" s="40">
        <v>156.35</v>
      </c>
      <c r="BD230" s="5">
        <f t="shared" si="42"/>
        <v>214</v>
      </c>
      <c r="BE230" s="40">
        <f t="shared" si="43"/>
        <v>370.35</v>
      </c>
      <c r="BF230" s="40">
        <f t="shared" si="44"/>
        <v>342.89</v>
      </c>
      <c r="BG230" s="40">
        <f t="shared" si="45"/>
        <v>181.38027244378793</v>
      </c>
    </row>
    <row r="231" spans="1:59" ht="72" x14ac:dyDescent="0.3">
      <c r="A231" s="5">
        <v>27</v>
      </c>
      <c r="B231" s="16" t="s">
        <v>248</v>
      </c>
      <c r="C231" s="16">
        <v>2004</v>
      </c>
      <c r="D231" s="16">
        <v>2004</v>
      </c>
      <c r="E231" s="16">
        <v>2004</v>
      </c>
      <c r="F231" s="16" t="s">
        <v>11</v>
      </c>
      <c r="G231" s="16" t="s">
        <v>24</v>
      </c>
      <c r="H231" s="16" t="s">
        <v>249</v>
      </c>
      <c r="I231" s="16" t="s">
        <v>26</v>
      </c>
      <c r="J231" s="5">
        <v>0</v>
      </c>
      <c r="K231" s="5">
        <v>2</v>
      </c>
      <c r="L231" s="5">
        <v>2</v>
      </c>
      <c r="M231" s="5">
        <v>0</v>
      </c>
      <c r="N231" s="5">
        <v>0</v>
      </c>
      <c r="O231" s="5">
        <v>2</v>
      </c>
      <c r="P231" s="5">
        <v>0</v>
      </c>
      <c r="Q231" s="5">
        <v>0</v>
      </c>
      <c r="R231" s="5">
        <v>0</v>
      </c>
      <c r="S231" s="5">
        <v>2</v>
      </c>
      <c r="T231" s="5">
        <v>2</v>
      </c>
      <c r="U231" s="5">
        <v>50</v>
      </c>
      <c r="V231" s="5">
        <v>50</v>
      </c>
      <c r="W231" s="5">
        <v>50</v>
      </c>
      <c r="X231" s="5">
        <v>50</v>
      </c>
      <c r="Y231" s="5"/>
      <c r="Z231" s="5"/>
      <c r="AA231" s="5"/>
      <c r="AB231" s="5"/>
      <c r="AC231" s="5"/>
      <c r="AD231" s="5"/>
      <c r="AE231" s="40"/>
      <c r="AF231" s="5">
        <f t="shared" si="40"/>
        <v>210</v>
      </c>
      <c r="AG231" s="40" t="s">
        <v>782</v>
      </c>
      <c r="AH231" s="5">
        <v>0</v>
      </c>
      <c r="AI231" s="5">
        <v>2</v>
      </c>
      <c r="AJ231" s="5">
        <v>2</v>
      </c>
      <c r="AK231" s="5">
        <v>0</v>
      </c>
      <c r="AL231" s="5">
        <v>0</v>
      </c>
      <c r="AM231" s="5">
        <v>2</v>
      </c>
      <c r="AN231" s="5">
        <v>0</v>
      </c>
      <c r="AO231" s="5">
        <v>2</v>
      </c>
      <c r="AP231" s="5">
        <v>2</v>
      </c>
      <c r="AQ231" s="5">
        <v>0</v>
      </c>
      <c r="AR231" s="5">
        <v>50</v>
      </c>
      <c r="AS231" s="5">
        <v>2</v>
      </c>
      <c r="AT231" s="5">
        <v>50</v>
      </c>
      <c r="AU231" s="5">
        <v>2</v>
      </c>
      <c r="AV231" s="5">
        <v>50</v>
      </c>
      <c r="AW231" s="5">
        <v>2</v>
      </c>
      <c r="AX231" s="5">
        <v>0</v>
      </c>
      <c r="AY231" s="5">
        <v>0</v>
      </c>
      <c r="AZ231" s="5">
        <v>0</v>
      </c>
      <c r="BA231" s="5">
        <v>2</v>
      </c>
      <c r="BB231" s="5">
        <v>0</v>
      </c>
      <c r="BC231" s="40">
        <v>225.12</v>
      </c>
      <c r="BD231" s="5">
        <f t="shared" si="42"/>
        <v>168</v>
      </c>
      <c r="BE231" s="40">
        <f t="shared" si="43"/>
        <v>393.12</v>
      </c>
      <c r="BF231" s="40">
        <f t="shared" si="44"/>
        <v>393.12</v>
      </c>
      <c r="BG231" s="40">
        <f t="shared" si="45"/>
        <v>222.59970457902511</v>
      </c>
    </row>
    <row r="232" spans="1:59" ht="72" x14ac:dyDescent="0.3">
      <c r="A232" s="5"/>
      <c r="B232" s="16" t="s">
        <v>310</v>
      </c>
      <c r="C232" s="16">
        <v>2006</v>
      </c>
      <c r="D232" s="16">
        <v>2006</v>
      </c>
      <c r="E232" s="16">
        <v>2006</v>
      </c>
      <c r="F232" s="16">
        <v>1</v>
      </c>
      <c r="G232" s="16" t="s">
        <v>50</v>
      </c>
      <c r="H232" s="16" t="s">
        <v>51</v>
      </c>
      <c r="I232" s="16" t="s">
        <v>52</v>
      </c>
      <c r="J232" s="5">
        <v>0</v>
      </c>
      <c r="K232" s="5">
        <v>0</v>
      </c>
      <c r="L232" s="5">
        <v>2</v>
      </c>
      <c r="M232" s="5">
        <v>0</v>
      </c>
      <c r="N232" s="5">
        <v>0</v>
      </c>
      <c r="O232" s="5">
        <v>0</v>
      </c>
      <c r="P232" s="5">
        <v>0</v>
      </c>
      <c r="Q232" s="5">
        <v>0</v>
      </c>
      <c r="R232" s="5">
        <v>0</v>
      </c>
      <c r="S232" s="5">
        <v>0</v>
      </c>
      <c r="T232" s="5">
        <v>50</v>
      </c>
      <c r="U232" s="5">
        <v>0</v>
      </c>
      <c r="V232" s="5">
        <v>0</v>
      </c>
      <c r="W232" s="5">
        <v>50</v>
      </c>
      <c r="X232" s="5">
        <v>50</v>
      </c>
      <c r="Y232" s="5">
        <v>0</v>
      </c>
      <c r="Z232" s="5">
        <v>2</v>
      </c>
      <c r="AA232" s="5">
        <v>0</v>
      </c>
      <c r="AB232" s="5"/>
      <c r="AC232" s="5"/>
      <c r="AD232" s="5"/>
      <c r="AE232" s="40"/>
      <c r="AF232" s="5">
        <f t="shared" si="40"/>
        <v>154</v>
      </c>
      <c r="AG232" s="40" t="s">
        <v>782</v>
      </c>
      <c r="AH232" s="5"/>
      <c r="AI232" s="5"/>
      <c r="AJ232" s="5"/>
      <c r="AK232" s="5"/>
      <c r="AL232" s="5"/>
      <c r="AM232" s="5"/>
      <c r="AN232" s="5"/>
      <c r="AO232" s="5"/>
      <c r="AP232" s="5"/>
      <c r="AQ232" s="5"/>
      <c r="AR232" s="5"/>
      <c r="AS232" s="5"/>
      <c r="AT232" s="5"/>
      <c r="AU232" s="5"/>
      <c r="AV232" s="5"/>
      <c r="AW232" s="5"/>
      <c r="AX232" s="5"/>
      <c r="AY232" s="5"/>
      <c r="AZ232" s="5"/>
      <c r="BA232" s="5"/>
      <c r="BB232" s="5"/>
      <c r="BC232" s="40"/>
      <c r="BD232" s="5">
        <f t="shared" si="42"/>
        <v>0</v>
      </c>
      <c r="BE232" s="40" t="s">
        <v>783</v>
      </c>
      <c r="BF232" s="40"/>
      <c r="BG232" s="40" t="str">
        <f t="shared" si="45"/>
        <v/>
      </c>
    </row>
    <row r="233" spans="1:59" ht="28.8" x14ac:dyDescent="0.3">
      <c r="A233" s="5"/>
      <c r="B233" s="16" t="s">
        <v>174</v>
      </c>
      <c r="C233" s="16">
        <v>2009</v>
      </c>
      <c r="D233" s="16">
        <v>2009</v>
      </c>
      <c r="E233" s="16">
        <v>2009</v>
      </c>
      <c r="F233" s="16">
        <v>1</v>
      </c>
      <c r="G233" s="16" t="s">
        <v>141</v>
      </c>
      <c r="H233" s="16" t="s">
        <v>142</v>
      </c>
      <c r="I233" s="16" t="s">
        <v>143</v>
      </c>
      <c r="J233" s="5">
        <v>2</v>
      </c>
      <c r="K233" s="5">
        <v>0</v>
      </c>
      <c r="L233" s="5">
        <v>0</v>
      </c>
      <c r="M233" s="5">
        <v>0</v>
      </c>
      <c r="N233" s="5">
        <v>2</v>
      </c>
      <c r="O233" s="5">
        <v>0</v>
      </c>
      <c r="P233" s="5">
        <v>0</v>
      </c>
      <c r="Q233" s="5">
        <v>2</v>
      </c>
      <c r="R233" s="5">
        <v>2</v>
      </c>
      <c r="S233" s="5">
        <v>0</v>
      </c>
      <c r="T233" s="5">
        <v>0</v>
      </c>
      <c r="U233" s="5">
        <v>2</v>
      </c>
      <c r="V233" s="5">
        <v>2</v>
      </c>
      <c r="W233" s="5">
        <v>50</v>
      </c>
      <c r="X233" s="5">
        <v>50</v>
      </c>
      <c r="Y233" s="5">
        <v>0</v>
      </c>
      <c r="Z233" s="5">
        <v>0</v>
      </c>
      <c r="AA233" s="5">
        <v>0</v>
      </c>
      <c r="AB233" s="5"/>
      <c r="AC233" s="5"/>
      <c r="AD233" s="5"/>
      <c r="AE233" s="40"/>
      <c r="AF233" s="5">
        <f t="shared" si="40"/>
        <v>112</v>
      </c>
      <c r="AG233" s="40" t="s">
        <v>782</v>
      </c>
      <c r="AH233" s="5">
        <v>50</v>
      </c>
      <c r="AI233" s="5">
        <v>2</v>
      </c>
      <c r="AJ233" s="5">
        <v>0</v>
      </c>
      <c r="AK233" s="5">
        <v>0</v>
      </c>
      <c r="AL233" s="5">
        <v>0</v>
      </c>
      <c r="AM233" s="5">
        <v>0</v>
      </c>
      <c r="AN233" s="5">
        <v>2</v>
      </c>
      <c r="AO233" s="5">
        <v>2</v>
      </c>
      <c r="AP233" s="5">
        <v>0</v>
      </c>
      <c r="AQ233" s="5">
        <v>0</v>
      </c>
      <c r="AR233" s="5">
        <v>0</v>
      </c>
      <c r="AS233" s="5">
        <v>50</v>
      </c>
      <c r="AT233" s="5">
        <v>50</v>
      </c>
      <c r="AU233" s="5">
        <v>0</v>
      </c>
      <c r="AV233" s="5">
        <v>0</v>
      </c>
      <c r="AW233" s="5">
        <v>0</v>
      </c>
      <c r="AX233" s="5">
        <v>2</v>
      </c>
      <c r="AY233" s="5">
        <v>2</v>
      </c>
      <c r="AZ233" s="5"/>
      <c r="BA233" s="5"/>
      <c r="BB233" s="5"/>
      <c r="BC233" s="40"/>
      <c r="BD233" s="5">
        <f t="shared" si="42"/>
        <v>160</v>
      </c>
      <c r="BE233" s="40" t="s">
        <v>782</v>
      </c>
      <c r="BF233" s="40"/>
      <c r="BG233" s="40" t="str">
        <f t="shared" si="45"/>
        <v/>
      </c>
    </row>
    <row r="234" spans="1:59" ht="43.2" x14ac:dyDescent="0.3">
      <c r="A234" s="5"/>
      <c r="B234" s="16" t="s">
        <v>350</v>
      </c>
      <c r="C234" s="16">
        <v>2007</v>
      </c>
      <c r="D234" s="16">
        <v>2007</v>
      </c>
      <c r="E234" s="16">
        <v>2007</v>
      </c>
      <c r="F234" s="16">
        <v>2</v>
      </c>
      <c r="G234" s="16" t="s">
        <v>56</v>
      </c>
      <c r="H234" s="16" t="s">
        <v>57</v>
      </c>
      <c r="I234" s="16" t="s">
        <v>158</v>
      </c>
      <c r="J234" s="5">
        <v>2</v>
      </c>
      <c r="K234" s="5">
        <v>2</v>
      </c>
      <c r="L234" s="5">
        <v>2</v>
      </c>
      <c r="M234" s="5">
        <v>0</v>
      </c>
      <c r="N234" s="5">
        <v>0</v>
      </c>
      <c r="O234" s="5">
        <v>0</v>
      </c>
      <c r="P234" s="5">
        <v>0</v>
      </c>
      <c r="Q234" s="5">
        <v>0</v>
      </c>
      <c r="R234" s="5">
        <v>2</v>
      </c>
      <c r="S234" s="5">
        <v>50</v>
      </c>
      <c r="T234" s="5">
        <v>2</v>
      </c>
      <c r="U234" s="5">
        <v>0</v>
      </c>
      <c r="V234" s="5">
        <v>2</v>
      </c>
      <c r="W234" s="5">
        <v>50</v>
      </c>
      <c r="X234" s="5">
        <v>50</v>
      </c>
      <c r="Y234" s="5"/>
      <c r="Z234" s="5"/>
      <c r="AA234" s="5"/>
      <c r="AB234" s="5"/>
      <c r="AC234" s="5"/>
      <c r="AD234" s="5"/>
      <c r="AE234" s="40"/>
      <c r="AF234" s="5">
        <f t="shared" si="40"/>
        <v>162</v>
      </c>
      <c r="AG234" s="40" t="s">
        <v>782</v>
      </c>
      <c r="AH234" s="5"/>
      <c r="AI234" s="5"/>
      <c r="AJ234" s="5"/>
      <c r="AK234" s="5"/>
      <c r="AL234" s="5"/>
      <c r="AM234" s="5"/>
      <c r="AN234" s="5"/>
      <c r="AO234" s="5"/>
      <c r="AP234" s="5"/>
      <c r="AQ234" s="5"/>
      <c r="AR234" s="5"/>
      <c r="AS234" s="5"/>
      <c r="AT234" s="5"/>
      <c r="AU234" s="5"/>
      <c r="AV234" s="5"/>
      <c r="AW234" s="5"/>
      <c r="AX234" s="5"/>
      <c r="AY234" s="5"/>
      <c r="AZ234" s="5"/>
      <c r="BA234" s="5"/>
      <c r="BB234" s="5"/>
      <c r="BC234" s="40"/>
      <c r="BD234" s="5">
        <f t="shared" si="42"/>
        <v>0</v>
      </c>
      <c r="BE234" s="40" t="s">
        <v>783</v>
      </c>
      <c r="BF234" s="40"/>
      <c r="BG234" s="40" t="str">
        <f t="shared" si="45"/>
        <v/>
      </c>
    </row>
    <row r="236" spans="1:59" ht="18" x14ac:dyDescent="0.3">
      <c r="A236" s="20" t="s">
        <v>825</v>
      </c>
      <c r="B236" s="20"/>
      <c r="C236" s="20"/>
      <c r="D236" s="20"/>
      <c r="E236" s="20"/>
      <c r="F236" s="20"/>
      <c r="G236" s="20"/>
      <c r="H236" s="20"/>
      <c r="I236" s="20"/>
      <c r="J236" s="20"/>
    </row>
    <row r="237" spans="1:59" x14ac:dyDescent="0.3">
      <c r="A237" s="27" t="s">
        <v>773</v>
      </c>
      <c r="B237" s="27" t="s">
        <v>1</v>
      </c>
      <c r="C237" s="27" t="s">
        <v>2</v>
      </c>
      <c r="D237" s="27" t="s">
        <v>441</v>
      </c>
      <c r="E237" s="27" t="s">
        <v>442</v>
      </c>
      <c r="F237" s="27" t="s">
        <v>3</v>
      </c>
      <c r="G237" s="27" t="s">
        <v>4</v>
      </c>
      <c r="H237" s="27" t="s">
        <v>5</v>
      </c>
      <c r="I237" s="27" t="s">
        <v>6</v>
      </c>
      <c r="J237" s="29" t="s">
        <v>775</v>
      </c>
      <c r="K237" s="30"/>
      <c r="L237" s="30"/>
      <c r="M237" s="30"/>
      <c r="N237" s="30"/>
      <c r="O237" s="30"/>
      <c r="P237" s="30"/>
      <c r="Q237" s="30"/>
      <c r="R237" s="30"/>
      <c r="S237" s="30"/>
      <c r="T237" s="30"/>
      <c r="U237" s="30"/>
      <c r="V237" s="30"/>
      <c r="W237" s="30"/>
      <c r="X237" s="30"/>
      <c r="Y237" s="30"/>
      <c r="Z237" s="30"/>
      <c r="AA237" s="30"/>
      <c r="AB237" s="30"/>
      <c r="AC237" s="30"/>
      <c r="AD237" s="30"/>
      <c r="AE237" s="30"/>
      <c r="AF237" s="30"/>
      <c r="AG237" s="31"/>
      <c r="AH237" s="29" t="s">
        <v>779</v>
      </c>
      <c r="AI237" s="30"/>
      <c r="AJ237" s="30"/>
      <c r="AK237" s="30"/>
      <c r="AL237" s="30"/>
      <c r="AM237" s="30"/>
      <c r="AN237" s="30"/>
      <c r="AO237" s="30"/>
      <c r="AP237" s="30"/>
      <c r="AQ237" s="30"/>
      <c r="AR237" s="30"/>
      <c r="AS237" s="30"/>
      <c r="AT237" s="30"/>
      <c r="AU237" s="30"/>
      <c r="AV237" s="30"/>
      <c r="AW237" s="30"/>
      <c r="AX237" s="30"/>
      <c r="AY237" s="30"/>
      <c r="AZ237" s="30"/>
      <c r="BA237" s="30"/>
      <c r="BB237" s="30"/>
      <c r="BC237" s="30"/>
      <c r="BD237" s="30"/>
      <c r="BE237" s="31"/>
      <c r="BF237" s="27" t="s">
        <v>780</v>
      </c>
      <c r="BG237" s="27" t="s">
        <v>781</v>
      </c>
    </row>
    <row r="238" spans="1:59" x14ac:dyDescent="0.3">
      <c r="A238" s="28"/>
      <c r="B238" s="28"/>
      <c r="C238" s="28"/>
      <c r="D238" s="28"/>
      <c r="E238" s="28"/>
      <c r="F238" s="28"/>
      <c r="G238" s="28"/>
      <c r="H238" s="28"/>
      <c r="I238" s="28"/>
      <c r="J238" s="32">
        <v>1</v>
      </c>
      <c r="K238" s="32">
        <v>2</v>
      </c>
      <c r="L238" s="32">
        <v>3</v>
      </c>
      <c r="M238" s="32">
        <v>4</v>
      </c>
      <c r="N238" s="32">
        <v>5</v>
      </c>
      <c r="O238" s="32">
        <v>6</v>
      </c>
      <c r="P238" s="32">
        <v>7</v>
      </c>
      <c r="Q238" s="32">
        <v>8</v>
      </c>
      <c r="R238" s="32">
        <v>9</v>
      </c>
      <c r="S238" s="32">
        <v>10</v>
      </c>
      <c r="T238" s="32">
        <v>11</v>
      </c>
      <c r="U238" s="32">
        <v>12</v>
      </c>
      <c r="V238" s="32">
        <v>13</v>
      </c>
      <c r="W238" s="32">
        <v>14</v>
      </c>
      <c r="X238" s="32">
        <v>15</v>
      </c>
      <c r="Y238" s="32">
        <v>16</v>
      </c>
      <c r="Z238" s="32">
        <v>17</v>
      </c>
      <c r="AA238" s="32">
        <v>18</v>
      </c>
      <c r="AB238" s="32">
        <v>19</v>
      </c>
      <c r="AC238" s="32">
        <v>20</v>
      </c>
      <c r="AD238" s="32">
        <v>21</v>
      </c>
      <c r="AE238" s="32" t="s">
        <v>776</v>
      </c>
      <c r="AF238" s="32" t="s">
        <v>777</v>
      </c>
      <c r="AG238" s="32" t="s">
        <v>778</v>
      </c>
      <c r="AH238" s="32">
        <v>1</v>
      </c>
      <c r="AI238" s="32">
        <v>2</v>
      </c>
      <c r="AJ238" s="32">
        <v>3</v>
      </c>
      <c r="AK238" s="32">
        <v>4</v>
      </c>
      <c r="AL238" s="32">
        <v>5</v>
      </c>
      <c r="AM238" s="32">
        <v>6</v>
      </c>
      <c r="AN238" s="32">
        <v>7</v>
      </c>
      <c r="AO238" s="32">
        <v>8</v>
      </c>
      <c r="AP238" s="32">
        <v>9</v>
      </c>
      <c r="AQ238" s="32">
        <v>10</v>
      </c>
      <c r="AR238" s="32">
        <v>11</v>
      </c>
      <c r="AS238" s="32">
        <v>12</v>
      </c>
      <c r="AT238" s="32">
        <v>13</v>
      </c>
      <c r="AU238" s="32">
        <v>14</v>
      </c>
      <c r="AV238" s="32">
        <v>15</v>
      </c>
      <c r="AW238" s="32">
        <v>16</v>
      </c>
      <c r="AX238" s="32">
        <v>17</v>
      </c>
      <c r="AY238" s="32">
        <v>18</v>
      </c>
      <c r="AZ238" s="32">
        <v>19</v>
      </c>
      <c r="BA238" s="32">
        <v>20</v>
      </c>
      <c r="BB238" s="32">
        <v>21</v>
      </c>
      <c r="BC238" s="32" t="s">
        <v>776</v>
      </c>
      <c r="BD238" s="32" t="s">
        <v>777</v>
      </c>
      <c r="BE238" s="32" t="s">
        <v>778</v>
      </c>
      <c r="BF238" s="28"/>
      <c r="BG238" s="28"/>
    </row>
    <row r="239" spans="1:59" ht="57.6" x14ac:dyDescent="0.3">
      <c r="A239" s="37">
        <v>1</v>
      </c>
      <c r="B239" s="38" t="s">
        <v>826</v>
      </c>
      <c r="C239" s="38" t="s">
        <v>827</v>
      </c>
      <c r="D239" s="38">
        <v>2006</v>
      </c>
      <c r="E239" s="38">
        <v>2004</v>
      </c>
      <c r="F239" s="38" t="s">
        <v>790</v>
      </c>
      <c r="G239" s="38" t="s">
        <v>45</v>
      </c>
      <c r="H239" s="38" t="s">
        <v>77</v>
      </c>
      <c r="I239" s="38" t="s">
        <v>730</v>
      </c>
      <c r="J239" s="37">
        <v>0</v>
      </c>
      <c r="K239" s="37">
        <v>0</v>
      </c>
      <c r="L239" s="37">
        <v>0</v>
      </c>
      <c r="M239" s="37">
        <v>0</v>
      </c>
      <c r="N239" s="37">
        <v>2</v>
      </c>
      <c r="O239" s="37">
        <v>0</v>
      </c>
      <c r="P239" s="37">
        <v>0</v>
      </c>
      <c r="Q239" s="37">
        <v>2</v>
      </c>
      <c r="R239" s="37">
        <v>0</v>
      </c>
      <c r="S239" s="37">
        <v>2</v>
      </c>
      <c r="T239" s="37">
        <v>2</v>
      </c>
      <c r="U239" s="37">
        <v>0</v>
      </c>
      <c r="V239" s="37">
        <v>2</v>
      </c>
      <c r="W239" s="37">
        <v>2</v>
      </c>
      <c r="X239" s="37">
        <v>0</v>
      </c>
      <c r="Y239" s="37">
        <v>0</v>
      </c>
      <c r="Z239" s="37">
        <v>0</v>
      </c>
      <c r="AA239" s="37">
        <v>0</v>
      </c>
      <c r="AB239" s="37">
        <v>2</v>
      </c>
      <c r="AC239" s="37">
        <v>2</v>
      </c>
      <c r="AD239" s="37">
        <v>2</v>
      </c>
      <c r="AE239" s="39">
        <v>160.53</v>
      </c>
      <c r="AF239" s="37">
        <f t="shared" ref="AF239:AF249" si="46">SUM(J239:AD239)</f>
        <v>18</v>
      </c>
      <c r="AG239" s="39">
        <f t="shared" ref="AG239:AG249" si="47">AE239+AF239</f>
        <v>178.53</v>
      </c>
      <c r="AH239" s="37">
        <v>0</v>
      </c>
      <c r="AI239" s="37">
        <v>2</v>
      </c>
      <c r="AJ239" s="37">
        <v>0</v>
      </c>
      <c r="AK239" s="37">
        <v>0</v>
      </c>
      <c r="AL239" s="37">
        <v>0</v>
      </c>
      <c r="AM239" s="37">
        <v>2</v>
      </c>
      <c r="AN239" s="37">
        <v>0</v>
      </c>
      <c r="AO239" s="37">
        <v>0</v>
      </c>
      <c r="AP239" s="37">
        <v>0</v>
      </c>
      <c r="AQ239" s="37">
        <v>0</v>
      </c>
      <c r="AR239" s="37">
        <v>2</v>
      </c>
      <c r="AS239" s="37">
        <v>0</v>
      </c>
      <c r="AT239" s="37">
        <v>0</v>
      </c>
      <c r="AU239" s="37">
        <v>2</v>
      </c>
      <c r="AV239" s="37">
        <v>0</v>
      </c>
      <c r="AW239" s="37">
        <v>0</v>
      </c>
      <c r="AX239" s="37">
        <v>0</v>
      </c>
      <c r="AY239" s="37">
        <v>0</v>
      </c>
      <c r="AZ239" s="37">
        <v>0</v>
      </c>
      <c r="BA239" s="37">
        <v>0</v>
      </c>
      <c r="BB239" s="37">
        <v>0</v>
      </c>
      <c r="BC239" s="39">
        <v>148.97</v>
      </c>
      <c r="BD239" s="37">
        <f t="shared" ref="BD239:BD249" si="48">SUM(AH239:BB239)</f>
        <v>8</v>
      </c>
      <c r="BE239" s="39">
        <f t="shared" ref="BE239:BE249" si="49">BC239+BD239</f>
        <v>156.97</v>
      </c>
      <c r="BF239" s="39">
        <f t="shared" ref="BF239:BF249" si="50">MIN(BE239,AG239)</f>
        <v>156.97</v>
      </c>
      <c r="BG239" s="39">
        <f t="shared" ref="BG239:BG249" si="51">IF( AND(ISNUMBER(BF$239),ISNUMBER(BF239)),(BF239-BF$239)/BF$239*100,"")</f>
        <v>0</v>
      </c>
    </row>
    <row r="240" spans="1:59" ht="57.6" x14ac:dyDescent="0.3">
      <c r="A240" s="5">
        <v>2</v>
      </c>
      <c r="B240" s="16" t="s">
        <v>828</v>
      </c>
      <c r="C240" s="16" t="s">
        <v>829</v>
      </c>
      <c r="D240" s="16">
        <v>2007</v>
      </c>
      <c r="E240" s="16">
        <v>2004</v>
      </c>
      <c r="F240" s="16" t="s">
        <v>830</v>
      </c>
      <c r="G240" s="16" t="s">
        <v>105</v>
      </c>
      <c r="H240" s="16" t="s">
        <v>106</v>
      </c>
      <c r="I240" s="16" t="s">
        <v>163</v>
      </c>
      <c r="J240" s="5">
        <v>0</v>
      </c>
      <c r="K240" s="5">
        <v>0</v>
      </c>
      <c r="L240" s="5">
        <v>0</v>
      </c>
      <c r="M240" s="5">
        <v>0</v>
      </c>
      <c r="N240" s="5">
        <v>0</v>
      </c>
      <c r="O240" s="5">
        <v>0</v>
      </c>
      <c r="P240" s="5">
        <v>0</v>
      </c>
      <c r="Q240" s="5">
        <v>2</v>
      </c>
      <c r="R240" s="5">
        <v>0</v>
      </c>
      <c r="S240" s="5">
        <v>0</v>
      </c>
      <c r="T240" s="5">
        <v>0</v>
      </c>
      <c r="U240" s="5">
        <v>0</v>
      </c>
      <c r="V240" s="5">
        <v>0</v>
      </c>
      <c r="W240" s="5">
        <v>2</v>
      </c>
      <c r="X240" s="5">
        <v>0</v>
      </c>
      <c r="Y240" s="5">
        <v>2</v>
      </c>
      <c r="Z240" s="5">
        <v>0</v>
      </c>
      <c r="AA240" s="5">
        <v>0</v>
      </c>
      <c r="AB240" s="5">
        <v>0</v>
      </c>
      <c r="AC240" s="5">
        <v>50</v>
      </c>
      <c r="AD240" s="5">
        <v>50</v>
      </c>
      <c r="AE240" s="40">
        <v>142.41999999999999</v>
      </c>
      <c r="AF240" s="5">
        <f t="shared" si="46"/>
        <v>106</v>
      </c>
      <c r="AG240" s="40">
        <f t="shared" si="47"/>
        <v>248.42</v>
      </c>
      <c r="AH240" s="5">
        <v>0</v>
      </c>
      <c r="AI240" s="5">
        <v>0</v>
      </c>
      <c r="AJ240" s="5">
        <v>0</v>
      </c>
      <c r="AK240" s="5">
        <v>0</v>
      </c>
      <c r="AL240" s="5">
        <v>0</v>
      </c>
      <c r="AM240" s="5">
        <v>0</v>
      </c>
      <c r="AN240" s="5">
        <v>2</v>
      </c>
      <c r="AO240" s="5">
        <v>0</v>
      </c>
      <c r="AP240" s="5">
        <v>2</v>
      </c>
      <c r="AQ240" s="5">
        <v>0</v>
      </c>
      <c r="AR240" s="5">
        <v>0</v>
      </c>
      <c r="AS240" s="5">
        <v>0</v>
      </c>
      <c r="AT240" s="5">
        <v>0</v>
      </c>
      <c r="AU240" s="5">
        <v>0</v>
      </c>
      <c r="AV240" s="5">
        <v>0</v>
      </c>
      <c r="AW240" s="5">
        <v>2</v>
      </c>
      <c r="AX240" s="5">
        <v>0</v>
      </c>
      <c r="AY240" s="5">
        <v>0</v>
      </c>
      <c r="AZ240" s="5">
        <v>0</v>
      </c>
      <c r="BA240" s="5">
        <v>0</v>
      </c>
      <c r="BB240" s="5">
        <v>0</v>
      </c>
      <c r="BC240" s="40">
        <v>159.15</v>
      </c>
      <c r="BD240" s="5">
        <f t="shared" si="48"/>
        <v>6</v>
      </c>
      <c r="BE240" s="40">
        <f t="shared" si="49"/>
        <v>165.15</v>
      </c>
      <c r="BF240" s="40">
        <f t="shared" si="50"/>
        <v>165.15</v>
      </c>
      <c r="BG240" s="40">
        <f t="shared" si="51"/>
        <v>5.2111868509906394</v>
      </c>
    </row>
    <row r="241" spans="1:59" ht="72" x14ac:dyDescent="0.3">
      <c r="A241" s="5">
        <v>3</v>
      </c>
      <c r="B241" s="16" t="s">
        <v>831</v>
      </c>
      <c r="C241" s="16" t="s">
        <v>786</v>
      </c>
      <c r="D241" s="16">
        <v>2004</v>
      </c>
      <c r="E241" s="16">
        <v>2004</v>
      </c>
      <c r="F241" s="16" t="s">
        <v>790</v>
      </c>
      <c r="G241" s="16" t="s">
        <v>24</v>
      </c>
      <c r="H241" s="16" t="s">
        <v>249</v>
      </c>
      <c r="I241" s="16" t="s">
        <v>168</v>
      </c>
      <c r="J241" s="5">
        <v>0</v>
      </c>
      <c r="K241" s="5">
        <v>0</v>
      </c>
      <c r="L241" s="5">
        <v>0</v>
      </c>
      <c r="M241" s="5">
        <v>0</v>
      </c>
      <c r="N241" s="5">
        <v>0</v>
      </c>
      <c r="O241" s="5">
        <v>2</v>
      </c>
      <c r="P241" s="5">
        <v>0</v>
      </c>
      <c r="Q241" s="5">
        <v>0</v>
      </c>
      <c r="R241" s="5">
        <v>2</v>
      </c>
      <c r="S241" s="5">
        <v>0</v>
      </c>
      <c r="T241" s="5">
        <v>0</v>
      </c>
      <c r="U241" s="5">
        <v>0</v>
      </c>
      <c r="V241" s="5">
        <v>0</v>
      </c>
      <c r="W241" s="5">
        <v>0</v>
      </c>
      <c r="X241" s="5">
        <v>0</v>
      </c>
      <c r="Y241" s="5">
        <v>0</v>
      </c>
      <c r="Z241" s="5">
        <v>0</v>
      </c>
      <c r="AA241" s="5">
        <v>0</v>
      </c>
      <c r="AB241" s="5">
        <v>0</v>
      </c>
      <c r="AC241" s="5">
        <v>0</v>
      </c>
      <c r="AD241" s="5">
        <v>2</v>
      </c>
      <c r="AE241" s="40">
        <v>162.41</v>
      </c>
      <c r="AF241" s="5">
        <f t="shared" si="46"/>
        <v>6</v>
      </c>
      <c r="AG241" s="40">
        <f t="shared" si="47"/>
        <v>168.41</v>
      </c>
      <c r="AH241" s="5">
        <v>0</v>
      </c>
      <c r="AI241" s="5">
        <v>50</v>
      </c>
      <c r="AJ241" s="5">
        <v>0</v>
      </c>
      <c r="AK241" s="5">
        <v>0</v>
      </c>
      <c r="AL241" s="5">
        <v>2</v>
      </c>
      <c r="AM241" s="5">
        <v>2</v>
      </c>
      <c r="AN241" s="5">
        <v>0</v>
      </c>
      <c r="AO241" s="5">
        <v>0</v>
      </c>
      <c r="AP241" s="5">
        <v>2</v>
      </c>
      <c r="AQ241" s="5">
        <v>0</v>
      </c>
      <c r="AR241" s="5">
        <v>2</v>
      </c>
      <c r="AS241" s="5">
        <v>0</v>
      </c>
      <c r="AT241" s="5">
        <v>0</v>
      </c>
      <c r="AU241" s="5">
        <v>0</v>
      </c>
      <c r="AV241" s="5">
        <v>0</v>
      </c>
      <c r="AW241" s="5">
        <v>2</v>
      </c>
      <c r="AX241" s="5">
        <v>0</v>
      </c>
      <c r="AY241" s="5">
        <v>0</v>
      </c>
      <c r="AZ241" s="5">
        <v>2</v>
      </c>
      <c r="BA241" s="5">
        <v>0</v>
      </c>
      <c r="BB241" s="5">
        <v>0</v>
      </c>
      <c r="BC241" s="40">
        <v>158.47</v>
      </c>
      <c r="BD241" s="5">
        <f t="shared" si="48"/>
        <v>62</v>
      </c>
      <c r="BE241" s="40">
        <f t="shared" si="49"/>
        <v>220.47</v>
      </c>
      <c r="BF241" s="40">
        <f t="shared" si="50"/>
        <v>168.41</v>
      </c>
      <c r="BG241" s="40">
        <f t="shared" si="51"/>
        <v>7.2880168185003491</v>
      </c>
    </row>
    <row r="242" spans="1:59" ht="72" x14ac:dyDescent="0.3">
      <c r="A242" s="5">
        <v>4</v>
      </c>
      <c r="B242" s="16" t="s">
        <v>832</v>
      </c>
      <c r="C242" s="16" t="s">
        <v>827</v>
      </c>
      <c r="D242" s="16">
        <v>2006</v>
      </c>
      <c r="E242" s="16">
        <v>2004</v>
      </c>
      <c r="F242" s="16" t="s">
        <v>790</v>
      </c>
      <c r="G242" s="16" t="s">
        <v>705</v>
      </c>
      <c r="H242" s="16" t="s">
        <v>19</v>
      </c>
      <c r="I242" s="16" t="s">
        <v>706</v>
      </c>
      <c r="J242" s="5">
        <v>2</v>
      </c>
      <c r="K242" s="5">
        <v>2</v>
      </c>
      <c r="L242" s="5">
        <v>0</v>
      </c>
      <c r="M242" s="5">
        <v>0</v>
      </c>
      <c r="N242" s="5">
        <v>2</v>
      </c>
      <c r="O242" s="5">
        <v>0</v>
      </c>
      <c r="P242" s="5">
        <v>2</v>
      </c>
      <c r="Q242" s="5">
        <v>0</v>
      </c>
      <c r="R242" s="5">
        <v>0</v>
      </c>
      <c r="S242" s="5">
        <v>2</v>
      </c>
      <c r="T242" s="5">
        <v>2</v>
      </c>
      <c r="U242" s="5">
        <v>0</v>
      </c>
      <c r="V242" s="5">
        <v>0</v>
      </c>
      <c r="W242" s="5">
        <v>2</v>
      </c>
      <c r="X242" s="5">
        <v>0</v>
      </c>
      <c r="Y242" s="5">
        <v>2</v>
      </c>
      <c r="Z242" s="5">
        <v>0</v>
      </c>
      <c r="AA242" s="5">
        <v>2</v>
      </c>
      <c r="AB242" s="5">
        <v>2</v>
      </c>
      <c r="AC242" s="5">
        <v>0</v>
      </c>
      <c r="AD242" s="5">
        <v>0</v>
      </c>
      <c r="AE242" s="40">
        <v>164.04</v>
      </c>
      <c r="AF242" s="5">
        <f t="shared" si="46"/>
        <v>20</v>
      </c>
      <c r="AG242" s="40">
        <f t="shared" si="47"/>
        <v>184.04</v>
      </c>
      <c r="AH242" s="5">
        <v>0</v>
      </c>
      <c r="AI242" s="5">
        <v>2</v>
      </c>
      <c r="AJ242" s="5">
        <v>2</v>
      </c>
      <c r="AK242" s="5">
        <v>0</v>
      </c>
      <c r="AL242" s="5">
        <v>2</v>
      </c>
      <c r="AM242" s="5">
        <v>0</v>
      </c>
      <c r="AN242" s="5">
        <v>0</v>
      </c>
      <c r="AO242" s="5">
        <v>0</v>
      </c>
      <c r="AP242" s="5">
        <v>2</v>
      </c>
      <c r="AQ242" s="5">
        <v>0</v>
      </c>
      <c r="AR242" s="5">
        <v>0</v>
      </c>
      <c r="AS242" s="5">
        <v>0</v>
      </c>
      <c r="AT242" s="5">
        <v>2</v>
      </c>
      <c r="AU242" s="5">
        <v>2</v>
      </c>
      <c r="AV242" s="5">
        <v>2</v>
      </c>
      <c r="AW242" s="5">
        <v>2</v>
      </c>
      <c r="AX242" s="5">
        <v>0</v>
      </c>
      <c r="AY242" s="5">
        <v>2</v>
      </c>
      <c r="AZ242" s="5">
        <v>0</v>
      </c>
      <c r="BA242" s="5">
        <v>2</v>
      </c>
      <c r="BB242" s="5">
        <v>0</v>
      </c>
      <c r="BC242" s="40">
        <v>195.27</v>
      </c>
      <c r="BD242" s="5">
        <f t="shared" si="48"/>
        <v>20</v>
      </c>
      <c r="BE242" s="40">
        <f t="shared" si="49"/>
        <v>215.27</v>
      </c>
      <c r="BF242" s="40">
        <f t="shared" si="50"/>
        <v>184.04</v>
      </c>
      <c r="BG242" s="40">
        <f t="shared" si="51"/>
        <v>17.245333503217172</v>
      </c>
    </row>
    <row r="243" spans="1:59" ht="57.6" x14ac:dyDescent="0.3">
      <c r="A243" s="5">
        <v>5</v>
      </c>
      <c r="B243" s="16" t="s">
        <v>833</v>
      </c>
      <c r="C243" s="16" t="s">
        <v>821</v>
      </c>
      <c r="D243" s="16">
        <v>2006</v>
      </c>
      <c r="E243" s="16">
        <v>2005</v>
      </c>
      <c r="F243" s="16" t="s">
        <v>790</v>
      </c>
      <c r="G243" s="16" t="s">
        <v>35</v>
      </c>
      <c r="H243" s="16" t="s">
        <v>68</v>
      </c>
      <c r="I243" s="16" t="s">
        <v>711</v>
      </c>
      <c r="J243" s="5">
        <v>0</v>
      </c>
      <c r="K243" s="5">
        <v>0</v>
      </c>
      <c r="L243" s="5">
        <v>0</v>
      </c>
      <c r="M243" s="5">
        <v>0</v>
      </c>
      <c r="N243" s="5">
        <v>2</v>
      </c>
      <c r="O243" s="5">
        <v>0</v>
      </c>
      <c r="P243" s="5">
        <v>0</v>
      </c>
      <c r="Q243" s="5">
        <v>0</v>
      </c>
      <c r="R243" s="5">
        <v>0</v>
      </c>
      <c r="S243" s="5">
        <v>0</v>
      </c>
      <c r="T243" s="5">
        <v>0</v>
      </c>
      <c r="U243" s="5">
        <v>0</v>
      </c>
      <c r="V243" s="5">
        <v>0</v>
      </c>
      <c r="W243" s="5">
        <v>0</v>
      </c>
      <c r="X243" s="5">
        <v>0</v>
      </c>
      <c r="Y243" s="5">
        <v>50</v>
      </c>
      <c r="Z243" s="5">
        <v>0</v>
      </c>
      <c r="AA243" s="5">
        <v>0</v>
      </c>
      <c r="AB243" s="5">
        <v>2</v>
      </c>
      <c r="AC243" s="5">
        <v>2</v>
      </c>
      <c r="AD243" s="5">
        <v>0</v>
      </c>
      <c r="AE243" s="40">
        <v>163.26</v>
      </c>
      <c r="AF243" s="5">
        <f t="shared" si="46"/>
        <v>56</v>
      </c>
      <c r="AG243" s="40">
        <f t="shared" si="47"/>
        <v>219.26</v>
      </c>
      <c r="AH243" s="5">
        <v>0</v>
      </c>
      <c r="AI243" s="5">
        <v>0</v>
      </c>
      <c r="AJ243" s="5">
        <v>2</v>
      </c>
      <c r="AK243" s="5">
        <v>0</v>
      </c>
      <c r="AL243" s="5">
        <v>0</v>
      </c>
      <c r="AM243" s="5">
        <v>0</v>
      </c>
      <c r="AN243" s="5">
        <v>0</v>
      </c>
      <c r="AO243" s="5">
        <v>0</v>
      </c>
      <c r="AP243" s="5">
        <v>0</v>
      </c>
      <c r="AQ243" s="5">
        <v>0</v>
      </c>
      <c r="AR243" s="5">
        <v>2</v>
      </c>
      <c r="AS243" s="5">
        <v>2</v>
      </c>
      <c r="AT243" s="5">
        <v>0</v>
      </c>
      <c r="AU243" s="5">
        <v>0</v>
      </c>
      <c r="AV243" s="5">
        <v>2</v>
      </c>
      <c r="AW243" s="5">
        <v>2</v>
      </c>
      <c r="AX243" s="5">
        <v>0</v>
      </c>
      <c r="AY243" s="5">
        <v>2</v>
      </c>
      <c r="AZ243" s="5">
        <v>2</v>
      </c>
      <c r="BA243" s="5">
        <v>0</v>
      </c>
      <c r="BB243" s="5">
        <v>0</v>
      </c>
      <c r="BC243" s="40">
        <v>184.42</v>
      </c>
      <c r="BD243" s="5">
        <f t="shared" si="48"/>
        <v>14</v>
      </c>
      <c r="BE243" s="40">
        <f t="shared" si="49"/>
        <v>198.42</v>
      </c>
      <c r="BF243" s="40">
        <f t="shared" si="50"/>
        <v>198.42</v>
      </c>
      <c r="BG243" s="40">
        <f t="shared" si="51"/>
        <v>26.40631967891953</v>
      </c>
    </row>
    <row r="244" spans="1:59" ht="86.4" x14ac:dyDescent="0.3">
      <c r="A244" s="5">
        <v>6</v>
      </c>
      <c r="B244" s="16" t="s">
        <v>834</v>
      </c>
      <c r="C244" s="16" t="s">
        <v>827</v>
      </c>
      <c r="D244" s="16">
        <v>2006</v>
      </c>
      <c r="E244" s="16">
        <v>2004</v>
      </c>
      <c r="F244" s="16" t="s">
        <v>830</v>
      </c>
      <c r="G244" s="16" t="s">
        <v>56</v>
      </c>
      <c r="H244" s="16" t="s">
        <v>724</v>
      </c>
      <c r="I244" s="16" t="s">
        <v>299</v>
      </c>
      <c r="J244" s="5"/>
      <c r="K244" s="5"/>
      <c r="L244" s="5"/>
      <c r="M244" s="5"/>
      <c r="N244" s="5"/>
      <c r="O244" s="5"/>
      <c r="P244" s="5"/>
      <c r="Q244" s="5"/>
      <c r="R244" s="5"/>
      <c r="S244" s="5"/>
      <c r="T244" s="5"/>
      <c r="U244" s="5"/>
      <c r="V244" s="5"/>
      <c r="W244" s="5"/>
      <c r="X244" s="5"/>
      <c r="Y244" s="5"/>
      <c r="Z244" s="5"/>
      <c r="AA244" s="5"/>
      <c r="AB244" s="5"/>
      <c r="AC244" s="5"/>
      <c r="AD244" s="5"/>
      <c r="AE244" s="40"/>
      <c r="AF244" s="5">
        <f t="shared" si="46"/>
        <v>0</v>
      </c>
      <c r="AG244" s="40" t="s">
        <v>783</v>
      </c>
      <c r="AH244" s="5">
        <v>2</v>
      </c>
      <c r="AI244" s="5">
        <v>0</v>
      </c>
      <c r="AJ244" s="5">
        <v>2</v>
      </c>
      <c r="AK244" s="5">
        <v>0</v>
      </c>
      <c r="AL244" s="5">
        <v>0</v>
      </c>
      <c r="AM244" s="5">
        <v>0</v>
      </c>
      <c r="AN244" s="5">
        <v>0</v>
      </c>
      <c r="AO244" s="5">
        <v>0</v>
      </c>
      <c r="AP244" s="5">
        <v>0</v>
      </c>
      <c r="AQ244" s="5">
        <v>2</v>
      </c>
      <c r="AR244" s="5">
        <v>0</v>
      </c>
      <c r="AS244" s="5">
        <v>0</v>
      </c>
      <c r="AT244" s="5">
        <v>0</v>
      </c>
      <c r="AU244" s="5">
        <v>2</v>
      </c>
      <c r="AV244" s="5">
        <v>2</v>
      </c>
      <c r="AW244" s="5">
        <v>2</v>
      </c>
      <c r="AX244" s="5">
        <v>0</v>
      </c>
      <c r="AY244" s="5">
        <v>0</v>
      </c>
      <c r="AZ244" s="5">
        <v>2</v>
      </c>
      <c r="BA244" s="5">
        <v>2</v>
      </c>
      <c r="BB244" s="5">
        <v>0</v>
      </c>
      <c r="BC244" s="40">
        <v>183.47</v>
      </c>
      <c r="BD244" s="5">
        <f t="shared" si="48"/>
        <v>16</v>
      </c>
      <c r="BE244" s="40">
        <f t="shared" si="49"/>
        <v>199.47</v>
      </c>
      <c r="BF244" s="40">
        <f t="shared" si="50"/>
        <v>199.47</v>
      </c>
      <c r="BG244" s="40">
        <f t="shared" si="51"/>
        <v>27.075237306491683</v>
      </c>
    </row>
    <row r="245" spans="1:59" ht="72" x14ac:dyDescent="0.3">
      <c r="A245" s="5">
        <v>7</v>
      </c>
      <c r="B245" s="16" t="s">
        <v>835</v>
      </c>
      <c r="C245" s="16" t="s">
        <v>810</v>
      </c>
      <c r="D245" s="16">
        <v>2005</v>
      </c>
      <c r="E245" s="16">
        <v>2005</v>
      </c>
      <c r="F245" s="16" t="s">
        <v>790</v>
      </c>
      <c r="G245" s="16" t="s">
        <v>24</v>
      </c>
      <c r="H245" s="16" t="s">
        <v>25</v>
      </c>
      <c r="I245" s="16" t="s">
        <v>26</v>
      </c>
      <c r="J245" s="5"/>
      <c r="K245" s="5"/>
      <c r="L245" s="5"/>
      <c r="M245" s="5"/>
      <c r="N245" s="5"/>
      <c r="O245" s="5"/>
      <c r="P245" s="5"/>
      <c r="Q245" s="5"/>
      <c r="R245" s="5"/>
      <c r="S245" s="5"/>
      <c r="T245" s="5"/>
      <c r="U245" s="5"/>
      <c r="V245" s="5"/>
      <c r="W245" s="5"/>
      <c r="X245" s="5"/>
      <c r="Y245" s="5"/>
      <c r="Z245" s="5"/>
      <c r="AA245" s="5"/>
      <c r="AB245" s="5"/>
      <c r="AC245" s="5"/>
      <c r="AD245" s="5"/>
      <c r="AE245" s="40"/>
      <c r="AF245" s="5">
        <f t="shared" si="46"/>
        <v>0</v>
      </c>
      <c r="AG245" s="40" t="s">
        <v>783</v>
      </c>
      <c r="AH245" s="5">
        <v>2</v>
      </c>
      <c r="AI245" s="5">
        <v>0</v>
      </c>
      <c r="AJ245" s="5">
        <v>0</v>
      </c>
      <c r="AK245" s="5">
        <v>0</v>
      </c>
      <c r="AL245" s="5">
        <v>2</v>
      </c>
      <c r="AM245" s="5">
        <v>2</v>
      </c>
      <c r="AN245" s="5">
        <v>0</v>
      </c>
      <c r="AO245" s="5">
        <v>0</v>
      </c>
      <c r="AP245" s="5">
        <v>0</v>
      </c>
      <c r="AQ245" s="5">
        <v>0</v>
      </c>
      <c r="AR245" s="5">
        <v>0</v>
      </c>
      <c r="AS245" s="5">
        <v>2</v>
      </c>
      <c r="AT245" s="5">
        <v>0</v>
      </c>
      <c r="AU245" s="5">
        <v>50</v>
      </c>
      <c r="AV245" s="5">
        <v>50</v>
      </c>
      <c r="AW245" s="5">
        <v>2</v>
      </c>
      <c r="AX245" s="5">
        <v>0</v>
      </c>
      <c r="AY245" s="5">
        <v>0</v>
      </c>
      <c r="AZ245" s="5">
        <v>2</v>
      </c>
      <c r="BA245" s="5">
        <v>2</v>
      </c>
      <c r="BB245" s="5">
        <v>0</v>
      </c>
      <c r="BC245" s="40">
        <v>212.32</v>
      </c>
      <c r="BD245" s="5">
        <f t="shared" si="48"/>
        <v>114</v>
      </c>
      <c r="BE245" s="40">
        <f t="shared" si="49"/>
        <v>326.32</v>
      </c>
      <c r="BF245" s="40">
        <f t="shared" si="50"/>
        <v>326.32</v>
      </c>
      <c r="BG245" s="40">
        <f t="shared" si="51"/>
        <v>107.88685736127923</v>
      </c>
    </row>
    <row r="246" spans="1:59" ht="43.2" x14ac:dyDescent="0.3">
      <c r="A246" s="5">
        <v>8</v>
      </c>
      <c r="B246" s="16" t="s">
        <v>836</v>
      </c>
      <c r="C246" s="16" t="s">
        <v>794</v>
      </c>
      <c r="D246" s="16">
        <v>2006</v>
      </c>
      <c r="E246" s="16">
        <v>2006</v>
      </c>
      <c r="F246" s="16" t="s">
        <v>813</v>
      </c>
      <c r="G246" s="16" t="s">
        <v>98</v>
      </c>
      <c r="H246" s="16" t="s">
        <v>99</v>
      </c>
      <c r="I246" s="16" t="s">
        <v>100</v>
      </c>
      <c r="J246" s="5"/>
      <c r="K246" s="5"/>
      <c r="L246" s="5"/>
      <c r="M246" s="5"/>
      <c r="N246" s="5"/>
      <c r="O246" s="5"/>
      <c r="P246" s="5"/>
      <c r="Q246" s="5"/>
      <c r="R246" s="5"/>
      <c r="S246" s="5"/>
      <c r="T246" s="5"/>
      <c r="U246" s="5"/>
      <c r="V246" s="5"/>
      <c r="W246" s="5"/>
      <c r="X246" s="5"/>
      <c r="Y246" s="5"/>
      <c r="Z246" s="5"/>
      <c r="AA246" s="5"/>
      <c r="AB246" s="5"/>
      <c r="AC246" s="5"/>
      <c r="AD246" s="5"/>
      <c r="AE246" s="40"/>
      <c r="AF246" s="5">
        <f t="shared" si="46"/>
        <v>0</v>
      </c>
      <c r="AG246" s="40" t="s">
        <v>783</v>
      </c>
      <c r="AH246" s="5">
        <v>0</v>
      </c>
      <c r="AI246" s="5">
        <v>0</v>
      </c>
      <c r="AJ246" s="5">
        <v>0</v>
      </c>
      <c r="AK246" s="5">
        <v>0</v>
      </c>
      <c r="AL246" s="5">
        <v>0</v>
      </c>
      <c r="AM246" s="5">
        <v>0</v>
      </c>
      <c r="AN246" s="5">
        <v>0</v>
      </c>
      <c r="AO246" s="5">
        <v>0</v>
      </c>
      <c r="AP246" s="5">
        <v>0</v>
      </c>
      <c r="AQ246" s="5">
        <v>0</v>
      </c>
      <c r="AR246" s="5">
        <v>2</v>
      </c>
      <c r="AS246" s="5">
        <v>0</v>
      </c>
      <c r="AT246" s="5">
        <v>0</v>
      </c>
      <c r="AU246" s="5">
        <v>50</v>
      </c>
      <c r="AV246" s="5">
        <v>50</v>
      </c>
      <c r="AW246" s="5">
        <v>0</v>
      </c>
      <c r="AX246" s="5">
        <v>0</v>
      </c>
      <c r="AY246" s="5">
        <v>0</v>
      </c>
      <c r="AZ246" s="5">
        <v>2</v>
      </c>
      <c r="BA246" s="5">
        <v>0</v>
      </c>
      <c r="BB246" s="5">
        <v>0</v>
      </c>
      <c r="BC246" s="40">
        <v>239.11</v>
      </c>
      <c r="BD246" s="5">
        <f t="shared" si="48"/>
        <v>104</v>
      </c>
      <c r="BE246" s="40">
        <f t="shared" si="49"/>
        <v>343.11</v>
      </c>
      <c r="BF246" s="40">
        <f t="shared" si="50"/>
        <v>343.11</v>
      </c>
      <c r="BG246" s="40">
        <f t="shared" si="51"/>
        <v>118.58316875836148</v>
      </c>
    </row>
    <row r="247" spans="1:59" ht="57.6" x14ac:dyDescent="0.3">
      <c r="A247" s="5">
        <v>9</v>
      </c>
      <c r="B247" s="16" t="s">
        <v>837</v>
      </c>
      <c r="C247" s="16" t="s">
        <v>838</v>
      </c>
      <c r="D247" s="16">
        <v>2006</v>
      </c>
      <c r="E247" s="16">
        <v>2005</v>
      </c>
      <c r="F247" s="16" t="s">
        <v>790</v>
      </c>
      <c r="G247" s="16" t="s">
        <v>56</v>
      </c>
      <c r="H247" s="16" t="s">
        <v>298</v>
      </c>
      <c r="I247" s="16" t="s">
        <v>58</v>
      </c>
      <c r="J247" s="5"/>
      <c r="K247" s="5"/>
      <c r="L247" s="5"/>
      <c r="M247" s="5"/>
      <c r="N247" s="5"/>
      <c r="O247" s="5"/>
      <c r="P247" s="5"/>
      <c r="Q247" s="5"/>
      <c r="R247" s="5"/>
      <c r="S247" s="5"/>
      <c r="T247" s="5"/>
      <c r="U247" s="5"/>
      <c r="V247" s="5"/>
      <c r="W247" s="5"/>
      <c r="X247" s="5"/>
      <c r="Y247" s="5"/>
      <c r="Z247" s="5"/>
      <c r="AA247" s="5"/>
      <c r="AB247" s="5"/>
      <c r="AC247" s="5"/>
      <c r="AD247" s="5"/>
      <c r="AE247" s="40"/>
      <c r="AF247" s="5">
        <f t="shared" si="46"/>
        <v>0</v>
      </c>
      <c r="AG247" s="40" t="s">
        <v>783</v>
      </c>
      <c r="AH247" s="5">
        <v>50</v>
      </c>
      <c r="AI247" s="5">
        <v>0</v>
      </c>
      <c r="AJ247" s="5">
        <v>0</v>
      </c>
      <c r="AK247" s="5">
        <v>0</v>
      </c>
      <c r="AL247" s="5">
        <v>0</v>
      </c>
      <c r="AM247" s="5">
        <v>2</v>
      </c>
      <c r="AN247" s="5">
        <v>0</v>
      </c>
      <c r="AO247" s="5">
        <v>0</v>
      </c>
      <c r="AP247" s="5">
        <v>2</v>
      </c>
      <c r="AQ247" s="5">
        <v>0</v>
      </c>
      <c r="AR247" s="5">
        <v>0</v>
      </c>
      <c r="AS247" s="5">
        <v>2</v>
      </c>
      <c r="AT247" s="5">
        <v>0</v>
      </c>
      <c r="AU247" s="5">
        <v>50</v>
      </c>
      <c r="AV247" s="5">
        <v>50</v>
      </c>
      <c r="AW247" s="5">
        <v>2</v>
      </c>
      <c r="AX247" s="5">
        <v>0</v>
      </c>
      <c r="AY247" s="5">
        <v>0</v>
      </c>
      <c r="AZ247" s="5">
        <v>2</v>
      </c>
      <c r="BA247" s="5">
        <v>0</v>
      </c>
      <c r="BB247" s="5">
        <v>0</v>
      </c>
      <c r="BC247" s="40">
        <v>236.72</v>
      </c>
      <c r="BD247" s="5">
        <f t="shared" si="48"/>
        <v>160</v>
      </c>
      <c r="BE247" s="40">
        <f t="shared" si="49"/>
        <v>396.72</v>
      </c>
      <c r="BF247" s="40">
        <f t="shared" si="50"/>
        <v>396.72</v>
      </c>
      <c r="BG247" s="40">
        <f t="shared" si="51"/>
        <v>152.73619162897373</v>
      </c>
    </row>
    <row r="248" spans="1:59" ht="72" x14ac:dyDescent="0.3">
      <c r="A248" s="5">
        <v>10</v>
      </c>
      <c r="B248" s="16" t="s">
        <v>839</v>
      </c>
      <c r="C248" s="16" t="s">
        <v>840</v>
      </c>
      <c r="D248" s="16">
        <v>2008</v>
      </c>
      <c r="E248" s="16">
        <v>2004</v>
      </c>
      <c r="F248" s="16" t="s">
        <v>808</v>
      </c>
      <c r="G248" s="16" t="s">
        <v>61</v>
      </c>
      <c r="H248" s="16" t="s">
        <v>719</v>
      </c>
      <c r="I248" s="16" t="s">
        <v>720</v>
      </c>
      <c r="J248" s="5">
        <v>2</v>
      </c>
      <c r="K248" s="5">
        <v>0</v>
      </c>
      <c r="L248" s="5">
        <v>2</v>
      </c>
      <c r="M248" s="5">
        <v>0</v>
      </c>
      <c r="N248" s="5">
        <v>50</v>
      </c>
      <c r="O248" s="5">
        <v>0</v>
      </c>
      <c r="P248" s="5">
        <v>0</v>
      </c>
      <c r="Q248" s="5">
        <v>0</v>
      </c>
      <c r="R248" s="5">
        <v>2</v>
      </c>
      <c r="S248" s="5">
        <v>0</v>
      </c>
      <c r="T248" s="5">
        <v>2</v>
      </c>
      <c r="U248" s="5">
        <v>0</v>
      </c>
      <c r="V248" s="5">
        <v>2</v>
      </c>
      <c r="W248" s="5">
        <v>0</v>
      </c>
      <c r="X248" s="5">
        <v>50</v>
      </c>
      <c r="Y248" s="5">
        <v>0</v>
      </c>
      <c r="Z248" s="5">
        <v>2</v>
      </c>
      <c r="AA248" s="5">
        <v>0</v>
      </c>
      <c r="AB248" s="5">
        <v>0</v>
      </c>
      <c r="AC248" s="5">
        <v>2</v>
      </c>
      <c r="AD248" s="5">
        <v>0</v>
      </c>
      <c r="AE248" s="40">
        <v>311.08999999999997</v>
      </c>
      <c r="AF248" s="5">
        <f t="shared" si="46"/>
        <v>114</v>
      </c>
      <c r="AG248" s="40">
        <f t="shared" si="47"/>
        <v>425.09</v>
      </c>
      <c r="AH248" s="5"/>
      <c r="AI248" s="5"/>
      <c r="AJ248" s="5"/>
      <c r="AK248" s="5"/>
      <c r="AL248" s="5"/>
      <c r="AM248" s="5"/>
      <c r="AN248" s="5"/>
      <c r="AO248" s="5"/>
      <c r="AP248" s="5"/>
      <c r="AQ248" s="5"/>
      <c r="AR248" s="5"/>
      <c r="AS248" s="5"/>
      <c r="AT248" s="5"/>
      <c r="AU248" s="5"/>
      <c r="AV248" s="5"/>
      <c r="AW248" s="5"/>
      <c r="AX248" s="5"/>
      <c r="AY248" s="5"/>
      <c r="AZ248" s="5"/>
      <c r="BA248" s="5"/>
      <c r="BB248" s="5"/>
      <c r="BC248" s="40"/>
      <c r="BD248" s="5">
        <f t="shared" si="48"/>
        <v>0</v>
      </c>
      <c r="BE248" s="40" t="s">
        <v>783</v>
      </c>
      <c r="BF248" s="40">
        <f t="shared" si="50"/>
        <v>425.09</v>
      </c>
      <c r="BG248" s="40">
        <f t="shared" si="51"/>
        <v>170.80970886156589</v>
      </c>
    </row>
    <row r="249" spans="1:59" ht="57.6" x14ac:dyDescent="0.3">
      <c r="A249" s="5"/>
      <c r="B249" s="16" t="s">
        <v>841</v>
      </c>
      <c r="C249" s="16" t="s">
        <v>842</v>
      </c>
      <c r="D249" s="16">
        <v>2008</v>
      </c>
      <c r="E249" s="16">
        <v>2007</v>
      </c>
      <c r="F249" s="16" t="s">
        <v>790</v>
      </c>
      <c r="G249" s="16" t="s">
        <v>29</v>
      </c>
      <c r="H249" s="16" t="s">
        <v>30</v>
      </c>
      <c r="I249" s="16" t="s">
        <v>31</v>
      </c>
      <c r="J249" s="5">
        <v>0</v>
      </c>
      <c r="K249" s="5">
        <v>0</v>
      </c>
      <c r="L249" s="5">
        <v>2</v>
      </c>
      <c r="M249" s="5">
        <v>0</v>
      </c>
      <c r="N249" s="5">
        <v>0</v>
      </c>
      <c r="O249" s="5">
        <v>0</v>
      </c>
      <c r="P249" s="5">
        <v>0</v>
      </c>
      <c r="Q249" s="5">
        <v>2</v>
      </c>
      <c r="R249" s="5">
        <v>2</v>
      </c>
      <c r="S249" s="5">
        <v>0</v>
      </c>
      <c r="T249" s="5">
        <v>0</v>
      </c>
      <c r="U249" s="5">
        <v>2</v>
      </c>
      <c r="V249" s="5">
        <v>2</v>
      </c>
      <c r="W249" s="5">
        <v>0</v>
      </c>
      <c r="X249" s="5">
        <v>50</v>
      </c>
      <c r="Y249" s="5">
        <v>2</v>
      </c>
      <c r="Z249" s="5">
        <v>2</v>
      </c>
      <c r="AA249" s="5">
        <v>2</v>
      </c>
      <c r="AB249" s="5"/>
      <c r="AC249" s="5"/>
      <c r="AD249" s="5"/>
      <c r="AE249" s="40"/>
      <c r="AF249" s="5">
        <f t="shared" si="46"/>
        <v>66</v>
      </c>
      <c r="AG249" s="40" t="s">
        <v>782</v>
      </c>
      <c r="AH249" s="5"/>
      <c r="AI249" s="5"/>
      <c r="AJ249" s="5"/>
      <c r="AK249" s="5"/>
      <c r="AL249" s="5"/>
      <c r="AM249" s="5"/>
      <c r="AN249" s="5"/>
      <c r="AO249" s="5"/>
      <c r="AP249" s="5"/>
      <c r="AQ249" s="5"/>
      <c r="AR249" s="5"/>
      <c r="AS249" s="5"/>
      <c r="AT249" s="5"/>
      <c r="AU249" s="5"/>
      <c r="AV249" s="5"/>
      <c r="AW249" s="5"/>
      <c r="AX249" s="5"/>
      <c r="AY249" s="5"/>
      <c r="AZ249" s="5"/>
      <c r="BA249" s="5"/>
      <c r="BB249" s="5"/>
      <c r="BC249" s="40"/>
      <c r="BD249" s="5">
        <f t="shared" si="48"/>
        <v>0</v>
      </c>
      <c r="BE249" s="40" t="s">
        <v>783</v>
      </c>
      <c r="BF249" s="40"/>
      <c r="BG249" s="40" t="str">
        <f t="shared" si="51"/>
        <v/>
      </c>
    </row>
  </sheetData>
  <mergeCells count="90">
    <mergeCell ref="I237:I238"/>
    <mergeCell ref="A236:J236"/>
    <mergeCell ref="J237:AG237"/>
    <mergeCell ref="AH237:BE237"/>
    <mergeCell ref="BF237:BF238"/>
    <mergeCell ref="BG237:BG238"/>
    <mergeCell ref="BF203:BF204"/>
    <mergeCell ref="BG203:BG204"/>
    <mergeCell ref="A237:A238"/>
    <mergeCell ref="B237:B238"/>
    <mergeCell ref="C237:C238"/>
    <mergeCell ref="D237:D238"/>
    <mergeCell ref="E237:E238"/>
    <mergeCell ref="F237:F238"/>
    <mergeCell ref="G237:G238"/>
    <mergeCell ref="H237:H238"/>
    <mergeCell ref="G203:G204"/>
    <mergeCell ref="H203:H204"/>
    <mergeCell ref="I203:I204"/>
    <mergeCell ref="A202:J202"/>
    <mergeCell ref="J203:AG203"/>
    <mergeCell ref="AH203:BE203"/>
    <mergeCell ref="A203:A204"/>
    <mergeCell ref="B203:B204"/>
    <mergeCell ref="C203:C204"/>
    <mergeCell ref="D203:D204"/>
    <mergeCell ref="E203:E204"/>
    <mergeCell ref="F203:F204"/>
    <mergeCell ref="I150:I151"/>
    <mergeCell ref="A149:J149"/>
    <mergeCell ref="J150:AG150"/>
    <mergeCell ref="AH150:BE150"/>
    <mergeCell ref="BF150:BF151"/>
    <mergeCell ref="BG150:BG151"/>
    <mergeCell ref="BF101:BF102"/>
    <mergeCell ref="BG101:BG102"/>
    <mergeCell ref="A150:A151"/>
    <mergeCell ref="B150:B151"/>
    <mergeCell ref="C150:C151"/>
    <mergeCell ref="D150:D151"/>
    <mergeCell ref="E150:E151"/>
    <mergeCell ref="F150:F151"/>
    <mergeCell ref="G150:G151"/>
    <mergeCell ref="H150:H151"/>
    <mergeCell ref="G101:G102"/>
    <mergeCell ref="H101:H102"/>
    <mergeCell ref="I101:I102"/>
    <mergeCell ref="A100:J100"/>
    <mergeCell ref="J101:AG101"/>
    <mergeCell ref="AH101:BE101"/>
    <mergeCell ref="A101:A102"/>
    <mergeCell ref="B101:B102"/>
    <mergeCell ref="C101:C102"/>
    <mergeCell ref="D101:D102"/>
    <mergeCell ref="E101:E102"/>
    <mergeCell ref="F101:F102"/>
    <mergeCell ref="I79:I80"/>
    <mergeCell ref="A78:J78"/>
    <mergeCell ref="J79:AG79"/>
    <mergeCell ref="AH79:BE79"/>
    <mergeCell ref="BF79:BF80"/>
    <mergeCell ref="BG79:BG80"/>
    <mergeCell ref="BF8:BF9"/>
    <mergeCell ref="BG8:BG9"/>
    <mergeCell ref="A79:A80"/>
    <mergeCell ref="B79:B80"/>
    <mergeCell ref="C79:C80"/>
    <mergeCell ref="D79:D80"/>
    <mergeCell ref="E79:E80"/>
    <mergeCell ref="F79:F80"/>
    <mergeCell ref="G79:G80"/>
    <mergeCell ref="H79:H80"/>
    <mergeCell ref="G8:G9"/>
    <mergeCell ref="H8:H9"/>
    <mergeCell ref="I8:I9"/>
    <mergeCell ref="A7:J7"/>
    <mergeCell ref="J8:AG8"/>
    <mergeCell ref="AH8:BE8"/>
    <mergeCell ref="A8:A9"/>
    <mergeCell ref="B8:B9"/>
    <mergeCell ref="C8:C9"/>
    <mergeCell ref="D8:D9"/>
    <mergeCell ref="E8:E9"/>
    <mergeCell ref="F8:F9"/>
    <mergeCell ref="A1:BG1"/>
    <mergeCell ref="A2:BG2"/>
    <mergeCell ref="A3:B3"/>
    <mergeCell ref="C3:BG3"/>
    <mergeCell ref="A4:BG4"/>
    <mergeCell ref="A5:BG5"/>
  </mergeCells>
  <pageMargins left="0.7" right="0.7" top="0.75" bottom="0.75" header="0.3" footer="0.3"/>
  <pageSetup paperSize="9" orientation="landscape" r:id="rId1"/>
  <ignoredErrors>
    <ignoredError sqref="AF10:AF46 BD10:BD74 AF48:AF75 AF81 BD81:BD82 AF83:AF87 BD84:BD86 BD88 AF89:AF91 BD90:BD93 AF93:AF95 BD95:BD96 AF103:AF123 BD103:BD115 BD117:BD130 AF125:AF140 BD133:BD145 AF142 AF144 AF152:AF199 BD152:BD167 BD169:BD197 AF205:AF230 BD205:BD214 BD216:BD220 BD222:BD226 BD229:BD231 AF239:AF243 BD239:BD247 AF248"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9"/>
  <sheetViews>
    <sheetView workbookViewId="0"/>
  </sheetViews>
  <sheetFormatPr defaultRowHeight="14.4" x14ac:dyDescent="0.3"/>
  <cols>
    <col min="1" max="1" width="4.33203125" style="1" customWidth="1"/>
    <col min="2" max="2" width="21.88671875" style="1" customWidth="1"/>
    <col min="3" max="6" width="5.77734375" style="1" customWidth="1"/>
    <col min="7" max="7" width="17.33203125" style="1" customWidth="1"/>
    <col min="8" max="8" width="14.33203125" style="1" customWidth="1"/>
    <col min="9" max="9" width="15.33203125" style="1" customWidth="1"/>
    <col min="10" max="10" width="7.109375" style="1" customWidth="1"/>
    <col min="11" max="11" width="4.88671875" style="1" customWidth="1"/>
    <col min="12" max="13" width="7.109375" style="1" customWidth="1"/>
    <col min="14" max="14" width="4.88671875" style="1" customWidth="1"/>
    <col min="15" max="16" width="7.109375" style="1" customWidth="1"/>
    <col min="17" max="16384" width="8.88671875" style="1"/>
  </cols>
  <sheetData>
    <row r="1" spans="1:17" ht="15.6" x14ac:dyDescent="0.3">
      <c r="A1" s="18" t="s">
        <v>767</v>
      </c>
      <c r="B1" s="19"/>
      <c r="C1" s="19"/>
      <c r="D1" s="19"/>
      <c r="E1" s="19"/>
      <c r="F1" s="19"/>
      <c r="G1" s="19"/>
      <c r="H1" s="19"/>
      <c r="I1" s="19"/>
      <c r="J1" s="19"/>
      <c r="K1" s="19"/>
      <c r="L1" s="19"/>
      <c r="M1" s="19"/>
      <c r="N1" s="19"/>
      <c r="O1" s="19"/>
      <c r="P1" s="19"/>
      <c r="Q1" s="19"/>
    </row>
    <row r="2" spans="1:17" ht="18" x14ac:dyDescent="0.3">
      <c r="A2" s="20" t="s">
        <v>768</v>
      </c>
      <c r="B2" s="20"/>
      <c r="C2" s="20"/>
      <c r="D2" s="20"/>
      <c r="E2" s="20"/>
      <c r="F2" s="20"/>
      <c r="G2" s="20"/>
      <c r="H2" s="20"/>
      <c r="I2" s="20"/>
      <c r="J2" s="20"/>
      <c r="K2" s="20"/>
      <c r="L2" s="20"/>
      <c r="M2" s="20"/>
      <c r="N2" s="20"/>
      <c r="O2" s="20"/>
      <c r="P2" s="20"/>
      <c r="Q2" s="20"/>
    </row>
    <row r="3" spans="1:17" x14ac:dyDescent="0.3">
      <c r="A3" s="21" t="s">
        <v>769</v>
      </c>
      <c r="B3" s="21"/>
      <c r="C3" s="22" t="s">
        <v>770</v>
      </c>
      <c r="D3" s="22"/>
      <c r="E3" s="22"/>
      <c r="F3" s="22"/>
      <c r="G3" s="22"/>
      <c r="H3" s="22"/>
      <c r="I3" s="22"/>
      <c r="J3" s="22"/>
      <c r="K3" s="22"/>
      <c r="L3" s="22"/>
      <c r="M3" s="22"/>
      <c r="N3" s="22"/>
      <c r="O3" s="22"/>
      <c r="P3" s="22"/>
      <c r="Q3" s="22"/>
    </row>
    <row r="4" spans="1:17" ht="21" x14ac:dyDescent="0.3">
      <c r="A4" s="23" t="s">
        <v>771</v>
      </c>
      <c r="B4" s="23"/>
      <c r="C4" s="23"/>
      <c r="D4" s="23"/>
      <c r="E4" s="23"/>
      <c r="F4" s="23"/>
      <c r="G4" s="23"/>
      <c r="H4" s="23"/>
      <c r="I4" s="23"/>
      <c r="J4" s="23"/>
      <c r="K4" s="23"/>
      <c r="L4" s="23"/>
      <c r="M4" s="23"/>
      <c r="N4" s="23"/>
      <c r="O4" s="23"/>
      <c r="P4" s="23"/>
      <c r="Q4" s="23"/>
    </row>
    <row r="5" spans="1:17" ht="23.4" x14ac:dyDescent="0.3">
      <c r="A5" s="24" t="s">
        <v>772</v>
      </c>
      <c r="B5" s="24"/>
      <c r="C5" s="24"/>
      <c r="D5" s="24"/>
      <c r="E5" s="24"/>
      <c r="F5" s="24"/>
      <c r="G5" s="24"/>
      <c r="H5" s="24"/>
      <c r="I5" s="24"/>
      <c r="J5" s="24"/>
      <c r="K5" s="24"/>
      <c r="L5" s="24"/>
      <c r="M5" s="24"/>
      <c r="N5" s="24"/>
      <c r="O5" s="24"/>
      <c r="P5" s="24"/>
      <c r="Q5" s="24"/>
    </row>
    <row r="7" spans="1:17" ht="18" x14ac:dyDescent="0.3">
      <c r="A7" s="20" t="s">
        <v>774</v>
      </c>
      <c r="B7" s="20"/>
      <c r="C7" s="20"/>
      <c r="D7" s="20"/>
      <c r="E7" s="20"/>
      <c r="F7" s="20"/>
      <c r="G7" s="20"/>
      <c r="H7" s="20"/>
      <c r="I7" s="20"/>
      <c r="J7" s="20"/>
    </row>
    <row r="8" spans="1:17" x14ac:dyDescent="0.3">
      <c r="A8" s="27" t="s">
        <v>773</v>
      </c>
      <c r="B8" s="27" t="s">
        <v>1</v>
      </c>
      <c r="C8" s="27" t="s">
        <v>2</v>
      </c>
      <c r="D8" s="27" t="s">
        <v>441</v>
      </c>
      <c r="E8" s="27" t="s">
        <v>442</v>
      </c>
      <c r="F8" s="27" t="s">
        <v>3</v>
      </c>
      <c r="G8" s="27" t="s">
        <v>4</v>
      </c>
      <c r="H8" s="27" t="s">
        <v>5</v>
      </c>
      <c r="I8" s="27" t="s">
        <v>6</v>
      </c>
      <c r="J8" s="29" t="s">
        <v>775</v>
      </c>
      <c r="K8" s="30"/>
      <c r="L8" s="31"/>
      <c r="M8" s="29" t="s">
        <v>779</v>
      </c>
      <c r="N8" s="30"/>
      <c r="O8" s="31"/>
      <c r="P8" s="27" t="s">
        <v>780</v>
      </c>
      <c r="Q8" s="27" t="s">
        <v>781</v>
      </c>
    </row>
    <row r="9" spans="1:17" x14ac:dyDescent="0.3">
      <c r="A9" s="28"/>
      <c r="B9" s="28"/>
      <c r="C9" s="28"/>
      <c r="D9" s="28"/>
      <c r="E9" s="28"/>
      <c r="F9" s="28"/>
      <c r="G9" s="28"/>
      <c r="H9" s="28"/>
      <c r="I9" s="28"/>
      <c r="J9" s="32" t="s">
        <v>776</v>
      </c>
      <c r="K9" s="32" t="s">
        <v>777</v>
      </c>
      <c r="L9" s="32" t="s">
        <v>778</v>
      </c>
      <c r="M9" s="32" t="s">
        <v>776</v>
      </c>
      <c r="N9" s="32" t="s">
        <v>777</v>
      </c>
      <c r="O9" s="32" t="s">
        <v>778</v>
      </c>
      <c r="P9" s="28"/>
      <c r="Q9" s="28"/>
    </row>
    <row r="10" spans="1:17" ht="57.6" x14ac:dyDescent="0.3">
      <c r="A10" s="37">
        <v>1</v>
      </c>
      <c r="B10" s="38" t="s">
        <v>388</v>
      </c>
      <c r="C10" s="38">
        <v>2004</v>
      </c>
      <c r="D10" s="38">
        <v>2004</v>
      </c>
      <c r="E10" s="38">
        <v>2004</v>
      </c>
      <c r="F10" s="38" t="s">
        <v>11</v>
      </c>
      <c r="G10" s="38" t="s">
        <v>35</v>
      </c>
      <c r="H10" s="38" t="s">
        <v>371</v>
      </c>
      <c r="I10" s="38" t="s">
        <v>372</v>
      </c>
      <c r="J10" s="39">
        <v>101.15</v>
      </c>
      <c r="K10" s="37">
        <v>2</v>
      </c>
      <c r="L10" s="39">
        <f t="shared" ref="L10:L41" si="0">J10+K10</f>
        <v>103.15</v>
      </c>
      <c r="M10" s="39">
        <v>104.61</v>
      </c>
      <c r="N10" s="37">
        <v>2</v>
      </c>
      <c r="O10" s="39">
        <f t="shared" ref="O10:O41" si="1">M10+N10</f>
        <v>106.61</v>
      </c>
      <c r="P10" s="39">
        <f t="shared" ref="P10:P41" si="2">MIN(O10,L10)</f>
        <v>103.15</v>
      </c>
      <c r="Q10" s="39">
        <f t="shared" ref="Q10:Q41" si="3">IF( AND(ISNUMBER(P$10),ISNUMBER(P10)),(P10-P$10)/P$10*100,"")</f>
        <v>0</v>
      </c>
    </row>
    <row r="11" spans="1:17" ht="72" x14ac:dyDescent="0.3">
      <c r="A11" s="5">
        <v>2</v>
      </c>
      <c r="B11" s="16" t="s">
        <v>167</v>
      </c>
      <c r="C11" s="16">
        <v>2004</v>
      </c>
      <c r="D11" s="16">
        <v>2004</v>
      </c>
      <c r="E11" s="16">
        <v>2004</v>
      </c>
      <c r="F11" s="16" t="s">
        <v>11</v>
      </c>
      <c r="G11" s="16" t="s">
        <v>24</v>
      </c>
      <c r="H11" s="16" t="s">
        <v>136</v>
      </c>
      <c r="I11" s="16" t="s">
        <v>168</v>
      </c>
      <c r="J11" s="40">
        <v>105.15</v>
      </c>
      <c r="K11" s="5">
        <v>4</v>
      </c>
      <c r="L11" s="40">
        <f t="shared" si="0"/>
        <v>109.15</v>
      </c>
      <c r="M11" s="40">
        <v>109.08</v>
      </c>
      <c r="N11" s="5">
        <v>4</v>
      </c>
      <c r="O11" s="40">
        <f t="shared" si="1"/>
        <v>113.08</v>
      </c>
      <c r="P11" s="40">
        <f t="shared" si="2"/>
        <v>109.15</v>
      </c>
      <c r="Q11" s="40">
        <f t="shared" si="3"/>
        <v>5.8167716917111001</v>
      </c>
    </row>
    <row r="12" spans="1:17" ht="43.2" x14ac:dyDescent="0.3">
      <c r="A12" s="5">
        <v>3</v>
      </c>
      <c r="B12" s="16" t="s">
        <v>111</v>
      </c>
      <c r="C12" s="16">
        <v>2005</v>
      </c>
      <c r="D12" s="16">
        <v>2005</v>
      </c>
      <c r="E12" s="16">
        <v>2005</v>
      </c>
      <c r="F12" s="16" t="s">
        <v>11</v>
      </c>
      <c r="G12" s="16" t="s">
        <v>12</v>
      </c>
      <c r="H12" s="16" t="s">
        <v>13</v>
      </c>
      <c r="I12" s="16" t="s">
        <v>14</v>
      </c>
      <c r="J12" s="40">
        <v>109.41</v>
      </c>
      <c r="K12" s="5">
        <v>0</v>
      </c>
      <c r="L12" s="40">
        <f t="shared" si="0"/>
        <v>109.41</v>
      </c>
      <c r="M12" s="40">
        <v>119.74</v>
      </c>
      <c r="N12" s="5">
        <v>2</v>
      </c>
      <c r="O12" s="40">
        <f t="shared" si="1"/>
        <v>121.74</v>
      </c>
      <c r="P12" s="40">
        <f t="shared" si="2"/>
        <v>109.41</v>
      </c>
      <c r="Q12" s="40">
        <f t="shared" si="3"/>
        <v>6.0688317983519058</v>
      </c>
    </row>
    <row r="13" spans="1:17" ht="43.2" x14ac:dyDescent="0.3">
      <c r="A13" s="5">
        <v>4</v>
      </c>
      <c r="B13" s="16" t="s">
        <v>170</v>
      </c>
      <c r="C13" s="16">
        <v>2004</v>
      </c>
      <c r="D13" s="16">
        <v>2004</v>
      </c>
      <c r="E13" s="16">
        <v>2004</v>
      </c>
      <c r="F13" s="16" t="s">
        <v>11</v>
      </c>
      <c r="G13" s="16" t="s">
        <v>56</v>
      </c>
      <c r="H13" s="16" t="s">
        <v>57</v>
      </c>
      <c r="I13" s="16" t="s">
        <v>158</v>
      </c>
      <c r="J13" s="40">
        <v>110.43</v>
      </c>
      <c r="K13" s="5">
        <v>2</v>
      </c>
      <c r="L13" s="40">
        <f t="shared" si="0"/>
        <v>112.43</v>
      </c>
      <c r="M13" s="40">
        <v>115.5</v>
      </c>
      <c r="N13" s="5">
        <v>8</v>
      </c>
      <c r="O13" s="40">
        <f t="shared" si="1"/>
        <v>123.5</v>
      </c>
      <c r="P13" s="40">
        <f t="shared" si="2"/>
        <v>112.43</v>
      </c>
      <c r="Q13" s="40">
        <f t="shared" si="3"/>
        <v>8.9966068831798367</v>
      </c>
    </row>
    <row r="14" spans="1:17" ht="43.2" x14ac:dyDescent="0.3">
      <c r="A14" s="5">
        <v>5</v>
      </c>
      <c r="B14" s="16" t="s">
        <v>221</v>
      </c>
      <c r="C14" s="16">
        <v>2006</v>
      </c>
      <c r="D14" s="16">
        <v>2006</v>
      </c>
      <c r="E14" s="16">
        <v>2006</v>
      </c>
      <c r="F14" s="16">
        <v>1</v>
      </c>
      <c r="G14" s="16" t="s">
        <v>40</v>
      </c>
      <c r="H14" s="16" t="s">
        <v>41</v>
      </c>
      <c r="I14" s="16" t="s">
        <v>222</v>
      </c>
      <c r="J14" s="40">
        <v>139.53</v>
      </c>
      <c r="K14" s="5">
        <v>160</v>
      </c>
      <c r="L14" s="40">
        <f t="shared" si="0"/>
        <v>299.52999999999997</v>
      </c>
      <c r="M14" s="40">
        <v>110.33</v>
      </c>
      <c r="N14" s="5">
        <v>4</v>
      </c>
      <c r="O14" s="40">
        <f t="shared" si="1"/>
        <v>114.33</v>
      </c>
      <c r="P14" s="40">
        <f t="shared" si="2"/>
        <v>114.33</v>
      </c>
      <c r="Q14" s="40">
        <f t="shared" si="3"/>
        <v>10.83858458555501</v>
      </c>
    </row>
    <row r="15" spans="1:17" ht="43.2" x14ac:dyDescent="0.3">
      <c r="A15" s="5">
        <v>6</v>
      </c>
      <c r="B15" s="16" t="s">
        <v>396</v>
      </c>
      <c r="C15" s="16">
        <v>2005</v>
      </c>
      <c r="D15" s="16">
        <v>2005</v>
      </c>
      <c r="E15" s="16">
        <v>2005</v>
      </c>
      <c r="F15" s="16">
        <v>1</v>
      </c>
      <c r="G15" s="16" t="s">
        <v>40</v>
      </c>
      <c r="H15" s="16" t="s">
        <v>397</v>
      </c>
      <c r="I15" s="16" t="s">
        <v>398</v>
      </c>
      <c r="J15" s="40">
        <v>127.96</v>
      </c>
      <c r="K15" s="5">
        <v>4</v>
      </c>
      <c r="L15" s="40">
        <f t="shared" si="0"/>
        <v>131.95999999999998</v>
      </c>
      <c r="M15" s="40">
        <v>112.73</v>
      </c>
      <c r="N15" s="5">
        <v>2</v>
      </c>
      <c r="O15" s="40">
        <f t="shared" si="1"/>
        <v>114.73</v>
      </c>
      <c r="P15" s="40">
        <f t="shared" si="2"/>
        <v>114.73</v>
      </c>
      <c r="Q15" s="40">
        <f t="shared" si="3"/>
        <v>11.226369365002421</v>
      </c>
    </row>
    <row r="16" spans="1:17" ht="43.2" x14ac:dyDescent="0.3">
      <c r="A16" s="5">
        <v>7</v>
      </c>
      <c r="B16" s="16" t="s">
        <v>322</v>
      </c>
      <c r="C16" s="16">
        <v>2004</v>
      </c>
      <c r="D16" s="16">
        <v>2004</v>
      </c>
      <c r="E16" s="16">
        <v>2004</v>
      </c>
      <c r="F16" s="16" t="s">
        <v>11</v>
      </c>
      <c r="G16" s="16" t="s">
        <v>323</v>
      </c>
      <c r="H16" s="16" t="s">
        <v>324</v>
      </c>
      <c r="I16" s="16" t="s">
        <v>325</v>
      </c>
      <c r="J16" s="40">
        <v>142.13</v>
      </c>
      <c r="K16" s="5">
        <v>54</v>
      </c>
      <c r="L16" s="40">
        <f t="shared" si="0"/>
        <v>196.13</v>
      </c>
      <c r="M16" s="40">
        <v>114.95</v>
      </c>
      <c r="N16" s="5">
        <v>0</v>
      </c>
      <c r="O16" s="40">
        <f t="shared" si="1"/>
        <v>114.95</v>
      </c>
      <c r="P16" s="40">
        <f t="shared" si="2"/>
        <v>114.95</v>
      </c>
      <c r="Q16" s="40">
        <f t="shared" si="3"/>
        <v>11.439650993698494</v>
      </c>
    </row>
    <row r="17" spans="1:17" ht="57.6" x14ac:dyDescent="0.3">
      <c r="A17" s="5">
        <v>8</v>
      </c>
      <c r="B17" s="16" t="s">
        <v>215</v>
      </c>
      <c r="C17" s="16">
        <v>2004</v>
      </c>
      <c r="D17" s="16">
        <v>2004</v>
      </c>
      <c r="E17" s="16">
        <v>2004</v>
      </c>
      <c r="F17" s="16" t="s">
        <v>216</v>
      </c>
      <c r="G17" s="16" t="s">
        <v>105</v>
      </c>
      <c r="H17" s="16" t="s">
        <v>106</v>
      </c>
      <c r="I17" s="16" t="s">
        <v>163</v>
      </c>
      <c r="J17" s="40">
        <v>115.24</v>
      </c>
      <c r="K17" s="5">
        <v>0</v>
      </c>
      <c r="L17" s="40">
        <f t="shared" si="0"/>
        <v>115.24</v>
      </c>
      <c r="M17" s="40">
        <v>118.19</v>
      </c>
      <c r="N17" s="5">
        <v>10</v>
      </c>
      <c r="O17" s="40">
        <f t="shared" si="1"/>
        <v>128.19</v>
      </c>
      <c r="P17" s="40">
        <f t="shared" si="2"/>
        <v>115.24</v>
      </c>
      <c r="Q17" s="40">
        <f t="shared" si="3"/>
        <v>11.720794958797857</v>
      </c>
    </row>
    <row r="18" spans="1:17" ht="28.8" x14ac:dyDescent="0.3">
      <c r="A18" s="5">
        <v>9</v>
      </c>
      <c r="B18" s="16" t="s">
        <v>76</v>
      </c>
      <c r="C18" s="16">
        <v>2006</v>
      </c>
      <c r="D18" s="16">
        <v>2006</v>
      </c>
      <c r="E18" s="16">
        <v>2006</v>
      </c>
      <c r="F18" s="16" t="s">
        <v>11</v>
      </c>
      <c r="G18" s="16" t="s">
        <v>45</v>
      </c>
      <c r="H18" s="16" t="s">
        <v>77</v>
      </c>
      <c r="I18" s="16" t="s">
        <v>78</v>
      </c>
      <c r="J18" s="40">
        <v>130.09</v>
      </c>
      <c r="K18" s="5">
        <v>2</v>
      </c>
      <c r="L18" s="40">
        <f t="shared" si="0"/>
        <v>132.09</v>
      </c>
      <c r="M18" s="40">
        <v>115.69</v>
      </c>
      <c r="N18" s="5">
        <v>0</v>
      </c>
      <c r="O18" s="40">
        <f t="shared" si="1"/>
        <v>115.69</v>
      </c>
      <c r="P18" s="40">
        <f t="shared" si="2"/>
        <v>115.69</v>
      </c>
      <c r="Q18" s="40">
        <f t="shared" si="3"/>
        <v>12.157052835676192</v>
      </c>
    </row>
    <row r="19" spans="1:17" ht="86.4" x14ac:dyDescent="0.3">
      <c r="A19" s="5">
        <v>10</v>
      </c>
      <c r="B19" s="16" t="s">
        <v>145</v>
      </c>
      <c r="C19" s="16">
        <v>2004</v>
      </c>
      <c r="D19" s="16">
        <v>2004</v>
      </c>
      <c r="E19" s="16">
        <v>2004</v>
      </c>
      <c r="F19" s="16" t="s">
        <v>11</v>
      </c>
      <c r="G19" s="16" t="s">
        <v>18</v>
      </c>
      <c r="H19" s="16" t="s">
        <v>146</v>
      </c>
      <c r="I19" s="16" t="s">
        <v>147</v>
      </c>
      <c r="J19" s="40">
        <v>118.02</v>
      </c>
      <c r="K19" s="5">
        <v>4</v>
      </c>
      <c r="L19" s="40">
        <f t="shared" si="0"/>
        <v>122.02</v>
      </c>
      <c r="M19" s="40">
        <v>111.81</v>
      </c>
      <c r="N19" s="5">
        <v>4</v>
      </c>
      <c r="O19" s="40">
        <f t="shared" si="1"/>
        <v>115.81</v>
      </c>
      <c r="P19" s="40">
        <f t="shared" si="2"/>
        <v>115.81</v>
      </c>
      <c r="Q19" s="40">
        <f t="shared" si="3"/>
        <v>12.273388269510416</v>
      </c>
    </row>
    <row r="20" spans="1:17" ht="57.6" x14ac:dyDescent="0.3">
      <c r="A20" s="5">
        <v>11</v>
      </c>
      <c r="B20" s="16" t="s">
        <v>312</v>
      </c>
      <c r="C20" s="16">
        <v>2004</v>
      </c>
      <c r="D20" s="16">
        <v>2004</v>
      </c>
      <c r="E20" s="16">
        <v>2004</v>
      </c>
      <c r="F20" s="16" t="s">
        <v>216</v>
      </c>
      <c r="G20" s="16" t="s">
        <v>105</v>
      </c>
      <c r="H20" s="16" t="s">
        <v>106</v>
      </c>
      <c r="I20" s="16" t="s">
        <v>163</v>
      </c>
      <c r="J20" s="40">
        <v>112.16</v>
      </c>
      <c r="K20" s="5">
        <v>4</v>
      </c>
      <c r="L20" s="40">
        <f t="shared" si="0"/>
        <v>116.16</v>
      </c>
      <c r="M20" s="40">
        <v>102.35</v>
      </c>
      <c r="N20" s="5">
        <v>256</v>
      </c>
      <c r="O20" s="40">
        <f t="shared" si="1"/>
        <v>358.35</v>
      </c>
      <c r="P20" s="40">
        <f t="shared" si="2"/>
        <v>116.16</v>
      </c>
      <c r="Q20" s="40">
        <f t="shared" si="3"/>
        <v>12.612699951526892</v>
      </c>
    </row>
    <row r="21" spans="1:17" ht="43.2" x14ac:dyDescent="0.3">
      <c r="A21" s="5">
        <v>12</v>
      </c>
      <c r="B21" s="16" t="s">
        <v>93</v>
      </c>
      <c r="C21" s="16">
        <v>2004</v>
      </c>
      <c r="D21" s="16">
        <v>2004</v>
      </c>
      <c r="E21" s="16">
        <v>2004</v>
      </c>
      <c r="F21" s="16" t="s">
        <v>11</v>
      </c>
      <c r="G21" s="16" t="s">
        <v>40</v>
      </c>
      <c r="H21" s="16" t="s">
        <v>94</v>
      </c>
      <c r="I21" s="16" t="s">
        <v>95</v>
      </c>
      <c r="J21" s="40">
        <v>116.03</v>
      </c>
      <c r="K21" s="5">
        <v>2</v>
      </c>
      <c r="L21" s="40">
        <f t="shared" si="0"/>
        <v>118.03</v>
      </c>
      <c r="M21" s="40">
        <v>114.69</v>
      </c>
      <c r="N21" s="5">
        <v>2</v>
      </c>
      <c r="O21" s="40">
        <f t="shared" si="1"/>
        <v>116.69</v>
      </c>
      <c r="P21" s="40">
        <f t="shared" si="2"/>
        <v>116.69</v>
      </c>
      <c r="Q21" s="40">
        <f t="shared" si="3"/>
        <v>13.126514784294708</v>
      </c>
    </row>
    <row r="22" spans="1:17" ht="43.2" x14ac:dyDescent="0.3">
      <c r="A22" s="5">
        <v>13</v>
      </c>
      <c r="B22" s="16" t="s">
        <v>246</v>
      </c>
      <c r="C22" s="16">
        <v>2006</v>
      </c>
      <c r="D22" s="16">
        <v>2006</v>
      </c>
      <c r="E22" s="16">
        <v>2006</v>
      </c>
      <c r="F22" s="16" t="s">
        <v>11</v>
      </c>
      <c r="G22" s="16" t="s">
        <v>40</v>
      </c>
      <c r="H22" s="16" t="s">
        <v>41</v>
      </c>
      <c r="I22" s="16" t="s">
        <v>95</v>
      </c>
      <c r="J22" s="40">
        <v>117.05</v>
      </c>
      <c r="K22" s="5">
        <v>0</v>
      </c>
      <c r="L22" s="40">
        <f t="shared" si="0"/>
        <v>117.05</v>
      </c>
      <c r="M22" s="40">
        <v>119.57</v>
      </c>
      <c r="N22" s="5">
        <v>4</v>
      </c>
      <c r="O22" s="40">
        <f t="shared" si="1"/>
        <v>123.57</v>
      </c>
      <c r="P22" s="40">
        <f t="shared" si="2"/>
        <v>117.05</v>
      </c>
      <c r="Q22" s="40">
        <f t="shared" si="3"/>
        <v>13.475521085797373</v>
      </c>
    </row>
    <row r="23" spans="1:17" ht="57.6" x14ac:dyDescent="0.3">
      <c r="A23" s="5">
        <v>14</v>
      </c>
      <c r="B23" s="16" t="s">
        <v>133</v>
      </c>
      <c r="C23" s="16">
        <v>2005</v>
      </c>
      <c r="D23" s="16">
        <v>2005</v>
      </c>
      <c r="E23" s="16">
        <v>2005</v>
      </c>
      <c r="F23" s="16" t="s">
        <v>11</v>
      </c>
      <c r="G23" s="16" t="s">
        <v>12</v>
      </c>
      <c r="H23" s="16" t="s">
        <v>13</v>
      </c>
      <c r="I23" s="16" t="s">
        <v>74</v>
      </c>
      <c r="J23" s="40">
        <v>113.59</v>
      </c>
      <c r="K23" s="5">
        <v>52</v>
      </c>
      <c r="L23" s="40">
        <f t="shared" si="0"/>
        <v>165.59</v>
      </c>
      <c r="M23" s="40">
        <v>117.03</v>
      </c>
      <c r="N23" s="5">
        <v>2</v>
      </c>
      <c r="O23" s="40">
        <f t="shared" si="1"/>
        <v>119.03</v>
      </c>
      <c r="P23" s="40">
        <f t="shared" si="2"/>
        <v>119.03</v>
      </c>
      <c r="Q23" s="40">
        <f t="shared" si="3"/>
        <v>15.395055744062041</v>
      </c>
    </row>
    <row r="24" spans="1:17" ht="28.8" x14ac:dyDescent="0.3">
      <c r="A24" s="5">
        <v>15</v>
      </c>
      <c r="B24" s="16" t="s">
        <v>277</v>
      </c>
      <c r="C24" s="16">
        <v>2006</v>
      </c>
      <c r="D24" s="16">
        <v>2006</v>
      </c>
      <c r="E24" s="16">
        <v>2006</v>
      </c>
      <c r="F24" s="16" t="s">
        <v>11</v>
      </c>
      <c r="G24" s="16" t="s">
        <v>45</v>
      </c>
      <c r="H24" s="16" t="s">
        <v>77</v>
      </c>
      <c r="I24" s="16" t="s">
        <v>78</v>
      </c>
      <c r="J24" s="40">
        <v>119.12</v>
      </c>
      <c r="K24" s="5">
        <v>4</v>
      </c>
      <c r="L24" s="40">
        <f t="shared" si="0"/>
        <v>123.12</v>
      </c>
      <c r="M24" s="40">
        <v>111.59</v>
      </c>
      <c r="N24" s="5">
        <v>8</v>
      </c>
      <c r="O24" s="40">
        <f t="shared" si="1"/>
        <v>119.59</v>
      </c>
      <c r="P24" s="40">
        <f t="shared" si="2"/>
        <v>119.59</v>
      </c>
      <c r="Q24" s="40">
        <f t="shared" si="3"/>
        <v>15.937954435288413</v>
      </c>
    </row>
    <row r="25" spans="1:17" ht="57.6" x14ac:dyDescent="0.3">
      <c r="A25" s="5">
        <v>16</v>
      </c>
      <c r="B25" s="16" t="s">
        <v>236</v>
      </c>
      <c r="C25" s="16">
        <v>2007</v>
      </c>
      <c r="D25" s="16">
        <v>2007</v>
      </c>
      <c r="E25" s="16">
        <v>2007</v>
      </c>
      <c r="F25" s="16" t="s">
        <v>11</v>
      </c>
      <c r="G25" s="16" t="s">
        <v>12</v>
      </c>
      <c r="H25" s="16" t="s">
        <v>13</v>
      </c>
      <c r="I25" s="16" t="s">
        <v>74</v>
      </c>
      <c r="J25" s="40">
        <v>115.66</v>
      </c>
      <c r="K25" s="5">
        <v>6</v>
      </c>
      <c r="L25" s="40">
        <f t="shared" si="0"/>
        <v>121.66</v>
      </c>
      <c r="M25" s="40">
        <v>124.64</v>
      </c>
      <c r="N25" s="5">
        <v>0</v>
      </c>
      <c r="O25" s="40">
        <f t="shared" si="1"/>
        <v>124.64</v>
      </c>
      <c r="P25" s="40">
        <f t="shared" si="2"/>
        <v>121.66</v>
      </c>
      <c r="Q25" s="40">
        <f t="shared" si="3"/>
        <v>17.944740668928734</v>
      </c>
    </row>
    <row r="26" spans="1:17" ht="28.8" x14ac:dyDescent="0.3">
      <c r="A26" s="5">
        <v>17</v>
      </c>
      <c r="B26" s="16" t="s">
        <v>97</v>
      </c>
      <c r="C26" s="16">
        <v>2006</v>
      </c>
      <c r="D26" s="16">
        <v>2006</v>
      </c>
      <c r="E26" s="16">
        <v>2006</v>
      </c>
      <c r="F26" s="16">
        <v>1</v>
      </c>
      <c r="G26" s="16" t="s">
        <v>98</v>
      </c>
      <c r="H26" s="16" t="s">
        <v>99</v>
      </c>
      <c r="I26" s="16" t="s">
        <v>100</v>
      </c>
      <c r="J26" s="40">
        <v>119.99</v>
      </c>
      <c r="K26" s="5">
        <v>2</v>
      </c>
      <c r="L26" s="40">
        <f t="shared" si="0"/>
        <v>121.99</v>
      </c>
      <c r="M26" s="40">
        <v>116.53</v>
      </c>
      <c r="N26" s="5">
        <v>6</v>
      </c>
      <c r="O26" s="40">
        <f t="shared" si="1"/>
        <v>122.53</v>
      </c>
      <c r="P26" s="40">
        <f t="shared" si="2"/>
        <v>121.99</v>
      </c>
      <c r="Q26" s="40">
        <f t="shared" si="3"/>
        <v>18.264663111972844</v>
      </c>
    </row>
    <row r="27" spans="1:17" ht="43.2" x14ac:dyDescent="0.3">
      <c r="A27" s="5">
        <v>18</v>
      </c>
      <c r="B27" s="16" t="s">
        <v>87</v>
      </c>
      <c r="C27" s="16">
        <v>2004</v>
      </c>
      <c r="D27" s="16">
        <v>2004</v>
      </c>
      <c r="E27" s="16">
        <v>2004</v>
      </c>
      <c r="F27" s="16" t="s">
        <v>11</v>
      </c>
      <c r="G27" s="16" t="s">
        <v>35</v>
      </c>
      <c r="H27" s="16" t="s">
        <v>68</v>
      </c>
      <c r="I27" s="16" t="s">
        <v>88</v>
      </c>
      <c r="J27" s="40">
        <v>111.04</v>
      </c>
      <c r="K27" s="5">
        <v>52</v>
      </c>
      <c r="L27" s="40">
        <f t="shared" si="0"/>
        <v>163.04000000000002</v>
      </c>
      <c r="M27" s="40">
        <v>117.14</v>
      </c>
      <c r="N27" s="5">
        <v>6</v>
      </c>
      <c r="O27" s="40">
        <f t="shared" si="1"/>
        <v>123.14</v>
      </c>
      <c r="P27" s="40">
        <f t="shared" si="2"/>
        <v>123.14</v>
      </c>
      <c r="Q27" s="40">
        <f t="shared" si="3"/>
        <v>19.379544352884142</v>
      </c>
    </row>
    <row r="28" spans="1:17" ht="43.2" x14ac:dyDescent="0.3">
      <c r="A28" s="5">
        <v>19</v>
      </c>
      <c r="B28" s="16" t="s">
        <v>165</v>
      </c>
      <c r="C28" s="16">
        <v>2006</v>
      </c>
      <c r="D28" s="16">
        <v>2006</v>
      </c>
      <c r="E28" s="16">
        <v>2006</v>
      </c>
      <c r="F28" s="16" t="s">
        <v>11</v>
      </c>
      <c r="G28" s="16" t="s">
        <v>116</v>
      </c>
      <c r="H28" s="16" t="s">
        <v>117</v>
      </c>
      <c r="I28" s="16" t="s">
        <v>118</v>
      </c>
      <c r="J28" s="40">
        <v>121.77</v>
      </c>
      <c r="K28" s="5">
        <v>54</v>
      </c>
      <c r="L28" s="40">
        <f t="shared" si="0"/>
        <v>175.76999999999998</v>
      </c>
      <c r="M28" s="40">
        <v>119.29</v>
      </c>
      <c r="N28" s="5">
        <v>4</v>
      </c>
      <c r="O28" s="40">
        <f t="shared" si="1"/>
        <v>123.29</v>
      </c>
      <c r="P28" s="40">
        <f t="shared" si="2"/>
        <v>123.29</v>
      </c>
      <c r="Q28" s="40">
        <f t="shared" si="3"/>
        <v>19.524963645176925</v>
      </c>
    </row>
    <row r="29" spans="1:17" ht="57.6" x14ac:dyDescent="0.3">
      <c r="A29" s="5">
        <v>20</v>
      </c>
      <c r="B29" s="16" t="s">
        <v>346</v>
      </c>
      <c r="C29" s="16">
        <v>2006</v>
      </c>
      <c r="D29" s="16">
        <v>2006</v>
      </c>
      <c r="E29" s="16">
        <v>2006</v>
      </c>
      <c r="F29" s="16" t="s">
        <v>11</v>
      </c>
      <c r="G29" s="16" t="s">
        <v>12</v>
      </c>
      <c r="H29" s="16" t="s">
        <v>13</v>
      </c>
      <c r="I29" s="16" t="s">
        <v>74</v>
      </c>
      <c r="J29" s="40">
        <v>124.94</v>
      </c>
      <c r="K29" s="5">
        <v>0</v>
      </c>
      <c r="L29" s="40">
        <f t="shared" si="0"/>
        <v>124.94</v>
      </c>
      <c r="M29" s="40">
        <v>125.68</v>
      </c>
      <c r="N29" s="5">
        <v>4</v>
      </c>
      <c r="O29" s="40">
        <f t="shared" si="1"/>
        <v>129.68</v>
      </c>
      <c r="P29" s="40">
        <f t="shared" si="2"/>
        <v>124.94</v>
      </c>
      <c r="Q29" s="40">
        <f t="shared" si="3"/>
        <v>21.124575860397471</v>
      </c>
    </row>
    <row r="30" spans="1:17" ht="72" x14ac:dyDescent="0.3">
      <c r="A30" s="5">
        <v>21</v>
      </c>
      <c r="B30" s="16" t="s">
        <v>23</v>
      </c>
      <c r="C30" s="16">
        <v>2007</v>
      </c>
      <c r="D30" s="16">
        <v>2007</v>
      </c>
      <c r="E30" s="16">
        <v>2007</v>
      </c>
      <c r="F30" s="16" t="s">
        <v>11</v>
      </c>
      <c r="G30" s="16" t="s">
        <v>24</v>
      </c>
      <c r="H30" s="16" t="s">
        <v>25</v>
      </c>
      <c r="I30" s="16" t="s">
        <v>26</v>
      </c>
      <c r="J30" s="40">
        <v>129.1</v>
      </c>
      <c r="K30" s="5">
        <v>2</v>
      </c>
      <c r="L30" s="40">
        <f t="shared" si="0"/>
        <v>131.1</v>
      </c>
      <c r="M30" s="40">
        <v>126.55</v>
      </c>
      <c r="N30" s="5">
        <v>0</v>
      </c>
      <c r="O30" s="40">
        <f t="shared" si="1"/>
        <v>126.55</v>
      </c>
      <c r="P30" s="40">
        <f t="shared" si="2"/>
        <v>126.55</v>
      </c>
      <c r="Q30" s="40">
        <f t="shared" si="3"/>
        <v>22.685409597673281</v>
      </c>
    </row>
    <row r="31" spans="1:17" ht="57.6" x14ac:dyDescent="0.3">
      <c r="A31" s="5">
        <v>22</v>
      </c>
      <c r="B31" s="16" t="s">
        <v>17</v>
      </c>
      <c r="C31" s="16">
        <v>2004</v>
      </c>
      <c r="D31" s="16">
        <v>2004</v>
      </c>
      <c r="E31" s="16">
        <v>2004</v>
      </c>
      <c r="F31" s="16" t="s">
        <v>11</v>
      </c>
      <c r="G31" s="16" t="s">
        <v>18</v>
      </c>
      <c r="H31" s="16" t="s">
        <v>19</v>
      </c>
      <c r="I31" s="16" t="s">
        <v>20</v>
      </c>
      <c r="J31" s="40">
        <v>126.32</v>
      </c>
      <c r="K31" s="5">
        <v>2</v>
      </c>
      <c r="L31" s="40">
        <f t="shared" si="0"/>
        <v>128.32</v>
      </c>
      <c r="M31" s="40">
        <v>124.87</v>
      </c>
      <c r="N31" s="5">
        <v>2</v>
      </c>
      <c r="O31" s="40">
        <f t="shared" si="1"/>
        <v>126.87</v>
      </c>
      <c r="P31" s="40">
        <f t="shared" si="2"/>
        <v>126.87</v>
      </c>
      <c r="Q31" s="40">
        <f t="shared" si="3"/>
        <v>22.995637421231212</v>
      </c>
    </row>
    <row r="32" spans="1:17" ht="43.2" x14ac:dyDescent="0.3">
      <c r="A32" s="5">
        <v>23</v>
      </c>
      <c r="B32" s="16" t="s">
        <v>71</v>
      </c>
      <c r="C32" s="16">
        <v>2006</v>
      </c>
      <c r="D32" s="16">
        <v>2006</v>
      </c>
      <c r="E32" s="16">
        <v>2006</v>
      </c>
      <c r="F32" s="16" t="s">
        <v>11</v>
      </c>
      <c r="G32" s="16" t="s">
        <v>40</v>
      </c>
      <c r="H32" s="16" t="s">
        <v>41</v>
      </c>
      <c r="I32" s="16" t="s">
        <v>42</v>
      </c>
      <c r="J32" s="40">
        <v>127.33</v>
      </c>
      <c r="K32" s="5">
        <v>6</v>
      </c>
      <c r="L32" s="40">
        <f t="shared" si="0"/>
        <v>133.32999999999998</v>
      </c>
      <c r="M32" s="40">
        <v>124.07</v>
      </c>
      <c r="N32" s="5">
        <v>4</v>
      </c>
      <c r="O32" s="40">
        <f t="shared" si="1"/>
        <v>128.07</v>
      </c>
      <c r="P32" s="40">
        <f t="shared" si="2"/>
        <v>128.07</v>
      </c>
      <c r="Q32" s="40">
        <f t="shared" si="3"/>
        <v>24.158991759573421</v>
      </c>
    </row>
    <row r="33" spans="1:17" ht="57.6" x14ac:dyDescent="0.3">
      <c r="A33" s="5">
        <v>24</v>
      </c>
      <c r="B33" s="16" t="s">
        <v>334</v>
      </c>
      <c r="C33" s="16">
        <v>2006</v>
      </c>
      <c r="D33" s="16">
        <v>2006</v>
      </c>
      <c r="E33" s="16">
        <v>2006</v>
      </c>
      <c r="F33" s="16" t="s">
        <v>11</v>
      </c>
      <c r="G33" s="16" t="s">
        <v>45</v>
      </c>
      <c r="H33" s="16" t="s">
        <v>77</v>
      </c>
      <c r="I33" s="16" t="s">
        <v>335</v>
      </c>
      <c r="J33" s="40">
        <v>122.21</v>
      </c>
      <c r="K33" s="5">
        <v>6</v>
      </c>
      <c r="L33" s="40">
        <f t="shared" si="0"/>
        <v>128.20999999999998</v>
      </c>
      <c r="M33" s="40">
        <v>124.73</v>
      </c>
      <c r="N33" s="5">
        <v>8</v>
      </c>
      <c r="O33" s="40">
        <f t="shared" si="1"/>
        <v>132.73000000000002</v>
      </c>
      <c r="P33" s="40">
        <f t="shared" si="2"/>
        <v>128.20999999999998</v>
      </c>
      <c r="Q33" s="40">
        <f t="shared" si="3"/>
        <v>24.294716432380003</v>
      </c>
    </row>
    <row r="34" spans="1:17" ht="28.8" x14ac:dyDescent="0.3">
      <c r="A34" s="5">
        <v>25</v>
      </c>
      <c r="B34" s="16" t="s">
        <v>176</v>
      </c>
      <c r="C34" s="16">
        <v>2007</v>
      </c>
      <c r="D34" s="16">
        <v>2007</v>
      </c>
      <c r="E34" s="16">
        <v>2007</v>
      </c>
      <c r="F34" s="16">
        <v>1</v>
      </c>
      <c r="G34" s="16" t="s">
        <v>35</v>
      </c>
      <c r="H34" s="16" t="s">
        <v>85</v>
      </c>
      <c r="I34" s="16" t="s">
        <v>37</v>
      </c>
      <c r="J34" s="40">
        <v>124.01</v>
      </c>
      <c r="K34" s="5">
        <v>6</v>
      </c>
      <c r="L34" s="40">
        <f t="shared" si="0"/>
        <v>130.01</v>
      </c>
      <c r="M34" s="40">
        <v>124.36</v>
      </c>
      <c r="N34" s="5">
        <v>4</v>
      </c>
      <c r="O34" s="40">
        <f t="shared" si="1"/>
        <v>128.36000000000001</v>
      </c>
      <c r="P34" s="40">
        <f t="shared" si="2"/>
        <v>128.36000000000001</v>
      </c>
      <c r="Q34" s="40">
        <f t="shared" si="3"/>
        <v>24.440135724672814</v>
      </c>
    </row>
    <row r="35" spans="1:17" ht="43.2" x14ac:dyDescent="0.3">
      <c r="A35" s="5">
        <v>26</v>
      </c>
      <c r="B35" s="16" t="s">
        <v>125</v>
      </c>
      <c r="C35" s="16">
        <v>2007</v>
      </c>
      <c r="D35" s="16">
        <v>2007</v>
      </c>
      <c r="E35" s="16">
        <v>2007</v>
      </c>
      <c r="F35" s="16">
        <v>1</v>
      </c>
      <c r="G35" s="16" t="s">
        <v>40</v>
      </c>
      <c r="H35" s="16" t="s">
        <v>41</v>
      </c>
      <c r="I35" s="16" t="s">
        <v>126</v>
      </c>
      <c r="J35" s="40">
        <v>126.01</v>
      </c>
      <c r="K35" s="5">
        <v>4</v>
      </c>
      <c r="L35" s="40">
        <f t="shared" si="0"/>
        <v>130.01</v>
      </c>
      <c r="M35" s="40">
        <v>133.16</v>
      </c>
      <c r="N35" s="5">
        <v>12</v>
      </c>
      <c r="O35" s="40">
        <f t="shared" si="1"/>
        <v>145.16</v>
      </c>
      <c r="P35" s="40">
        <f t="shared" si="2"/>
        <v>130.01</v>
      </c>
      <c r="Q35" s="40">
        <f t="shared" si="3"/>
        <v>26.039747939893342</v>
      </c>
    </row>
    <row r="36" spans="1:17" ht="72" x14ac:dyDescent="0.3">
      <c r="A36" s="5">
        <v>27</v>
      </c>
      <c r="B36" s="16" t="s">
        <v>414</v>
      </c>
      <c r="C36" s="16">
        <v>2006</v>
      </c>
      <c r="D36" s="16">
        <v>2006</v>
      </c>
      <c r="E36" s="16">
        <v>2006</v>
      </c>
      <c r="F36" s="16" t="s">
        <v>11</v>
      </c>
      <c r="G36" s="16" t="s">
        <v>24</v>
      </c>
      <c r="H36" s="16" t="s">
        <v>25</v>
      </c>
      <c r="I36" s="16" t="s">
        <v>26</v>
      </c>
      <c r="J36" s="40">
        <v>128.59</v>
      </c>
      <c r="K36" s="5">
        <v>2</v>
      </c>
      <c r="L36" s="40">
        <f t="shared" si="0"/>
        <v>130.59</v>
      </c>
      <c r="M36" s="40">
        <v>126.55</v>
      </c>
      <c r="N36" s="5">
        <v>6</v>
      </c>
      <c r="O36" s="40">
        <f t="shared" si="1"/>
        <v>132.55000000000001</v>
      </c>
      <c r="P36" s="40">
        <f t="shared" si="2"/>
        <v>130.59</v>
      </c>
      <c r="Q36" s="40">
        <f t="shared" si="3"/>
        <v>26.602035870092095</v>
      </c>
    </row>
    <row r="37" spans="1:17" ht="72" x14ac:dyDescent="0.3">
      <c r="A37" s="5">
        <v>28</v>
      </c>
      <c r="B37" s="16" t="s">
        <v>352</v>
      </c>
      <c r="C37" s="16">
        <v>2007</v>
      </c>
      <c r="D37" s="16">
        <v>2007</v>
      </c>
      <c r="E37" s="16">
        <v>2007</v>
      </c>
      <c r="F37" s="16">
        <v>1</v>
      </c>
      <c r="G37" s="16" t="s">
        <v>35</v>
      </c>
      <c r="H37" s="16" t="s">
        <v>184</v>
      </c>
      <c r="I37" s="16" t="s">
        <v>37</v>
      </c>
      <c r="J37" s="40">
        <v>127.49</v>
      </c>
      <c r="K37" s="5">
        <v>4</v>
      </c>
      <c r="L37" s="40">
        <f t="shared" si="0"/>
        <v>131.49</v>
      </c>
      <c r="M37" s="40">
        <v>138.65</v>
      </c>
      <c r="N37" s="5">
        <v>62</v>
      </c>
      <c r="O37" s="40">
        <f t="shared" si="1"/>
        <v>200.65</v>
      </c>
      <c r="P37" s="40">
        <f t="shared" si="2"/>
        <v>131.49</v>
      </c>
      <c r="Q37" s="40">
        <f t="shared" si="3"/>
        <v>27.474551623848765</v>
      </c>
    </row>
    <row r="38" spans="1:17" ht="28.8" x14ac:dyDescent="0.3">
      <c r="A38" s="5">
        <v>29</v>
      </c>
      <c r="B38" s="16" t="s">
        <v>204</v>
      </c>
      <c r="C38" s="16">
        <v>2007</v>
      </c>
      <c r="D38" s="16">
        <v>2007</v>
      </c>
      <c r="E38" s="16">
        <v>2007</v>
      </c>
      <c r="F38" s="16">
        <v>1</v>
      </c>
      <c r="G38" s="16" t="s">
        <v>12</v>
      </c>
      <c r="H38" s="16" t="s">
        <v>13</v>
      </c>
      <c r="I38" s="16" t="s">
        <v>205</v>
      </c>
      <c r="J38" s="40">
        <v>126.62</v>
      </c>
      <c r="K38" s="5">
        <v>6</v>
      </c>
      <c r="L38" s="40">
        <f t="shared" si="0"/>
        <v>132.62</v>
      </c>
      <c r="M38" s="40">
        <v>185.86</v>
      </c>
      <c r="N38" s="5">
        <v>10</v>
      </c>
      <c r="O38" s="40">
        <f t="shared" si="1"/>
        <v>195.86</v>
      </c>
      <c r="P38" s="40">
        <f t="shared" si="2"/>
        <v>132.62</v>
      </c>
      <c r="Q38" s="40">
        <f t="shared" si="3"/>
        <v>28.570043625787683</v>
      </c>
    </row>
    <row r="39" spans="1:17" ht="28.8" x14ac:dyDescent="0.3">
      <c r="A39" s="5">
        <v>30</v>
      </c>
      <c r="B39" s="16" t="s">
        <v>120</v>
      </c>
      <c r="C39" s="16">
        <v>2008</v>
      </c>
      <c r="D39" s="16">
        <v>2008</v>
      </c>
      <c r="E39" s="16">
        <v>2008</v>
      </c>
      <c r="F39" s="16">
        <v>2</v>
      </c>
      <c r="G39" s="16" t="s">
        <v>35</v>
      </c>
      <c r="H39" s="16" t="s">
        <v>122</v>
      </c>
      <c r="I39" s="16" t="s">
        <v>123</v>
      </c>
      <c r="J39" s="40">
        <v>135.79</v>
      </c>
      <c r="K39" s="5">
        <v>10</v>
      </c>
      <c r="L39" s="40">
        <f t="shared" si="0"/>
        <v>145.79</v>
      </c>
      <c r="M39" s="40">
        <v>131.03</v>
      </c>
      <c r="N39" s="5">
        <v>2</v>
      </c>
      <c r="O39" s="40">
        <f t="shared" si="1"/>
        <v>133.03</v>
      </c>
      <c r="P39" s="40">
        <f t="shared" si="2"/>
        <v>133.03</v>
      </c>
      <c r="Q39" s="40">
        <f t="shared" si="3"/>
        <v>28.967523024721274</v>
      </c>
    </row>
    <row r="40" spans="1:17" ht="28.8" x14ac:dyDescent="0.3">
      <c r="A40" s="5">
        <v>31</v>
      </c>
      <c r="B40" s="16" t="s">
        <v>365</v>
      </c>
      <c r="C40" s="16">
        <v>2008</v>
      </c>
      <c r="D40" s="16">
        <v>2008</v>
      </c>
      <c r="E40" s="16">
        <v>2008</v>
      </c>
      <c r="F40" s="16">
        <v>1</v>
      </c>
      <c r="G40" s="16" t="s">
        <v>98</v>
      </c>
      <c r="H40" s="16" t="s">
        <v>99</v>
      </c>
      <c r="I40" s="16" t="s">
        <v>100</v>
      </c>
      <c r="J40" s="40">
        <v>127.97</v>
      </c>
      <c r="K40" s="5">
        <v>6</v>
      </c>
      <c r="L40" s="40">
        <f t="shared" si="0"/>
        <v>133.97</v>
      </c>
      <c r="M40" s="40">
        <v>138.18</v>
      </c>
      <c r="N40" s="5">
        <v>4</v>
      </c>
      <c r="O40" s="40">
        <f t="shared" si="1"/>
        <v>142.18</v>
      </c>
      <c r="P40" s="40">
        <f t="shared" si="2"/>
        <v>133.97</v>
      </c>
      <c r="Q40" s="40">
        <f t="shared" si="3"/>
        <v>29.878817256422678</v>
      </c>
    </row>
    <row r="41" spans="1:17" ht="86.4" x14ac:dyDescent="0.3">
      <c r="A41" s="5">
        <v>32</v>
      </c>
      <c r="B41" s="16" t="s">
        <v>363</v>
      </c>
      <c r="C41" s="16">
        <v>2007</v>
      </c>
      <c r="D41" s="16">
        <v>2007</v>
      </c>
      <c r="E41" s="16">
        <v>2007</v>
      </c>
      <c r="F41" s="16">
        <v>1</v>
      </c>
      <c r="G41" s="16" t="s">
        <v>225</v>
      </c>
      <c r="H41" s="16" t="s">
        <v>226</v>
      </c>
      <c r="I41" s="16" t="s">
        <v>227</v>
      </c>
      <c r="J41" s="40">
        <v>135.29</v>
      </c>
      <c r="K41" s="5">
        <v>8</v>
      </c>
      <c r="L41" s="40">
        <f t="shared" si="0"/>
        <v>143.29</v>
      </c>
      <c r="M41" s="40">
        <v>129</v>
      </c>
      <c r="N41" s="5">
        <v>6</v>
      </c>
      <c r="O41" s="40">
        <f t="shared" si="1"/>
        <v>135</v>
      </c>
      <c r="P41" s="40">
        <f t="shared" si="2"/>
        <v>135</v>
      </c>
      <c r="Q41" s="40">
        <f t="shared" si="3"/>
        <v>30.87736306349975</v>
      </c>
    </row>
    <row r="42" spans="1:17" ht="57.6" x14ac:dyDescent="0.3">
      <c r="A42" s="5">
        <v>33</v>
      </c>
      <c r="B42" s="16" t="s">
        <v>314</v>
      </c>
      <c r="C42" s="16">
        <v>2007</v>
      </c>
      <c r="D42" s="16">
        <v>2007</v>
      </c>
      <c r="E42" s="16">
        <v>2007</v>
      </c>
      <c r="F42" s="16" t="s">
        <v>11</v>
      </c>
      <c r="G42" s="16" t="s">
        <v>29</v>
      </c>
      <c r="H42" s="16" t="s">
        <v>30</v>
      </c>
      <c r="I42" s="16" t="s">
        <v>31</v>
      </c>
      <c r="J42" s="40">
        <v>134.32</v>
      </c>
      <c r="K42" s="5">
        <v>4</v>
      </c>
      <c r="L42" s="40">
        <f t="shared" ref="L42:L73" si="4">J42+K42</f>
        <v>138.32</v>
      </c>
      <c r="M42" s="40">
        <v>127.31</v>
      </c>
      <c r="N42" s="5">
        <v>8</v>
      </c>
      <c r="O42" s="40">
        <f t="shared" ref="O42:O73" si="5">M42+N42</f>
        <v>135.31</v>
      </c>
      <c r="P42" s="40">
        <f t="shared" ref="P42:P73" si="6">MIN(O42,L42)</f>
        <v>135.31</v>
      </c>
      <c r="Q42" s="40">
        <f t="shared" ref="Q42:Q73" si="7">IF( AND(ISNUMBER(P$10),ISNUMBER(P42)),(P42-P$10)/P$10*100,"")</f>
        <v>31.177896267571491</v>
      </c>
    </row>
    <row r="43" spans="1:17" ht="57.6" x14ac:dyDescent="0.3">
      <c r="A43" s="5">
        <v>34</v>
      </c>
      <c r="B43" s="16" t="s">
        <v>229</v>
      </c>
      <c r="C43" s="16">
        <v>2008</v>
      </c>
      <c r="D43" s="16">
        <v>2008</v>
      </c>
      <c r="E43" s="16">
        <v>2008</v>
      </c>
      <c r="F43" s="16" t="s">
        <v>11</v>
      </c>
      <c r="G43" s="16" t="s">
        <v>12</v>
      </c>
      <c r="H43" s="16" t="s">
        <v>13</v>
      </c>
      <c r="I43" s="16" t="s">
        <v>74</v>
      </c>
      <c r="J43" s="40">
        <v>124.78</v>
      </c>
      <c r="K43" s="5">
        <v>12</v>
      </c>
      <c r="L43" s="40">
        <f t="shared" si="4"/>
        <v>136.78</v>
      </c>
      <c r="M43" s="40">
        <v>131.46</v>
      </c>
      <c r="N43" s="5">
        <v>4</v>
      </c>
      <c r="O43" s="40">
        <f t="shared" si="5"/>
        <v>135.46</v>
      </c>
      <c r="P43" s="40">
        <f t="shared" si="6"/>
        <v>135.46</v>
      </c>
      <c r="Q43" s="40">
        <f t="shared" si="7"/>
        <v>31.323315559864273</v>
      </c>
    </row>
    <row r="44" spans="1:17" ht="57.6" x14ac:dyDescent="0.3">
      <c r="A44" s="5">
        <v>35</v>
      </c>
      <c r="B44" s="16" t="s">
        <v>420</v>
      </c>
      <c r="C44" s="16">
        <v>2007</v>
      </c>
      <c r="D44" s="16">
        <v>2007</v>
      </c>
      <c r="E44" s="16">
        <v>2007</v>
      </c>
      <c r="F44" s="16">
        <v>1</v>
      </c>
      <c r="G44" s="16" t="s">
        <v>12</v>
      </c>
      <c r="H44" s="16" t="s">
        <v>13</v>
      </c>
      <c r="I44" s="16" t="s">
        <v>155</v>
      </c>
      <c r="J44" s="40">
        <v>128.34</v>
      </c>
      <c r="K44" s="5">
        <v>8</v>
      </c>
      <c r="L44" s="40">
        <f t="shared" si="4"/>
        <v>136.34</v>
      </c>
      <c r="M44" s="40">
        <v>120.9</v>
      </c>
      <c r="N44" s="5">
        <v>52</v>
      </c>
      <c r="O44" s="40">
        <f t="shared" si="5"/>
        <v>172.9</v>
      </c>
      <c r="P44" s="40">
        <f t="shared" si="6"/>
        <v>136.34</v>
      </c>
      <c r="Q44" s="40">
        <f t="shared" si="7"/>
        <v>32.176442074648563</v>
      </c>
    </row>
    <row r="45" spans="1:17" ht="28.8" x14ac:dyDescent="0.3">
      <c r="A45" s="5">
        <v>36</v>
      </c>
      <c r="B45" s="16" t="s">
        <v>384</v>
      </c>
      <c r="C45" s="16">
        <v>2007</v>
      </c>
      <c r="D45" s="16">
        <v>2007</v>
      </c>
      <c r="E45" s="16">
        <v>2007</v>
      </c>
      <c r="F45" s="16">
        <v>1</v>
      </c>
      <c r="G45" s="16" t="s">
        <v>61</v>
      </c>
      <c r="H45" s="16" t="s">
        <v>189</v>
      </c>
      <c r="I45" s="16" t="s">
        <v>190</v>
      </c>
      <c r="J45" s="40">
        <v>132.88</v>
      </c>
      <c r="K45" s="5">
        <v>4</v>
      </c>
      <c r="L45" s="40">
        <f t="shared" si="4"/>
        <v>136.88</v>
      </c>
      <c r="M45" s="40">
        <v>142.35</v>
      </c>
      <c r="N45" s="5">
        <v>8</v>
      </c>
      <c r="O45" s="40">
        <f t="shared" si="5"/>
        <v>150.35</v>
      </c>
      <c r="P45" s="40">
        <f t="shared" si="6"/>
        <v>136.88</v>
      </c>
      <c r="Q45" s="40">
        <f t="shared" si="7"/>
        <v>32.699951526902559</v>
      </c>
    </row>
    <row r="46" spans="1:17" ht="57.6" x14ac:dyDescent="0.3">
      <c r="A46" s="5">
        <v>37</v>
      </c>
      <c r="B46" s="16" t="s">
        <v>154</v>
      </c>
      <c r="C46" s="16">
        <v>2008</v>
      </c>
      <c r="D46" s="16">
        <v>2008</v>
      </c>
      <c r="E46" s="16">
        <v>2008</v>
      </c>
      <c r="F46" s="16">
        <v>1</v>
      </c>
      <c r="G46" s="16" t="s">
        <v>12</v>
      </c>
      <c r="H46" s="16" t="s">
        <v>13</v>
      </c>
      <c r="I46" s="16" t="s">
        <v>155</v>
      </c>
      <c r="J46" s="40">
        <v>132.18</v>
      </c>
      <c r="K46" s="5">
        <v>6</v>
      </c>
      <c r="L46" s="40">
        <f t="shared" si="4"/>
        <v>138.18</v>
      </c>
      <c r="M46" s="40">
        <v>174.29</v>
      </c>
      <c r="N46" s="5">
        <v>52</v>
      </c>
      <c r="O46" s="40">
        <f t="shared" si="5"/>
        <v>226.29</v>
      </c>
      <c r="P46" s="40">
        <f t="shared" si="6"/>
        <v>138.18</v>
      </c>
      <c r="Q46" s="40">
        <f t="shared" si="7"/>
        <v>33.96025206010664</v>
      </c>
    </row>
    <row r="47" spans="1:17" ht="28.8" x14ac:dyDescent="0.3">
      <c r="A47" s="5">
        <v>38</v>
      </c>
      <c r="B47" s="16" t="s">
        <v>102</v>
      </c>
      <c r="C47" s="16">
        <v>2005</v>
      </c>
      <c r="D47" s="16">
        <v>2005</v>
      </c>
      <c r="E47" s="16">
        <v>2005</v>
      </c>
      <c r="F47" s="16" t="s">
        <v>11</v>
      </c>
      <c r="G47" s="16" t="s">
        <v>12</v>
      </c>
      <c r="H47" s="16" t="s">
        <v>81</v>
      </c>
      <c r="I47" s="16" t="s">
        <v>82</v>
      </c>
      <c r="J47" s="40"/>
      <c r="K47" s="5"/>
      <c r="L47" s="40" t="s">
        <v>782</v>
      </c>
      <c r="M47" s="40">
        <v>133.38</v>
      </c>
      <c r="N47" s="5">
        <v>6</v>
      </c>
      <c r="O47" s="40">
        <f t="shared" si="5"/>
        <v>139.38</v>
      </c>
      <c r="P47" s="40">
        <f t="shared" si="6"/>
        <v>139.38</v>
      </c>
      <c r="Q47" s="40">
        <f t="shared" si="7"/>
        <v>35.12360639844885</v>
      </c>
    </row>
    <row r="48" spans="1:17" ht="43.2" x14ac:dyDescent="0.3">
      <c r="A48" s="5">
        <v>39</v>
      </c>
      <c r="B48" s="16" t="s">
        <v>410</v>
      </c>
      <c r="C48" s="16">
        <v>2005</v>
      </c>
      <c r="D48" s="16">
        <v>2005</v>
      </c>
      <c r="E48" s="16">
        <v>2005</v>
      </c>
      <c r="F48" s="16">
        <v>1</v>
      </c>
      <c r="G48" s="16" t="s">
        <v>323</v>
      </c>
      <c r="H48" s="16" t="s">
        <v>324</v>
      </c>
      <c r="I48" s="16" t="s">
        <v>325</v>
      </c>
      <c r="J48" s="40">
        <v>153.36000000000001</v>
      </c>
      <c r="K48" s="5">
        <v>8</v>
      </c>
      <c r="L48" s="40">
        <f t="shared" si="4"/>
        <v>161.36000000000001</v>
      </c>
      <c r="M48" s="40">
        <v>140.22999999999999</v>
      </c>
      <c r="N48" s="5">
        <v>2</v>
      </c>
      <c r="O48" s="40">
        <f t="shared" si="5"/>
        <v>142.22999999999999</v>
      </c>
      <c r="P48" s="40">
        <f t="shared" si="6"/>
        <v>142.22999999999999</v>
      </c>
      <c r="Q48" s="40">
        <f t="shared" si="7"/>
        <v>37.886572952011619</v>
      </c>
    </row>
    <row r="49" spans="1:17" ht="43.2" x14ac:dyDescent="0.3">
      <c r="A49" s="5">
        <v>40</v>
      </c>
      <c r="B49" s="16" t="s">
        <v>379</v>
      </c>
      <c r="C49" s="16">
        <v>2007</v>
      </c>
      <c r="D49" s="16">
        <v>2007</v>
      </c>
      <c r="E49" s="16">
        <v>2007</v>
      </c>
      <c r="F49" s="16">
        <v>1</v>
      </c>
      <c r="G49" s="16" t="s">
        <v>56</v>
      </c>
      <c r="H49" s="16" t="s">
        <v>57</v>
      </c>
      <c r="I49" s="16" t="s">
        <v>58</v>
      </c>
      <c r="J49" s="40">
        <v>139.47999999999999</v>
      </c>
      <c r="K49" s="5">
        <v>6</v>
      </c>
      <c r="L49" s="40">
        <f t="shared" si="4"/>
        <v>145.47999999999999</v>
      </c>
      <c r="M49" s="40">
        <v>181.58</v>
      </c>
      <c r="N49" s="5">
        <v>58</v>
      </c>
      <c r="O49" s="40">
        <f t="shared" si="5"/>
        <v>239.58</v>
      </c>
      <c r="P49" s="40">
        <f t="shared" si="6"/>
        <v>145.47999999999999</v>
      </c>
      <c r="Q49" s="40">
        <f t="shared" si="7"/>
        <v>41.037324285021796</v>
      </c>
    </row>
    <row r="50" spans="1:17" ht="72" x14ac:dyDescent="0.3">
      <c r="A50" s="5">
        <v>41</v>
      </c>
      <c r="B50" s="16" t="s">
        <v>65</v>
      </c>
      <c r="C50" s="16">
        <v>2007</v>
      </c>
      <c r="D50" s="16">
        <v>2007</v>
      </c>
      <c r="E50" s="16">
        <v>2007</v>
      </c>
      <c r="F50" s="16" t="s">
        <v>11</v>
      </c>
      <c r="G50" s="16" t="s">
        <v>50</v>
      </c>
      <c r="H50" s="16" t="s">
        <v>51</v>
      </c>
      <c r="I50" s="16" t="s">
        <v>52</v>
      </c>
      <c r="J50" s="40">
        <v>153.49</v>
      </c>
      <c r="K50" s="5">
        <v>210</v>
      </c>
      <c r="L50" s="40">
        <f t="shared" si="4"/>
        <v>363.49</v>
      </c>
      <c r="M50" s="40">
        <v>136.65</v>
      </c>
      <c r="N50" s="5">
        <v>10</v>
      </c>
      <c r="O50" s="40">
        <f t="shared" si="5"/>
        <v>146.65</v>
      </c>
      <c r="P50" s="40">
        <f t="shared" si="6"/>
        <v>146.65</v>
      </c>
      <c r="Q50" s="40">
        <f t="shared" si="7"/>
        <v>42.171594764905471</v>
      </c>
    </row>
    <row r="51" spans="1:17" ht="72" x14ac:dyDescent="0.3">
      <c r="A51" s="5">
        <v>42</v>
      </c>
      <c r="B51" s="16" t="s">
        <v>172</v>
      </c>
      <c r="C51" s="16">
        <v>2007</v>
      </c>
      <c r="D51" s="16">
        <v>2007</v>
      </c>
      <c r="E51" s="16">
        <v>2007</v>
      </c>
      <c r="F51" s="16" t="s">
        <v>11</v>
      </c>
      <c r="G51" s="16" t="s">
        <v>50</v>
      </c>
      <c r="H51" s="16" t="s">
        <v>51</v>
      </c>
      <c r="I51" s="16" t="s">
        <v>52</v>
      </c>
      <c r="J51" s="40">
        <v>139.9</v>
      </c>
      <c r="K51" s="5">
        <v>8</v>
      </c>
      <c r="L51" s="40">
        <f t="shared" si="4"/>
        <v>147.9</v>
      </c>
      <c r="M51" s="40">
        <v>208.44</v>
      </c>
      <c r="N51" s="5">
        <v>102</v>
      </c>
      <c r="O51" s="40">
        <f t="shared" si="5"/>
        <v>310.44</v>
      </c>
      <c r="P51" s="40">
        <f t="shared" si="6"/>
        <v>147.9</v>
      </c>
      <c r="Q51" s="40">
        <f t="shared" si="7"/>
        <v>43.383422200678623</v>
      </c>
    </row>
    <row r="52" spans="1:17" ht="28.8" x14ac:dyDescent="0.3">
      <c r="A52" s="5">
        <v>43</v>
      </c>
      <c r="B52" s="16" t="s">
        <v>44</v>
      </c>
      <c r="C52" s="16">
        <v>2007</v>
      </c>
      <c r="D52" s="16">
        <v>2007</v>
      </c>
      <c r="E52" s="16">
        <v>2007</v>
      </c>
      <c r="F52" s="16">
        <v>1</v>
      </c>
      <c r="G52" s="16" t="s">
        <v>45</v>
      </c>
      <c r="H52" s="16" t="s">
        <v>46</v>
      </c>
      <c r="I52" s="16" t="s">
        <v>47</v>
      </c>
      <c r="J52" s="40">
        <v>141.88999999999999</v>
      </c>
      <c r="K52" s="5">
        <v>10</v>
      </c>
      <c r="L52" s="40">
        <f t="shared" si="4"/>
        <v>151.88999999999999</v>
      </c>
      <c r="M52" s="40">
        <v>146.99</v>
      </c>
      <c r="N52" s="5">
        <v>4</v>
      </c>
      <c r="O52" s="40">
        <f t="shared" si="5"/>
        <v>150.99</v>
      </c>
      <c r="P52" s="40">
        <f t="shared" si="6"/>
        <v>150.99</v>
      </c>
      <c r="Q52" s="40">
        <f t="shared" si="7"/>
        <v>46.379059621909839</v>
      </c>
    </row>
    <row r="53" spans="1:17" ht="86.4" x14ac:dyDescent="0.3">
      <c r="A53" s="5">
        <v>44</v>
      </c>
      <c r="B53" s="16" t="s">
        <v>273</v>
      </c>
      <c r="C53" s="16">
        <v>2008</v>
      </c>
      <c r="D53" s="16">
        <v>2008</v>
      </c>
      <c r="E53" s="16">
        <v>2008</v>
      </c>
      <c r="F53" s="16">
        <v>1</v>
      </c>
      <c r="G53" s="16" t="s">
        <v>225</v>
      </c>
      <c r="H53" s="16" t="s">
        <v>226</v>
      </c>
      <c r="I53" s="16" t="s">
        <v>227</v>
      </c>
      <c r="J53" s="40">
        <v>150.99</v>
      </c>
      <c r="K53" s="5">
        <v>16</v>
      </c>
      <c r="L53" s="40">
        <f t="shared" si="4"/>
        <v>166.99</v>
      </c>
      <c r="M53" s="40">
        <v>148.88999999999999</v>
      </c>
      <c r="N53" s="5">
        <v>4</v>
      </c>
      <c r="O53" s="40">
        <f t="shared" si="5"/>
        <v>152.88999999999999</v>
      </c>
      <c r="P53" s="40">
        <f t="shared" si="6"/>
        <v>152.88999999999999</v>
      </c>
      <c r="Q53" s="40">
        <f t="shared" si="7"/>
        <v>48.221037324285</v>
      </c>
    </row>
    <row r="54" spans="1:17" ht="57.6" x14ac:dyDescent="0.3">
      <c r="A54" s="5">
        <v>45</v>
      </c>
      <c r="B54" s="16" t="s">
        <v>402</v>
      </c>
      <c r="C54" s="16">
        <v>2007</v>
      </c>
      <c r="D54" s="16">
        <v>2007</v>
      </c>
      <c r="E54" s="16">
        <v>2007</v>
      </c>
      <c r="F54" s="16" t="s">
        <v>11</v>
      </c>
      <c r="G54" s="16" t="s">
        <v>105</v>
      </c>
      <c r="H54" s="16" t="s">
        <v>106</v>
      </c>
      <c r="I54" s="16" t="s">
        <v>163</v>
      </c>
      <c r="J54" s="40">
        <v>150.36000000000001</v>
      </c>
      <c r="K54" s="5">
        <v>6</v>
      </c>
      <c r="L54" s="40">
        <f t="shared" si="4"/>
        <v>156.36000000000001</v>
      </c>
      <c r="M54" s="40">
        <v>224.47</v>
      </c>
      <c r="N54" s="5">
        <v>64</v>
      </c>
      <c r="O54" s="40">
        <f t="shared" si="5"/>
        <v>288.47000000000003</v>
      </c>
      <c r="P54" s="40">
        <f t="shared" si="6"/>
        <v>156.36000000000001</v>
      </c>
      <c r="Q54" s="40">
        <f t="shared" si="7"/>
        <v>51.585070285991272</v>
      </c>
    </row>
    <row r="55" spans="1:17" ht="57.6" x14ac:dyDescent="0.3">
      <c r="A55" s="5">
        <v>46</v>
      </c>
      <c r="B55" s="16" t="s">
        <v>162</v>
      </c>
      <c r="C55" s="16">
        <v>2006</v>
      </c>
      <c r="D55" s="16">
        <v>2006</v>
      </c>
      <c r="E55" s="16">
        <v>2006</v>
      </c>
      <c r="F55" s="16">
        <v>1</v>
      </c>
      <c r="G55" s="16" t="s">
        <v>105</v>
      </c>
      <c r="H55" s="16" t="s">
        <v>106</v>
      </c>
      <c r="I55" s="16" t="s">
        <v>163</v>
      </c>
      <c r="J55" s="40">
        <v>159.36000000000001</v>
      </c>
      <c r="K55" s="5">
        <v>64</v>
      </c>
      <c r="L55" s="40">
        <f t="shared" si="4"/>
        <v>223.36</v>
      </c>
      <c r="M55" s="40">
        <v>153.38</v>
      </c>
      <c r="N55" s="5">
        <v>12</v>
      </c>
      <c r="O55" s="40">
        <f t="shared" si="5"/>
        <v>165.38</v>
      </c>
      <c r="P55" s="40">
        <f t="shared" si="6"/>
        <v>165.38</v>
      </c>
      <c r="Q55" s="40">
        <f t="shared" si="7"/>
        <v>60.329617062530282</v>
      </c>
    </row>
    <row r="56" spans="1:17" ht="28.8" x14ac:dyDescent="0.3">
      <c r="A56" s="5">
        <v>47</v>
      </c>
      <c r="B56" s="16" t="s">
        <v>263</v>
      </c>
      <c r="C56" s="16">
        <v>2008</v>
      </c>
      <c r="D56" s="16">
        <v>2008</v>
      </c>
      <c r="E56" s="16">
        <v>2008</v>
      </c>
      <c r="F56" s="16">
        <v>1</v>
      </c>
      <c r="G56" s="16" t="s">
        <v>242</v>
      </c>
      <c r="H56" s="16" t="s">
        <v>243</v>
      </c>
      <c r="I56" s="16" t="s">
        <v>244</v>
      </c>
      <c r="J56" s="40">
        <v>156.5</v>
      </c>
      <c r="K56" s="5">
        <v>12</v>
      </c>
      <c r="L56" s="40">
        <f t="shared" si="4"/>
        <v>168.5</v>
      </c>
      <c r="M56" s="40">
        <v>142.03</v>
      </c>
      <c r="N56" s="5">
        <v>56</v>
      </c>
      <c r="O56" s="40">
        <f t="shared" si="5"/>
        <v>198.03</v>
      </c>
      <c r="P56" s="40">
        <f t="shared" si="6"/>
        <v>168.5</v>
      </c>
      <c r="Q56" s="40">
        <f t="shared" si="7"/>
        <v>63.354338342220061</v>
      </c>
    </row>
    <row r="57" spans="1:17" ht="57.6" x14ac:dyDescent="0.3">
      <c r="A57" s="5">
        <v>48</v>
      </c>
      <c r="B57" s="16" t="s">
        <v>109</v>
      </c>
      <c r="C57" s="16">
        <v>2005</v>
      </c>
      <c r="D57" s="16">
        <v>2005</v>
      </c>
      <c r="E57" s="16">
        <v>2005</v>
      </c>
      <c r="F57" s="16">
        <v>1</v>
      </c>
      <c r="G57" s="16" t="s">
        <v>105</v>
      </c>
      <c r="H57" s="16" t="s">
        <v>106</v>
      </c>
      <c r="I57" s="16" t="s">
        <v>107</v>
      </c>
      <c r="J57" s="40">
        <v>158.76</v>
      </c>
      <c r="K57" s="5">
        <v>14</v>
      </c>
      <c r="L57" s="40">
        <f t="shared" si="4"/>
        <v>172.76</v>
      </c>
      <c r="M57" s="40">
        <v>157.59</v>
      </c>
      <c r="N57" s="5">
        <v>108</v>
      </c>
      <c r="O57" s="40">
        <f t="shared" si="5"/>
        <v>265.59000000000003</v>
      </c>
      <c r="P57" s="40">
        <f t="shared" si="6"/>
        <v>172.76</v>
      </c>
      <c r="Q57" s="40">
        <f t="shared" si="7"/>
        <v>67.484246243334937</v>
      </c>
    </row>
    <row r="58" spans="1:17" ht="43.2" x14ac:dyDescent="0.3">
      <c r="A58" s="5">
        <v>49</v>
      </c>
      <c r="B58" s="16" t="s">
        <v>157</v>
      </c>
      <c r="C58" s="16">
        <v>2008</v>
      </c>
      <c r="D58" s="16">
        <v>2008</v>
      </c>
      <c r="E58" s="16">
        <v>2008</v>
      </c>
      <c r="F58" s="16">
        <v>3</v>
      </c>
      <c r="G58" s="16" t="s">
        <v>56</v>
      </c>
      <c r="H58" s="16" t="s">
        <v>57</v>
      </c>
      <c r="I58" s="16" t="s">
        <v>158</v>
      </c>
      <c r="J58" s="40">
        <v>215.52</v>
      </c>
      <c r="K58" s="5">
        <v>6</v>
      </c>
      <c r="L58" s="40">
        <f t="shared" si="4"/>
        <v>221.52</v>
      </c>
      <c r="M58" s="40">
        <v>160.1</v>
      </c>
      <c r="N58" s="5">
        <v>16</v>
      </c>
      <c r="O58" s="40">
        <f t="shared" si="5"/>
        <v>176.1</v>
      </c>
      <c r="P58" s="40">
        <f t="shared" si="6"/>
        <v>176.1</v>
      </c>
      <c r="Q58" s="40">
        <f t="shared" si="7"/>
        <v>70.722249151720789</v>
      </c>
    </row>
    <row r="59" spans="1:17" ht="28.8" x14ac:dyDescent="0.3">
      <c r="A59" s="5">
        <v>50</v>
      </c>
      <c r="B59" s="16" t="s">
        <v>213</v>
      </c>
      <c r="C59" s="16">
        <v>2008</v>
      </c>
      <c r="D59" s="16">
        <v>2008</v>
      </c>
      <c r="E59" s="16">
        <v>2008</v>
      </c>
      <c r="F59" s="16">
        <v>1</v>
      </c>
      <c r="G59" s="16" t="s">
        <v>61</v>
      </c>
      <c r="H59" s="16" t="s">
        <v>189</v>
      </c>
      <c r="I59" s="16" t="s">
        <v>190</v>
      </c>
      <c r="J59" s="40">
        <v>180.84</v>
      </c>
      <c r="K59" s="5">
        <v>2</v>
      </c>
      <c r="L59" s="40">
        <f t="shared" si="4"/>
        <v>182.84</v>
      </c>
      <c r="M59" s="40">
        <v>145.5</v>
      </c>
      <c r="N59" s="5">
        <v>108</v>
      </c>
      <c r="O59" s="40">
        <f t="shared" si="5"/>
        <v>253.5</v>
      </c>
      <c r="P59" s="40">
        <f t="shared" si="6"/>
        <v>182.84</v>
      </c>
      <c r="Q59" s="40">
        <f t="shared" si="7"/>
        <v>77.256422685409589</v>
      </c>
    </row>
    <row r="60" spans="1:17" ht="28.8" x14ac:dyDescent="0.3">
      <c r="A60" s="5">
        <v>51</v>
      </c>
      <c r="B60" s="16" t="s">
        <v>207</v>
      </c>
      <c r="C60" s="16">
        <v>2008</v>
      </c>
      <c r="D60" s="16">
        <v>2008</v>
      </c>
      <c r="E60" s="16">
        <v>2008</v>
      </c>
      <c r="F60" s="16">
        <v>1</v>
      </c>
      <c r="G60" s="16" t="s">
        <v>61</v>
      </c>
      <c r="H60" s="16" t="s">
        <v>189</v>
      </c>
      <c r="I60" s="16" t="s">
        <v>190</v>
      </c>
      <c r="J60" s="40">
        <v>143.94999999999999</v>
      </c>
      <c r="K60" s="5">
        <v>106</v>
      </c>
      <c r="L60" s="40">
        <f t="shared" si="4"/>
        <v>249.95</v>
      </c>
      <c r="M60" s="40">
        <v>182.41</v>
      </c>
      <c r="N60" s="5">
        <v>8</v>
      </c>
      <c r="O60" s="40">
        <f t="shared" si="5"/>
        <v>190.41</v>
      </c>
      <c r="P60" s="40">
        <f t="shared" si="6"/>
        <v>190.41</v>
      </c>
      <c r="Q60" s="40">
        <f t="shared" si="7"/>
        <v>84.595249636451754</v>
      </c>
    </row>
    <row r="61" spans="1:17" ht="28.8" x14ac:dyDescent="0.3">
      <c r="A61" s="5">
        <v>52</v>
      </c>
      <c r="B61" s="16" t="s">
        <v>318</v>
      </c>
      <c r="C61" s="16">
        <v>2009</v>
      </c>
      <c r="D61" s="16">
        <v>2009</v>
      </c>
      <c r="E61" s="16">
        <v>2009</v>
      </c>
      <c r="F61" s="16">
        <v>1</v>
      </c>
      <c r="G61" s="16" t="s">
        <v>141</v>
      </c>
      <c r="H61" s="16" t="s">
        <v>142</v>
      </c>
      <c r="I61" s="16" t="s">
        <v>143</v>
      </c>
      <c r="J61" s="40">
        <v>178.14</v>
      </c>
      <c r="K61" s="5">
        <v>312</v>
      </c>
      <c r="L61" s="40">
        <f t="shared" si="4"/>
        <v>490.14</v>
      </c>
      <c r="M61" s="40">
        <v>176.61</v>
      </c>
      <c r="N61" s="5">
        <v>18</v>
      </c>
      <c r="O61" s="40">
        <f t="shared" si="5"/>
        <v>194.61</v>
      </c>
      <c r="P61" s="40">
        <f t="shared" si="6"/>
        <v>194.61</v>
      </c>
      <c r="Q61" s="40">
        <f t="shared" si="7"/>
        <v>88.666989820649547</v>
      </c>
    </row>
    <row r="62" spans="1:17" ht="72" x14ac:dyDescent="0.3">
      <c r="A62" s="5">
        <v>53</v>
      </c>
      <c r="B62" s="16" t="s">
        <v>259</v>
      </c>
      <c r="C62" s="16">
        <v>2007</v>
      </c>
      <c r="D62" s="16">
        <v>2007</v>
      </c>
      <c r="E62" s="16">
        <v>2007</v>
      </c>
      <c r="F62" s="16">
        <v>1</v>
      </c>
      <c r="G62" s="16" t="s">
        <v>50</v>
      </c>
      <c r="H62" s="16" t="s">
        <v>51</v>
      </c>
      <c r="I62" s="16" t="s">
        <v>52</v>
      </c>
      <c r="J62" s="40">
        <v>142.5</v>
      </c>
      <c r="K62" s="5">
        <v>56</v>
      </c>
      <c r="L62" s="40">
        <f t="shared" si="4"/>
        <v>198.5</v>
      </c>
      <c r="M62" s="40">
        <v>149.25</v>
      </c>
      <c r="N62" s="5">
        <v>56</v>
      </c>
      <c r="O62" s="40">
        <f t="shared" si="5"/>
        <v>205.25</v>
      </c>
      <c r="P62" s="40">
        <f t="shared" si="6"/>
        <v>198.5</v>
      </c>
      <c r="Q62" s="40">
        <f t="shared" si="7"/>
        <v>92.438196800775557</v>
      </c>
    </row>
    <row r="63" spans="1:17" ht="43.2" x14ac:dyDescent="0.3">
      <c r="A63" s="5">
        <v>54</v>
      </c>
      <c r="B63" s="16" t="s">
        <v>54</v>
      </c>
      <c r="C63" s="16">
        <v>2008</v>
      </c>
      <c r="D63" s="16">
        <v>2008</v>
      </c>
      <c r="E63" s="16">
        <v>2008</v>
      </c>
      <c r="F63" s="16">
        <v>3</v>
      </c>
      <c r="G63" s="16" t="s">
        <v>56</v>
      </c>
      <c r="H63" s="16" t="s">
        <v>57</v>
      </c>
      <c r="I63" s="16" t="s">
        <v>58</v>
      </c>
      <c r="J63" s="40">
        <v>163</v>
      </c>
      <c r="K63" s="5">
        <v>60</v>
      </c>
      <c r="L63" s="40">
        <f t="shared" si="4"/>
        <v>223</v>
      </c>
      <c r="M63" s="40">
        <v>150.02000000000001</v>
      </c>
      <c r="N63" s="5">
        <v>56</v>
      </c>
      <c r="O63" s="40">
        <f t="shared" si="5"/>
        <v>206.02</v>
      </c>
      <c r="P63" s="40">
        <f t="shared" si="6"/>
        <v>206.02</v>
      </c>
      <c r="Q63" s="40">
        <f t="shared" si="7"/>
        <v>99.728550654386822</v>
      </c>
    </row>
    <row r="64" spans="1:17" ht="43.2" x14ac:dyDescent="0.3">
      <c r="A64" s="5">
        <v>55</v>
      </c>
      <c r="B64" s="16" t="s">
        <v>339</v>
      </c>
      <c r="C64" s="16">
        <v>2009</v>
      </c>
      <c r="D64" s="16">
        <v>2009</v>
      </c>
      <c r="E64" s="16">
        <v>2009</v>
      </c>
      <c r="F64" s="16">
        <v>3</v>
      </c>
      <c r="G64" s="16" t="s">
        <v>40</v>
      </c>
      <c r="H64" s="16" t="s">
        <v>340</v>
      </c>
      <c r="I64" s="16" t="s">
        <v>341</v>
      </c>
      <c r="J64" s="40">
        <v>253.28</v>
      </c>
      <c r="K64" s="5">
        <v>112</v>
      </c>
      <c r="L64" s="40">
        <f t="shared" si="4"/>
        <v>365.28</v>
      </c>
      <c r="M64" s="40">
        <v>198.94</v>
      </c>
      <c r="N64" s="5">
        <v>10</v>
      </c>
      <c r="O64" s="40">
        <f t="shared" si="5"/>
        <v>208.94</v>
      </c>
      <c r="P64" s="40">
        <f t="shared" si="6"/>
        <v>208.94</v>
      </c>
      <c r="Q64" s="40">
        <f t="shared" si="7"/>
        <v>102.55937954435288</v>
      </c>
    </row>
    <row r="65" spans="1:17" ht="57.6" x14ac:dyDescent="0.3">
      <c r="A65" s="5">
        <v>56</v>
      </c>
      <c r="B65" s="16" t="s">
        <v>269</v>
      </c>
      <c r="C65" s="16">
        <v>2009</v>
      </c>
      <c r="D65" s="16">
        <v>2009</v>
      </c>
      <c r="E65" s="16">
        <v>2009</v>
      </c>
      <c r="F65" s="16" t="s">
        <v>11</v>
      </c>
      <c r="G65" s="16" t="s">
        <v>29</v>
      </c>
      <c r="H65" s="16" t="s">
        <v>30</v>
      </c>
      <c r="I65" s="16" t="s">
        <v>31</v>
      </c>
      <c r="J65" s="40">
        <v>206.73</v>
      </c>
      <c r="K65" s="5">
        <v>8</v>
      </c>
      <c r="L65" s="40">
        <f t="shared" si="4"/>
        <v>214.73</v>
      </c>
      <c r="M65" s="40">
        <v>200.19</v>
      </c>
      <c r="N65" s="5">
        <v>18</v>
      </c>
      <c r="O65" s="40">
        <f t="shared" si="5"/>
        <v>218.19</v>
      </c>
      <c r="P65" s="40">
        <f t="shared" si="6"/>
        <v>214.73</v>
      </c>
      <c r="Q65" s="40">
        <f t="shared" si="7"/>
        <v>108.17256422685408</v>
      </c>
    </row>
    <row r="66" spans="1:17" ht="28.8" x14ac:dyDescent="0.3">
      <c r="A66" s="5">
        <v>57</v>
      </c>
      <c r="B66" s="16" t="s">
        <v>33</v>
      </c>
      <c r="C66" s="16">
        <v>2006</v>
      </c>
      <c r="D66" s="16">
        <v>2006</v>
      </c>
      <c r="E66" s="16">
        <v>2006</v>
      </c>
      <c r="F66" s="16">
        <v>1</v>
      </c>
      <c r="G66" s="16" t="s">
        <v>35</v>
      </c>
      <c r="H66" s="16" t="s">
        <v>36</v>
      </c>
      <c r="I66" s="16" t="s">
        <v>37</v>
      </c>
      <c r="J66" s="40">
        <v>113.72</v>
      </c>
      <c r="K66" s="5">
        <v>106</v>
      </c>
      <c r="L66" s="40">
        <f t="shared" si="4"/>
        <v>219.72</v>
      </c>
      <c r="M66" s="40">
        <v>177</v>
      </c>
      <c r="N66" s="5">
        <v>104</v>
      </c>
      <c r="O66" s="40">
        <f t="shared" si="5"/>
        <v>281</v>
      </c>
      <c r="P66" s="40">
        <f t="shared" si="6"/>
        <v>219.72</v>
      </c>
      <c r="Q66" s="40">
        <f t="shared" si="7"/>
        <v>113.01017935046048</v>
      </c>
    </row>
    <row r="67" spans="1:17" ht="28.8" x14ac:dyDescent="0.3">
      <c r="A67" s="5">
        <v>58</v>
      </c>
      <c r="B67" s="16" t="s">
        <v>306</v>
      </c>
      <c r="C67" s="16">
        <v>2009</v>
      </c>
      <c r="D67" s="16">
        <v>2009</v>
      </c>
      <c r="E67" s="16">
        <v>2009</v>
      </c>
      <c r="F67" s="16">
        <v>3</v>
      </c>
      <c r="G67" s="16" t="s">
        <v>141</v>
      </c>
      <c r="H67" s="16" t="s">
        <v>142</v>
      </c>
      <c r="I67" s="16" t="s">
        <v>143</v>
      </c>
      <c r="J67" s="40">
        <v>209.44</v>
      </c>
      <c r="K67" s="5">
        <v>60</v>
      </c>
      <c r="L67" s="40">
        <f t="shared" si="4"/>
        <v>269.44</v>
      </c>
      <c r="M67" s="40">
        <v>264.10000000000002</v>
      </c>
      <c r="N67" s="5">
        <v>212</v>
      </c>
      <c r="O67" s="40">
        <f t="shared" si="5"/>
        <v>476.1</v>
      </c>
      <c r="P67" s="40">
        <f t="shared" si="6"/>
        <v>269.44</v>
      </c>
      <c r="Q67" s="40">
        <f t="shared" si="7"/>
        <v>161.21182743577313</v>
      </c>
    </row>
    <row r="68" spans="1:17" ht="57.6" x14ac:dyDescent="0.3">
      <c r="A68" s="5">
        <v>59</v>
      </c>
      <c r="B68" s="16" t="s">
        <v>196</v>
      </c>
      <c r="C68" s="16">
        <v>2007</v>
      </c>
      <c r="D68" s="16">
        <v>2007</v>
      </c>
      <c r="E68" s="16">
        <v>2007</v>
      </c>
      <c r="F68" s="16" t="s">
        <v>11</v>
      </c>
      <c r="G68" s="16" t="s">
        <v>29</v>
      </c>
      <c r="H68" s="16" t="s">
        <v>30</v>
      </c>
      <c r="I68" s="16" t="s">
        <v>31</v>
      </c>
      <c r="J68" s="40">
        <v>226.93</v>
      </c>
      <c r="K68" s="5">
        <v>210</v>
      </c>
      <c r="L68" s="40">
        <f t="shared" si="4"/>
        <v>436.93</v>
      </c>
      <c r="M68" s="40">
        <v>166.43</v>
      </c>
      <c r="N68" s="5">
        <v>104</v>
      </c>
      <c r="O68" s="40">
        <f t="shared" si="5"/>
        <v>270.43</v>
      </c>
      <c r="P68" s="40">
        <f t="shared" si="6"/>
        <v>270.43</v>
      </c>
      <c r="Q68" s="40">
        <f t="shared" si="7"/>
        <v>162.17159476490548</v>
      </c>
    </row>
    <row r="69" spans="1:17" ht="86.4" x14ac:dyDescent="0.3">
      <c r="A69" s="5">
        <v>60</v>
      </c>
      <c r="B69" s="16" t="s">
        <v>304</v>
      </c>
      <c r="C69" s="16">
        <v>2008</v>
      </c>
      <c r="D69" s="16">
        <v>2008</v>
      </c>
      <c r="E69" s="16">
        <v>2008</v>
      </c>
      <c r="F69" s="16">
        <v>2</v>
      </c>
      <c r="G69" s="16" t="s">
        <v>225</v>
      </c>
      <c r="H69" s="16" t="s">
        <v>226</v>
      </c>
      <c r="I69" s="16" t="s">
        <v>227</v>
      </c>
      <c r="J69" s="40">
        <v>273.85000000000002</v>
      </c>
      <c r="K69" s="5">
        <v>56</v>
      </c>
      <c r="L69" s="40">
        <f t="shared" si="4"/>
        <v>329.85</v>
      </c>
      <c r="M69" s="40">
        <v>160.53</v>
      </c>
      <c r="N69" s="5">
        <v>116</v>
      </c>
      <c r="O69" s="40">
        <f t="shared" si="5"/>
        <v>276.52999999999997</v>
      </c>
      <c r="P69" s="40">
        <f t="shared" si="6"/>
        <v>276.52999999999997</v>
      </c>
      <c r="Q69" s="40">
        <f t="shared" si="7"/>
        <v>168.0853126514784</v>
      </c>
    </row>
    <row r="70" spans="1:17" ht="28.8" x14ac:dyDescent="0.3">
      <c r="A70" s="5">
        <v>61</v>
      </c>
      <c r="B70" s="16" t="s">
        <v>337</v>
      </c>
      <c r="C70" s="16">
        <v>2008</v>
      </c>
      <c r="D70" s="16">
        <v>2008</v>
      </c>
      <c r="E70" s="16">
        <v>2008</v>
      </c>
      <c r="F70" s="16">
        <v>2</v>
      </c>
      <c r="G70" s="16" t="s">
        <v>242</v>
      </c>
      <c r="H70" s="16" t="s">
        <v>243</v>
      </c>
      <c r="I70" s="16" t="s">
        <v>244</v>
      </c>
      <c r="J70" s="40">
        <v>183.98</v>
      </c>
      <c r="K70" s="5">
        <v>114</v>
      </c>
      <c r="L70" s="40">
        <f t="shared" si="4"/>
        <v>297.98</v>
      </c>
      <c r="M70" s="40">
        <v>187.12</v>
      </c>
      <c r="N70" s="5">
        <v>206</v>
      </c>
      <c r="O70" s="40">
        <f t="shared" si="5"/>
        <v>393.12</v>
      </c>
      <c r="P70" s="40">
        <f t="shared" si="6"/>
        <v>297.98</v>
      </c>
      <c r="Q70" s="40">
        <f t="shared" si="7"/>
        <v>188.8802714493456</v>
      </c>
    </row>
    <row r="71" spans="1:17" ht="28.8" x14ac:dyDescent="0.3">
      <c r="A71" s="5">
        <v>62</v>
      </c>
      <c r="B71" s="16" t="s">
        <v>394</v>
      </c>
      <c r="C71" s="16">
        <v>2006</v>
      </c>
      <c r="D71" s="16">
        <v>2006</v>
      </c>
      <c r="E71" s="16">
        <v>2006</v>
      </c>
      <c r="F71" s="16">
        <v>1</v>
      </c>
      <c r="G71" s="16" t="s">
        <v>98</v>
      </c>
      <c r="H71" s="16" t="s">
        <v>99</v>
      </c>
      <c r="I71" s="16" t="s">
        <v>100</v>
      </c>
      <c r="J71" s="40">
        <v>142.96</v>
      </c>
      <c r="K71" s="5">
        <v>160</v>
      </c>
      <c r="L71" s="40">
        <f t="shared" si="4"/>
        <v>302.96000000000004</v>
      </c>
      <c r="M71" s="40">
        <v>182.18</v>
      </c>
      <c r="N71" s="5">
        <v>156</v>
      </c>
      <c r="O71" s="40">
        <f t="shared" si="5"/>
        <v>338.18</v>
      </c>
      <c r="P71" s="40">
        <f t="shared" si="6"/>
        <v>302.96000000000004</v>
      </c>
      <c r="Q71" s="40">
        <f t="shared" si="7"/>
        <v>193.70819195346584</v>
      </c>
    </row>
    <row r="72" spans="1:17" ht="28.8" x14ac:dyDescent="0.3">
      <c r="A72" s="5">
        <v>63</v>
      </c>
      <c r="B72" s="16" t="s">
        <v>231</v>
      </c>
      <c r="C72" s="16">
        <v>2009</v>
      </c>
      <c r="D72" s="16">
        <v>2009</v>
      </c>
      <c r="E72" s="16">
        <v>2009</v>
      </c>
      <c r="F72" s="16">
        <v>1</v>
      </c>
      <c r="G72" s="16" t="s">
        <v>141</v>
      </c>
      <c r="H72" s="16" t="s">
        <v>142</v>
      </c>
      <c r="I72" s="16" t="s">
        <v>143</v>
      </c>
      <c r="J72" s="40">
        <v>258.95999999999998</v>
      </c>
      <c r="K72" s="5">
        <v>110</v>
      </c>
      <c r="L72" s="40">
        <f t="shared" si="4"/>
        <v>368.96</v>
      </c>
      <c r="M72" s="40">
        <v>196.8</v>
      </c>
      <c r="N72" s="5">
        <v>110</v>
      </c>
      <c r="O72" s="40">
        <f t="shared" si="5"/>
        <v>306.8</v>
      </c>
      <c r="P72" s="40">
        <f t="shared" si="6"/>
        <v>306.8</v>
      </c>
      <c r="Q72" s="40">
        <f t="shared" si="7"/>
        <v>197.43092583616092</v>
      </c>
    </row>
    <row r="73" spans="1:17" ht="28.8" x14ac:dyDescent="0.3">
      <c r="A73" s="5">
        <v>64</v>
      </c>
      <c r="B73" s="16" t="s">
        <v>404</v>
      </c>
      <c r="C73" s="16">
        <v>2008</v>
      </c>
      <c r="D73" s="16">
        <v>2008</v>
      </c>
      <c r="E73" s="16">
        <v>2008</v>
      </c>
      <c r="F73" s="16">
        <v>3</v>
      </c>
      <c r="G73" s="16" t="s">
        <v>242</v>
      </c>
      <c r="H73" s="16" t="s">
        <v>243</v>
      </c>
      <c r="I73" s="16" t="s">
        <v>244</v>
      </c>
      <c r="J73" s="40">
        <v>209</v>
      </c>
      <c r="K73" s="5">
        <v>156</v>
      </c>
      <c r="L73" s="40">
        <f t="shared" si="4"/>
        <v>365</v>
      </c>
      <c r="M73" s="40">
        <v>195.08</v>
      </c>
      <c r="N73" s="5">
        <v>216</v>
      </c>
      <c r="O73" s="40">
        <f t="shared" si="5"/>
        <v>411.08000000000004</v>
      </c>
      <c r="P73" s="40">
        <f t="shared" si="6"/>
        <v>365</v>
      </c>
      <c r="Q73" s="40">
        <f t="shared" si="7"/>
        <v>253.8536112457586</v>
      </c>
    </row>
    <row r="74" spans="1:17" ht="28.8" x14ac:dyDescent="0.3">
      <c r="A74" s="5">
        <v>65</v>
      </c>
      <c r="B74" s="16" t="s">
        <v>140</v>
      </c>
      <c r="C74" s="16">
        <v>2009</v>
      </c>
      <c r="D74" s="16">
        <v>2009</v>
      </c>
      <c r="E74" s="16">
        <v>2009</v>
      </c>
      <c r="F74" s="16">
        <v>1</v>
      </c>
      <c r="G74" s="16" t="s">
        <v>141</v>
      </c>
      <c r="H74" s="16" t="s">
        <v>142</v>
      </c>
      <c r="I74" s="16" t="s">
        <v>143</v>
      </c>
      <c r="J74" s="40">
        <v>237.41</v>
      </c>
      <c r="K74" s="5">
        <v>216</v>
      </c>
      <c r="L74" s="40">
        <f t="shared" ref="L74:L105" si="8">J74+K74</f>
        <v>453.40999999999997</v>
      </c>
      <c r="M74" s="40">
        <v>226.18</v>
      </c>
      <c r="N74" s="5">
        <v>160</v>
      </c>
      <c r="O74" s="40">
        <f t="shared" ref="O74:O105" si="9">M74+N74</f>
        <v>386.18</v>
      </c>
      <c r="P74" s="40">
        <f t="shared" ref="P74:P105" si="10">MIN(O74,L74)</f>
        <v>386.18</v>
      </c>
      <c r="Q74" s="40">
        <f t="shared" ref="Q74:Q105" si="11">IF( AND(ISNUMBER(P$10),ISNUMBER(P74)),(P74-P$10)/P$10*100,"")</f>
        <v>274.38681531749876</v>
      </c>
    </row>
    <row r="75" spans="1:17" ht="43.2" x14ac:dyDescent="0.3">
      <c r="A75" s="5">
        <v>66</v>
      </c>
      <c r="B75" s="16" t="s">
        <v>428</v>
      </c>
      <c r="C75" s="16">
        <v>2007</v>
      </c>
      <c r="D75" s="16">
        <v>2007</v>
      </c>
      <c r="E75" s="16">
        <v>2007</v>
      </c>
      <c r="F75" s="16">
        <v>1</v>
      </c>
      <c r="G75" s="16" t="s">
        <v>116</v>
      </c>
      <c r="H75" s="16" t="s">
        <v>429</v>
      </c>
      <c r="I75" s="16" t="s">
        <v>329</v>
      </c>
      <c r="J75" s="40">
        <v>176.09</v>
      </c>
      <c r="K75" s="5">
        <v>260</v>
      </c>
      <c r="L75" s="40">
        <f t="shared" si="8"/>
        <v>436.09000000000003</v>
      </c>
      <c r="M75" s="40"/>
      <c r="N75" s="5"/>
      <c r="O75" s="40" t="s">
        <v>782</v>
      </c>
      <c r="P75" s="40">
        <f t="shared" si="10"/>
        <v>436.09000000000003</v>
      </c>
      <c r="Q75" s="40">
        <f t="shared" si="11"/>
        <v>322.77266117304902</v>
      </c>
    </row>
    <row r="76" spans="1:17" ht="28.8" x14ac:dyDescent="0.3">
      <c r="A76" s="5"/>
      <c r="B76" s="16" t="s">
        <v>241</v>
      </c>
      <c r="C76" s="16">
        <v>2007</v>
      </c>
      <c r="D76" s="16">
        <v>2007</v>
      </c>
      <c r="E76" s="16">
        <v>2007</v>
      </c>
      <c r="F76" s="16" t="s">
        <v>11</v>
      </c>
      <c r="G76" s="16" t="s">
        <v>242</v>
      </c>
      <c r="H76" s="16" t="s">
        <v>243</v>
      </c>
      <c r="I76" s="16" t="s">
        <v>244</v>
      </c>
      <c r="J76" s="40"/>
      <c r="K76" s="5"/>
      <c r="L76" s="40" t="s">
        <v>782</v>
      </c>
      <c r="M76" s="40"/>
      <c r="N76" s="5"/>
      <c r="O76" s="40" t="s">
        <v>783</v>
      </c>
      <c r="P76" s="40"/>
      <c r="Q76" s="40" t="str">
        <f t="shared" si="11"/>
        <v/>
      </c>
    </row>
    <row r="78" spans="1:17" ht="18" x14ac:dyDescent="0.3">
      <c r="A78" s="20" t="s">
        <v>784</v>
      </c>
      <c r="B78" s="20"/>
      <c r="C78" s="20"/>
      <c r="D78" s="20"/>
      <c r="E78" s="20"/>
      <c r="F78" s="20"/>
      <c r="G78" s="20"/>
      <c r="H78" s="20"/>
      <c r="I78" s="20"/>
      <c r="J78" s="20"/>
    </row>
    <row r="79" spans="1:17" x14ac:dyDescent="0.3">
      <c r="A79" s="27" t="s">
        <v>773</v>
      </c>
      <c r="B79" s="27" t="s">
        <v>1</v>
      </c>
      <c r="C79" s="27" t="s">
        <v>2</v>
      </c>
      <c r="D79" s="27" t="s">
        <v>441</v>
      </c>
      <c r="E79" s="27" t="s">
        <v>442</v>
      </c>
      <c r="F79" s="27" t="s">
        <v>3</v>
      </c>
      <c r="G79" s="27" t="s">
        <v>4</v>
      </c>
      <c r="H79" s="27" t="s">
        <v>5</v>
      </c>
      <c r="I79" s="27" t="s">
        <v>6</v>
      </c>
      <c r="J79" s="29" t="s">
        <v>775</v>
      </c>
      <c r="K79" s="30"/>
      <c r="L79" s="31"/>
      <c r="M79" s="29" t="s">
        <v>779</v>
      </c>
      <c r="N79" s="30"/>
      <c r="O79" s="31"/>
      <c r="P79" s="27" t="s">
        <v>780</v>
      </c>
      <c r="Q79" s="27" t="s">
        <v>781</v>
      </c>
    </row>
    <row r="80" spans="1:17" x14ac:dyDescent="0.3">
      <c r="A80" s="28"/>
      <c r="B80" s="28"/>
      <c r="C80" s="28"/>
      <c r="D80" s="28"/>
      <c r="E80" s="28"/>
      <c r="F80" s="28"/>
      <c r="G80" s="28"/>
      <c r="H80" s="28"/>
      <c r="I80" s="28"/>
      <c r="J80" s="32" t="s">
        <v>776</v>
      </c>
      <c r="K80" s="32" t="s">
        <v>777</v>
      </c>
      <c r="L80" s="32" t="s">
        <v>778</v>
      </c>
      <c r="M80" s="32" t="s">
        <v>776</v>
      </c>
      <c r="N80" s="32" t="s">
        <v>777</v>
      </c>
      <c r="O80" s="32" t="s">
        <v>778</v>
      </c>
      <c r="P80" s="28"/>
      <c r="Q80" s="28"/>
    </row>
    <row r="81" spans="1:17" ht="57.6" x14ac:dyDescent="0.3">
      <c r="A81" s="37">
        <v>1</v>
      </c>
      <c r="B81" s="38" t="s">
        <v>785</v>
      </c>
      <c r="C81" s="38" t="s">
        <v>786</v>
      </c>
      <c r="D81" s="38">
        <v>2004</v>
      </c>
      <c r="E81" s="38">
        <v>2004</v>
      </c>
      <c r="F81" s="38" t="s">
        <v>787</v>
      </c>
      <c r="G81" s="38" t="s">
        <v>105</v>
      </c>
      <c r="H81" s="38" t="s">
        <v>106</v>
      </c>
      <c r="I81" s="38" t="s">
        <v>163</v>
      </c>
      <c r="J81" s="39">
        <v>128.97</v>
      </c>
      <c r="K81" s="37">
        <v>54</v>
      </c>
      <c r="L81" s="39">
        <f t="shared" ref="L81:L98" si="12">J81+K81</f>
        <v>182.97</v>
      </c>
      <c r="M81" s="39">
        <v>138.58000000000001</v>
      </c>
      <c r="N81" s="37">
        <v>4</v>
      </c>
      <c r="O81" s="39">
        <f t="shared" ref="O81:O98" si="13">M81+N81</f>
        <v>142.58000000000001</v>
      </c>
      <c r="P81" s="39">
        <f t="shared" ref="P81:P98" si="14">MIN(O81,L81)</f>
        <v>142.58000000000001</v>
      </c>
      <c r="Q81" s="39">
        <f t="shared" ref="Q81:Q98" si="15">IF( AND(ISNUMBER(P$81),ISNUMBER(P81)),(P81-P$81)/P$81*100,"")</f>
        <v>0</v>
      </c>
    </row>
    <row r="82" spans="1:17" ht="72" x14ac:dyDescent="0.3">
      <c r="A82" s="5">
        <v>2</v>
      </c>
      <c r="B82" s="16" t="s">
        <v>788</v>
      </c>
      <c r="C82" s="16" t="s">
        <v>789</v>
      </c>
      <c r="D82" s="16">
        <v>2005</v>
      </c>
      <c r="E82" s="16">
        <v>2004</v>
      </c>
      <c r="F82" s="16" t="s">
        <v>790</v>
      </c>
      <c r="G82" s="16" t="s">
        <v>24</v>
      </c>
      <c r="H82" s="16" t="s">
        <v>25</v>
      </c>
      <c r="I82" s="16" t="s">
        <v>168</v>
      </c>
      <c r="J82" s="40"/>
      <c r="K82" s="5"/>
      <c r="L82" s="40" t="s">
        <v>783</v>
      </c>
      <c r="M82" s="40">
        <v>137.09</v>
      </c>
      <c r="N82" s="5">
        <v>8</v>
      </c>
      <c r="O82" s="40">
        <f t="shared" si="13"/>
        <v>145.09</v>
      </c>
      <c r="P82" s="40">
        <f t="shared" si="14"/>
        <v>145.09</v>
      </c>
      <c r="Q82" s="40">
        <f t="shared" si="15"/>
        <v>1.760415205498661</v>
      </c>
    </row>
    <row r="83" spans="1:17" ht="28.8" x14ac:dyDescent="0.3">
      <c r="A83" s="5">
        <v>3</v>
      </c>
      <c r="B83" s="16" t="s">
        <v>791</v>
      </c>
      <c r="C83" s="16" t="s">
        <v>792</v>
      </c>
      <c r="D83" s="16">
        <v>2006</v>
      </c>
      <c r="E83" s="16">
        <v>2004</v>
      </c>
      <c r="F83" s="16" t="s">
        <v>790</v>
      </c>
      <c r="G83" s="16" t="s">
        <v>12</v>
      </c>
      <c r="H83" s="16" t="s">
        <v>13</v>
      </c>
      <c r="I83" s="16" t="s">
        <v>129</v>
      </c>
      <c r="J83" s="40">
        <v>141.09</v>
      </c>
      <c r="K83" s="5">
        <v>6</v>
      </c>
      <c r="L83" s="40">
        <f t="shared" si="12"/>
        <v>147.09</v>
      </c>
      <c r="M83" s="40"/>
      <c r="N83" s="5"/>
      <c r="O83" s="40" t="s">
        <v>782</v>
      </c>
      <c r="P83" s="40">
        <f t="shared" si="14"/>
        <v>147.09</v>
      </c>
      <c r="Q83" s="40">
        <f t="shared" si="15"/>
        <v>3.1631364847804675</v>
      </c>
    </row>
    <row r="84" spans="1:17" ht="28.8" x14ac:dyDescent="0.3">
      <c r="A84" s="5">
        <v>4</v>
      </c>
      <c r="B84" s="16" t="s">
        <v>793</v>
      </c>
      <c r="C84" s="16" t="s">
        <v>794</v>
      </c>
      <c r="D84" s="16">
        <v>2006</v>
      </c>
      <c r="E84" s="16">
        <v>2006</v>
      </c>
      <c r="F84" s="16" t="s">
        <v>790</v>
      </c>
      <c r="G84" s="16" t="s">
        <v>45</v>
      </c>
      <c r="H84" s="16" t="s">
        <v>77</v>
      </c>
      <c r="I84" s="16" t="s">
        <v>78</v>
      </c>
      <c r="J84" s="40">
        <v>147.22999999999999</v>
      </c>
      <c r="K84" s="5">
        <v>8</v>
      </c>
      <c r="L84" s="40">
        <f t="shared" si="12"/>
        <v>155.22999999999999</v>
      </c>
      <c r="M84" s="40">
        <v>147.26</v>
      </c>
      <c r="N84" s="5">
        <v>106</v>
      </c>
      <c r="O84" s="40">
        <f t="shared" si="13"/>
        <v>253.26</v>
      </c>
      <c r="P84" s="40">
        <f t="shared" si="14"/>
        <v>155.22999999999999</v>
      </c>
      <c r="Q84" s="40">
        <f t="shared" si="15"/>
        <v>8.8722120914574116</v>
      </c>
    </row>
    <row r="85" spans="1:17" ht="57.6" x14ac:dyDescent="0.3">
      <c r="A85" s="5">
        <v>5</v>
      </c>
      <c r="B85" s="16" t="s">
        <v>795</v>
      </c>
      <c r="C85" s="16" t="s">
        <v>786</v>
      </c>
      <c r="D85" s="16">
        <v>2004</v>
      </c>
      <c r="E85" s="16">
        <v>2004</v>
      </c>
      <c r="F85" s="16" t="s">
        <v>790</v>
      </c>
      <c r="G85" s="16" t="s">
        <v>56</v>
      </c>
      <c r="H85" s="16" t="s">
        <v>298</v>
      </c>
      <c r="I85" s="16" t="s">
        <v>158</v>
      </c>
      <c r="J85" s="40">
        <v>152.69999999999999</v>
      </c>
      <c r="K85" s="5">
        <v>12</v>
      </c>
      <c r="L85" s="40">
        <f t="shared" si="12"/>
        <v>164.7</v>
      </c>
      <c r="M85" s="40">
        <v>157.38</v>
      </c>
      <c r="N85" s="5">
        <v>14</v>
      </c>
      <c r="O85" s="40">
        <f t="shared" si="13"/>
        <v>171.38</v>
      </c>
      <c r="P85" s="40">
        <f t="shared" si="14"/>
        <v>164.7</v>
      </c>
      <c r="Q85" s="40">
        <f t="shared" si="15"/>
        <v>15.514097348856765</v>
      </c>
    </row>
    <row r="86" spans="1:17" ht="86.4" x14ac:dyDescent="0.3">
      <c r="A86" s="5">
        <v>6</v>
      </c>
      <c r="B86" s="16" t="s">
        <v>796</v>
      </c>
      <c r="C86" s="16" t="s">
        <v>786</v>
      </c>
      <c r="D86" s="16">
        <v>2004</v>
      </c>
      <c r="E86" s="16">
        <v>2004</v>
      </c>
      <c r="F86" s="16" t="s">
        <v>790</v>
      </c>
      <c r="G86" s="16" t="s">
        <v>18</v>
      </c>
      <c r="H86" s="16" t="s">
        <v>146</v>
      </c>
      <c r="I86" s="16" t="s">
        <v>147</v>
      </c>
      <c r="J86" s="40">
        <v>161.33000000000001</v>
      </c>
      <c r="K86" s="5">
        <v>62</v>
      </c>
      <c r="L86" s="40">
        <f t="shared" si="12"/>
        <v>223.33</v>
      </c>
      <c r="M86" s="40">
        <v>155.27000000000001</v>
      </c>
      <c r="N86" s="5">
        <v>14</v>
      </c>
      <c r="O86" s="40">
        <f t="shared" si="13"/>
        <v>169.27</v>
      </c>
      <c r="P86" s="40">
        <f t="shared" si="14"/>
        <v>169.27</v>
      </c>
      <c r="Q86" s="40">
        <f t="shared" si="15"/>
        <v>18.719315472015708</v>
      </c>
    </row>
    <row r="87" spans="1:17" ht="43.2" x14ac:dyDescent="0.3">
      <c r="A87" s="5">
        <v>7</v>
      </c>
      <c r="B87" s="16" t="s">
        <v>797</v>
      </c>
      <c r="C87" s="16" t="s">
        <v>789</v>
      </c>
      <c r="D87" s="16">
        <v>2005</v>
      </c>
      <c r="E87" s="16">
        <v>2004</v>
      </c>
      <c r="F87" s="16" t="s">
        <v>790</v>
      </c>
      <c r="G87" s="16" t="s">
        <v>35</v>
      </c>
      <c r="H87" s="16" t="s">
        <v>68</v>
      </c>
      <c r="I87" s="16" t="s">
        <v>88</v>
      </c>
      <c r="J87" s="40">
        <v>158.94</v>
      </c>
      <c r="K87" s="5">
        <v>12</v>
      </c>
      <c r="L87" s="40">
        <f t="shared" si="12"/>
        <v>170.94</v>
      </c>
      <c r="M87" s="40"/>
      <c r="N87" s="5"/>
      <c r="O87" s="40" t="s">
        <v>783</v>
      </c>
      <c r="P87" s="40">
        <f t="shared" si="14"/>
        <v>170.94</v>
      </c>
      <c r="Q87" s="40">
        <f t="shared" si="15"/>
        <v>19.890587740216006</v>
      </c>
    </row>
    <row r="88" spans="1:17" ht="43.2" x14ac:dyDescent="0.3">
      <c r="A88" s="5">
        <v>8</v>
      </c>
      <c r="B88" s="16" t="s">
        <v>798</v>
      </c>
      <c r="C88" s="16" t="s">
        <v>794</v>
      </c>
      <c r="D88" s="16">
        <v>2006</v>
      </c>
      <c r="E88" s="16">
        <v>2006</v>
      </c>
      <c r="F88" s="16" t="s">
        <v>790</v>
      </c>
      <c r="G88" s="16" t="s">
        <v>40</v>
      </c>
      <c r="H88" s="16" t="s">
        <v>41</v>
      </c>
      <c r="I88" s="16" t="s">
        <v>95</v>
      </c>
      <c r="J88" s="40"/>
      <c r="K88" s="5"/>
      <c r="L88" s="40" t="s">
        <v>783</v>
      </c>
      <c r="M88" s="40">
        <v>164.22</v>
      </c>
      <c r="N88" s="5">
        <v>8</v>
      </c>
      <c r="O88" s="40">
        <f t="shared" si="13"/>
        <v>172.22</v>
      </c>
      <c r="P88" s="40">
        <f t="shared" si="14"/>
        <v>172.22</v>
      </c>
      <c r="Q88" s="40">
        <f t="shared" si="15"/>
        <v>20.788329358956364</v>
      </c>
    </row>
    <row r="89" spans="1:17" ht="72" x14ac:dyDescent="0.3">
      <c r="A89" s="5">
        <v>9</v>
      </c>
      <c r="B89" s="16" t="s">
        <v>799</v>
      </c>
      <c r="C89" s="16" t="s">
        <v>800</v>
      </c>
      <c r="D89" s="16">
        <v>2007</v>
      </c>
      <c r="E89" s="16">
        <v>2006</v>
      </c>
      <c r="F89" s="16" t="s">
        <v>790</v>
      </c>
      <c r="G89" s="16" t="s">
        <v>24</v>
      </c>
      <c r="H89" s="16" t="s">
        <v>25</v>
      </c>
      <c r="I89" s="16" t="s">
        <v>168</v>
      </c>
      <c r="J89" s="40">
        <v>164.66</v>
      </c>
      <c r="K89" s="5">
        <v>10</v>
      </c>
      <c r="L89" s="40">
        <f t="shared" si="12"/>
        <v>174.66</v>
      </c>
      <c r="M89" s="40"/>
      <c r="N89" s="5"/>
      <c r="O89" s="40" t="s">
        <v>783</v>
      </c>
      <c r="P89" s="40">
        <f t="shared" si="14"/>
        <v>174.66</v>
      </c>
      <c r="Q89" s="40">
        <f t="shared" si="15"/>
        <v>22.499649319680167</v>
      </c>
    </row>
    <row r="90" spans="1:17" ht="28.8" x14ac:dyDescent="0.3">
      <c r="A90" s="5">
        <v>10</v>
      </c>
      <c r="B90" s="16" t="s">
        <v>801</v>
      </c>
      <c r="C90" s="16" t="s">
        <v>802</v>
      </c>
      <c r="D90" s="16">
        <v>2008</v>
      </c>
      <c r="E90" s="16">
        <v>2007</v>
      </c>
      <c r="F90" s="16" t="s">
        <v>803</v>
      </c>
      <c r="G90" s="16" t="s">
        <v>61</v>
      </c>
      <c r="H90" s="16" t="s">
        <v>189</v>
      </c>
      <c r="I90" s="16" t="s">
        <v>190</v>
      </c>
      <c r="J90" s="40">
        <v>164.79</v>
      </c>
      <c r="K90" s="5">
        <v>18</v>
      </c>
      <c r="L90" s="40">
        <f t="shared" si="12"/>
        <v>182.79</v>
      </c>
      <c r="M90" s="40">
        <v>192.55</v>
      </c>
      <c r="N90" s="5">
        <v>10</v>
      </c>
      <c r="O90" s="40">
        <f t="shared" si="13"/>
        <v>202.55</v>
      </c>
      <c r="P90" s="40">
        <f t="shared" si="14"/>
        <v>182.79</v>
      </c>
      <c r="Q90" s="40">
        <f t="shared" si="15"/>
        <v>28.201711319960708</v>
      </c>
    </row>
    <row r="91" spans="1:17" ht="28.8" x14ac:dyDescent="0.3">
      <c r="A91" s="5">
        <v>11</v>
      </c>
      <c r="B91" s="16" t="s">
        <v>804</v>
      </c>
      <c r="C91" s="16" t="s">
        <v>805</v>
      </c>
      <c r="D91" s="16">
        <v>2007</v>
      </c>
      <c r="E91" s="16">
        <v>2007</v>
      </c>
      <c r="F91" s="16" t="s">
        <v>806</v>
      </c>
      <c r="G91" s="16" t="s">
        <v>61</v>
      </c>
      <c r="H91" s="16" t="s">
        <v>189</v>
      </c>
      <c r="I91" s="16" t="s">
        <v>190</v>
      </c>
      <c r="J91" s="40">
        <v>182.02</v>
      </c>
      <c r="K91" s="5">
        <v>14</v>
      </c>
      <c r="L91" s="40">
        <f t="shared" si="12"/>
        <v>196.02</v>
      </c>
      <c r="M91" s="40">
        <v>250.87</v>
      </c>
      <c r="N91" s="5">
        <v>66</v>
      </c>
      <c r="O91" s="40">
        <f t="shared" si="13"/>
        <v>316.87</v>
      </c>
      <c r="P91" s="40">
        <f t="shared" si="14"/>
        <v>196.02</v>
      </c>
      <c r="Q91" s="40">
        <f t="shared" si="15"/>
        <v>37.480712582409872</v>
      </c>
    </row>
    <row r="92" spans="1:17" ht="57.6" x14ac:dyDescent="0.3">
      <c r="A92" s="5">
        <v>12</v>
      </c>
      <c r="B92" s="16" t="s">
        <v>807</v>
      </c>
      <c r="C92" s="16" t="s">
        <v>792</v>
      </c>
      <c r="D92" s="16">
        <v>2006</v>
      </c>
      <c r="E92" s="16">
        <v>2004</v>
      </c>
      <c r="F92" s="16" t="s">
        <v>808</v>
      </c>
      <c r="G92" s="16" t="s">
        <v>105</v>
      </c>
      <c r="H92" s="16" t="s">
        <v>106</v>
      </c>
      <c r="I92" s="16" t="s">
        <v>163</v>
      </c>
      <c r="J92" s="40"/>
      <c r="K92" s="5"/>
      <c r="L92" s="40" t="s">
        <v>782</v>
      </c>
      <c r="M92" s="40">
        <v>180.52</v>
      </c>
      <c r="N92" s="5">
        <v>70</v>
      </c>
      <c r="O92" s="40">
        <f t="shared" si="13"/>
        <v>250.52</v>
      </c>
      <c r="P92" s="40">
        <f t="shared" si="14"/>
        <v>250.52</v>
      </c>
      <c r="Q92" s="40">
        <f t="shared" si="15"/>
        <v>75.704867442839102</v>
      </c>
    </row>
    <row r="93" spans="1:17" ht="72" x14ac:dyDescent="0.3">
      <c r="A93" s="5">
        <v>13</v>
      </c>
      <c r="B93" s="16" t="s">
        <v>809</v>
      </c>
      <c r="C93" s="16" t="s">
        <v>810</v>
      </c>
      <c r="D93" s="16">
        <v>2005</v>
      </c>
      <c r="E93" s="16">
        <v>2005</v>
      </c>
      <c r="F93" s="16" t="s">
        <v>790</v>
      </c>
      <c r="G93" s="16" t="s">
        <v>56</v>
      </c>
      <c r="H93" s="16" t="s">
        <v>302</v>
      </c>
      <c r="I93" s="16" t="s">
        <v>562</v>
      </c>
      <c r="J93" s="40">
        <v>150.07</v>
      </c>
      <c r="K93" s="5">
        <v>164</v>
      </c>
      <c r="L93" s="40">
        <f t="shared" si="12"/>
        <v>314.07</v>
      </c>
      <c r="M93" s="40">
        <v>176.11</v>
      </c>
      <c r="N93" s="5">
        <v>164</v>
      </c>
      <c r="O93" s="40">
        <f t="shared" si="13"/>
        <v>340.11</v>
      </c>
      <c r="P93" s="40">
        <f t="shared" si="14"/>
        <v>314.07</v>
      </c>
      <c r="Q93" s="40">
        <f t="shared" si="15"/>
        <v>120.27633609201848</v>
      </c>
    </row>
    <row r="94" spans="1:17" ht="57.6" x14ac:dyDescent="0.3">
      <c r="A94" s="5">
        <v>14</v>
      </c>
      <c r="B94" s="16" t="s">
        <v>811</v>
      </c>
      <c r="C94" s="16" t="s">
        <v>812</v>
      </c>
      <c r="D94" s="16">
        <v>2007</v>
      </c>
      <c r="E94" s="16">
        <v>2005</v>
      </c>
      <c r="F94" s="16" t="s">
        <v>813</v>
      </c>
      <c r="G94" s="16" t="s">
        <v>105</v>
      </c>
      <c r="H94" s="16" t="s">
        <v>106</v>
      </c>
      <c r="I94" s="16" t="s">
        <v>573</v>
      </c>
      <c r="J94" s="40">
        <v>204.28</v>
      </c>
      <c r="K94" s="5">
        <v>114</v>
      </c>
      <c r="L94" s="40">
        <f t="shared" si="12"/>
        <v>318.27999999999997</v>
      </c>
      <c r="M94" s="40"/>
      <c r="N94" s="5"/>
      <c r="O94" s="40" t="s">
        <v>782</v>
      </c>
      <c r="P94" s="40">
        <f t="shared" si="14"/>
        <v>318.27999999999997</v>
      </c>
      <c r="Q94" s="40">
        <f t="shared" si="15"/>
        <v>123.22906438490668</v>
      </c>
    </row>
    <row r="95" spans="1:17" ht="43.2" x14ac:dyDescent="0.3">
      <c r="A95" s="5">
        <v>15</v>
      </c>
      <c r="B95" s="16" t="s">
        <v>814</v>
      </c>
      <c r="C95" s="16" t="s">
        <v>805</v>
      </c>
      <c r="D95" s="16">
        <v>2007</v>
      </c>
      <c r="E95" s="16">
        <v>2007</v>
      </c>
      <c r="F95" s="16" t="s">
        <v>806</v>
      </c>
      <c r="G95" s="16" t="s">
        <v>56</v>
      </c>
      <c r="H95" s="16" t="s">
        <v>57</v>
      </c>
      <c r="I95" s="16" t="s">
        <v>58</v>
      </c>
      <c r="J95" s="40">
        <v>229.48</v>
      </c>
      <c r="K95" s="5">
        <v>218</v>
      </c>
      <c r="L95" s="40">
        <f t="shared" si="12"/>
        <v>447.48</v>
      </c>
      <c r="M95" s="40">
        <v>226.02</v>
      </c>
      <c r="N95" s="5">
        <v>162</v>
      </c>
      <c r="O95" s="40">
        <f t="shared" si="13"/>
        <v>388.02</v>
      </c>
      <c r="P95" s="40">
        <f t="shared" si="14"/>
        <v>388.02</v>
      </c>
      <c r="Q95" s="40">
        <f t="shared" si="15"/>
        <v>172.14195539346329</v>
      </c>
    </row>
    <row r="96" spans="1:17" ht="86.4" x14ac:dyDescent="0.3">
      <c r="A96" s="5">
        <v>16</v>
      </c>
      <c r="B96" s="16" t="s">
        <v>815</v>
      </c>
      <c r="C96" s="16" t="s">
        <v>816</v>
      </c>
      <c r="D96" s="16">
        <v>2008</v>
      </c>
      <c r="E96" s="16">
        <v>2008</v>
      </c>
      <c r="F96" s="16" t="s">
        <v>817</v>
      </c>
      <c r="G96" s="16" t="s">
        <v>56</v>
      </c>
      <c r="H96" s="16" t="s">
        <v>57</v>
      </c>
      <c r="I96" s="16" t="s">
        <v>520</v>
      </c>
      <c r="J96" s="40"/>
      <c r="K96" s="5"/>
      <c r="L96" s="40" t="s">
        <v>783</v>
      </c>
      <c r="M96" s="40">
        <v>229.48</v>
      </c>
      <c r="N96" s="5">
        <v>178</v>
      </c>
      <c r="O96" s="40">
        <f t="shared" si="13"/>
        <v>407.48</v>
      </c>
      <c r="P96" s="40">
        <f t="shared" si="14"/>
        <v>407.48</v>
      </c>
      <c r="Q96" s="40">
        <f t="shared" si="15"/>
        <v>185.79043344087526</v>
      </c>
    </row>
    <row r="97" spans="1:17" ht="28.8" x14ac:dyDescent="0.3">
      <c r="A97" s="5"/>
      <c r="B97" s="16" t="s">
        <v>818</v>
      </c>
      <c r="C97" s="16" t="s">
        <v>802</v>
      </c>
      <c r="D97" s="16">
        <v>2008</v>
      </c>
      <c r="E97" s="16">
        <v>2007</v>
      </c>
      <c r="F97" s="16" t="s">
        <v>819</v>
      </c>
      <c r="G97" s="16" t="s">
        <v>61</v>
      </c>
      <c r="H97" s="16" t="s">
        <v>189</v>
      </c>
      <c r="I97" s="16" t="s">
        <v>190</v>
      </c>
      <c r="J97" s="40"/>
      <c r="K97" s="5"/>
      <c r="L97" s="40" t="s">
        <v>782</v>
      </c>
      <c r="M97" s="40"/>
      <c r="N97" s="5"/>
      <c r="O97" s="40" t="s">
        <v>782</v>
      </c>
      <c r="P97" s="40"/>
      <c r="Q97" s="40" t="str">
        <f t="shared" si="15"/>
        <v/>
      </c>
    </row>
    <row r="98" spans="1:17" ht="28.8" x14ac:dyDescent="0.3">
      <c r="A98" s="5"/>
      <c r="B98" s="16" t="s">
        <v>820</v>
      </c>
      <c r="C98" s="16" t="s">
        <v>821</v>
      </c>
      <c r="D98" s="16">
        <v>2006</v>
      </c>
      <c r="E98" s="16">
        <v>2005</v>
      </c>
      <c r="F98" s="16" t="s">
        <v>790</v>
      </c>
      <c r="G98" s="16" t="s">
        <v>35</v>
      </c>
      <c r="H98" s="16" t="s">
        <v>36</v>
      </c>
      <c r="I98" s="16" t="s">
        <v>181</v>
      </c>
      <c r="J98" s="40"/>
      <c r="K98" s="5"/>
      <c r="L98" s="40" t="s">
        <v>783</v>
      </c>
      <c r="M98" s="40"/>
      <c r="N98" s="5"/>
      <c r="O98" s="40" t="s">
        <v>783</v>
      </c>
      <c r="P98" s="40"/>
      <c r="Q98" s="40" t="str">
        <f t="shared" si="15"/>
        <v/>
      </c>
    </row>
    <row r="100" spans="1:17" ht="18" x14ac:dyDescent="0.3">
      <c r="A100" s="20" t="s">
        <v>822</v>
      </c>
      <c r="B100" s="20"/>
      <c r="C100" s="20"/>
      <c r="D100" s="20"/>
      <c r="E100" s="20"/>
      <c r="F100" s="20"/>
      <c r="G100" s="20"/>
      <c r="H100" s="20"/>
      <c r="I100" s="20"/>
      <c r="J100" s="20"/>
    </row>
    <row r="101" spans="1:17" x14ac:dyDescent="0.3">
      <c r="A101" s="27" t="s">
        <v>773</v>
      </c>
      <c r="B101" s="27" t="s">
        <v>1</v>
      </c>
      <c r="C101" s="27" t="s">
        <v>2</v>
      </c>
      <c r="D101" s="27" t="s">
        <v>441</v>
      </c>
      <c r="E101" s="27" t="s">
        <v>442</v>
      </c>
      <c r="F101" s="27" t="s">
        <v>3</v>
      </c>
      <c r="G101" s="27" t="s">
        <v>4</v>
      </c>
      <c r="H101" s="27" t="s">
        <v>5</v>
      </c>
      <c r="I101" s="27" t="s">
        <v>6</v>
      </c>
      <c r="J101" s="29" t="s">
        <v>775</v>
      </c>
      <c r="K101" s="30"/>
      <c r="L101" s="31"/>
      <c r="M101" s="29" t="s">
        <v>779</v>
      </c>
      <c r="N101" s="30"/>
      <c r="O101" s="31"/>
      <c r="P101" s="27" t="s">
        <v>780</v>
      </c>
      <c r="Q101" s="27" t="s">
        <v>781</v>
      </c>
    </row>
    <row r="102" spans="1:17" x14ac:dyDescent="0.3">
      <c r="A102" s="28"/>
      <c r="B102" s="28"/>
      <c r="C102" s="28"/>
      <c r="D102" s="28"/>
      <c r="E102" s="28"/>
      <c r="F102" s="28"/>
      <c r="G102" s="28"/>
      <c r="H102" s="28"/>
      <c r="I102" s="28"/>
      <c r="J102" s="32" t="s">
        <v>776</v>
      </c>
      <c r="K102" s="32" t="s">
        <v>777</v>
      </c>
      <c r="L102" s="32" t="s">
        <v>778</v>
      </c>
      <c r="M102" s="32" t="s">
        <v>776</v>
      </c>
      <c r="N102" s="32" t="s">
        <v>777</v>
      </c>
      <c r="O102" s="32" t="s">
        <v>778</v>
      </c>
      <c r="P102" s="28"/>
      <c r="Q102" s="28"/>
    </row>
    <row r="103" spans="1:17" ht="43.2" x14ac:dyDescent="0.3">
      <c r="A103" s="37">
        <v>1</v>
      </c>
      <c r="B103" s="38" t="s">
        <v>233</v>
      </c>
      <c r="C103" s="38">
        <v>2005</v>
      </c>
      <c r="D103" s="38">
        <v>2005</v>
      </c>
      <c r="E103" s="38">
        <v>2005</v>
      </c>
      <c r="F103" s="38" t="s">
        <v>216</v>
      </c>
      <c r="G103" s="38" t="s">
        <v>12</v>
      </c>
      <c r="H103" s="38" t="s">
        <v>81</v>
      </c>
      <c r="I103" s="38" t="s">
        <v>234</v>
      </c>
      <c r="J103" s="39">
        <v>112.15</v>
      </c>
      <c r="K103" s="37">
        <v>4</v>
      </c>
      <c r="L103" s="39">
        <f t="shared" ref="L103:L147" si="16">J103+K103</f>
        <v>116.15</v>
      </c>
      <c r="M103" s="39">
        <v>111.9</v>
      </c>
      <c r="N103" s="37">
        <v>2</v>
      </c>
      <c r="O103" s="39">
        <f t="shared" ref="O103:O147" si="17">M103+N103</f>
        <v>113.9</v>
      </c>
      <c r="P103" s="39">
        <f t="shared" ref="P103:P147" si="18">MIN(O103,L103)</f>
        <v>113.9</v>
      </c>
      <c r="Q103" s="39">
        <f t="shared" ref="Q103:Q147" si="19">IF( AND(ISNUMBER(P$103),ISNUMBER(P103)),(P103-P$103)/P$103*100,"")</f>
        <v>0</v>
      </c>
    </row>
    <row r="104" spans="1:17" ht="43.2" x14ac:dyDescent="0.3">
      <c r="A104" s="5">
        <v>2</v>
      </c>
      <c r="B104" s="16" t="s">
        <v>343</v>
      </c>
      <c r="C104" s="16">
        <v>2004</v>
      </c>
      <c r="D104" s="16">
        <v>2004</v>
      </c>
      <c r="E104" s="16">
        <v>2004</v>
      </c>
      <c r="F104" s="16" t="s">
        <v>11</v>
      </c>
      <c r="G104" s="16" t="s">
        <v>45</v>
      </c>
      <c r="H104" s="16" t="s">
        <v>77</v>
      </c>
      <c r="I104" s="16" t="s">
        <v>344</v>
      </c>
      <c r="J104" s="40">
        <v>132.16999999999999</v>
      </c>
      <c r="K104" s="5">
        <v>6</v>
      </c>
      <c r="L104" s="40">
        <f t="shared" si="16"/>
        <v>138.16999999999999</v>
      </c>
      <c r="M104" s="40">
        <v>116.82</v>
      </c>
      <c r="N104" s="5">
        <v>0</v>
      </c>
      <c r="O104" s="40">
        <f t="shared" si="17"/>
        <v>116.82</v>
      </c>
      <c r="P104" s="40">
        <f t="shared" si="18"/>
        <v>116.82</v>
      </c>
      <c r="Q104" s="40">
        <f t="shared" si="19"/>
        <v>2.5636523266022717</v>
      </c>
    </row>
    <row r="105" spans="1:17" ht="28.8" x14ac:dyDescent="0.3">
      <c r="A105" s="5">
        <v>3</v>
      </c>
      <c r="B105" s="16" t="s">
        <v>367</v>
      </c>
      <c r="C105" s="16">
        <v>2005</v>
      </c>
      <c r="D105" s="16">
        <v>2005</v>
      </c>
      <c r="E105" s="16">
        <v>2005</v>
      </c>
      <c r="F105" s="16" t="s">
        <v>11</v>
      </c>
      <c r="G105" s="16" t="s">
        <v>12</v>
      </c>
      <c r="H105" s="16" t="s">
        <v>13</v>
      </c>
      <c r="I105" s="16" t="s">
        <v>368</v>
      </c>
      <c r="J105" s="40">
        <v>125.82</v>
      </c>
      <c r="K105" s="5">
        <v>2</v>
      </c>
      <c r="L105" s="40">
        <f t="shared" si="16"/>
        <v>127.82</v>
      </c>
      <c r="M105" s="40">
        <v>130.41</v>
      </c>
      <c r="N105" s="5">
        <v>2</v>
      </c>
      <c r="O105" s="40">
        <f t="shared" si="17"/>
        <v>132.41</v>
      </c>
      <c r="P105" s="40">
        <f t="shared" si="18"/>
        <v>127.82</v>
      </c>
      <c r="Q105" s="40">
        <f t="shared" si="19"/>
        <v>12.221246707638267</v>
      </c>
    </row>
    <row r="106" spans="1:17" ht="43.2" x14ac:dyDescent="0.3">
      <c r="A106" s="5">
        <v>4</v>
      </c>
      <c r="B106" s="16" t="s">
        <v>60</v>
      </c>
      <c r="C106" s="16">
        <v>2004</v>
      </c>
      <c r="D106" s="16">
        <v>2004</v>
      </c>
      <c r="E106" s="16">
        <v>2004</v>
      </c>
      <c r="F106" s="16" t="s">
        <v>11</v>
      </c>
      <c r="G106" s="16" t="s">
        <v>61</v>
      </c>
      <c r="H106" s="16" t="s">
        <v>62</v>
      </c>
      <c r="I106" s="16" t="s">
        <v>63</v>
      </c>
      <c r="J106" s="40">
        <v>178.97</v>
      </c>
      <c r="K106" s="5">
        <v>6</v>
      </c>
      <c r="L106" s="40">
        <f t="shared" si="16"/>
        <v>184.97</v>
      </c>
      <c r="M106" s="40">
        <v>126.34</v>
      </c>
      <c r="N106" s="5">
        <v>2</v>
      </c>
      <c r="O106" s="40">
        <f t="shared" si="17"/>
        <v>128.34</v>
      </c>
      <c r="P106" s="40">
        <f t="shared" si="18"/>
        <v>128.34</v>
      </c>
      <c r="Q106" s="40">
        <f t="shared" si="19"/>
        <v>12.677787532923615</v>
      </c>
    </row>
    <row r="107" spans="1:17" ht="28.8" x14ac:dyDescent="0.3">
      <c r="A107" s="5">
        <v>5</v>
      </c>
      <c r="B107" s="16" t="s">
        <v>202</v>
      </c>
      <c r="C107" s="16">
        <v>2006</v>
      </c>
      <c r="D107" s="16">
        <v>2006</v>
      </c>
      <c r="E107" s="16">
        <v>2006</v>
      </c>
      <c r="F107" s="16" t="s">
        <v>11</v>
      </c>
      <c r="G107" s="16" t="s">
        <v>98</v>
      </c>
      <c r="H107" s="16" t="s">
        <v>99</v>
      </c>
      <c r="I107" s="16" t="s">
        <v>100</v>
      </c>
      <c r="J107" s="40">
        <v>130.06</v>
      </c>
      <c r="K107" s="5">
        <v>0</v>
      </c>
      <c r="L107" s="40">
        <f t="shared" si="16"/>
        <v>130.06</v>
      </c>
      <c r="M107" s="40">
        <v>127.79</v>
      </c>
      <c r="N107" s="5">
        <v>2</v>
      </c>
      <c r="O107" s="40">
        <f t="shared" si="17"/>
        <v>129.79000000000002</v>
      </c>
      <c r="P107" s="40">
        <f t="shared" si="18"/>
        <v>129.79000000000002</v>
      </c>
      <c r="Q107" s="40">
        <f t="shared" si="19"/>
        <v>13.950834064969284</v>
      </c>
    </row>
    <row r="108" spans="1:17" ht="57.6" x14ac:dyDescent="0.3">
      <c r="A108" s="5">
        <v>6</v>
      </c>
      <c r="B108" s="16" t="s">
        <v>238</v>
      </c>
      <c r="C108" s="16">
        <v>2006</v>
      </c>
      <c r="D108" s="16">
        <v>2006</v>
      </c>
      <c r="E108" s="16">
        <v>2006</v>
      </c>
      <c r="F108" s="16" t="s">
        <v>216</v>
      </c>
      <c r="G108" s="16" t="s">
        <v>56</v>
      </c>
      <c r="H108" s="16" t="s">
        <v>239</v>
      </c>
      <c r="I108" s="16" t="s">
        <v>158</v>
      </c>
      <c r="J108" s="40">
        <v>128.53</v>
      </c>
      <c r="K108" s="5">
        <v>2</v>
      </c>
      <c r="L108" s="40">
        <f t="shared" si="16"/>
        <v>130.53</v>
      </c>
      <c r="M108" s="40">
        <v>127.13</v>
      </c>
      <c r="N108" s="5">
        <v>54</v>
      </c>
      <c r="O108" s="40">
        <f t="shared" si="17"/>
        <v>181.13</v>
      </c>
      <c r="P108" s="40">
        <f t="shared" si="18"/>
        <v>130.53</v>
      </c>
      <c r="Q108" s="40">
        <f t="shared" si="19"/>
        <v>14.600526777875325</v>
      </c>
    </row>
    <row r="109" spans="1:17" ht="28.8" x14ac:dyDescent="0.3">
      <c r="A109" s="5">
        <v>7</v>
      </c>
      <c r="B109" s="16" t="s">
        <v>295</v>
      </c>
      <c r="C109" s="16">
        <v>2005</v>
      </c>
      <c r="D109" s="16">
        <v>2005</v>
      </c>
      <c r="E109" s="16">
        <v>2005</v>
      </c>
      <c r="F109" s="16" t="s">
        <v>11</v>
      </c>
      <c r="G109" s="16" t="s">
        <v>35</v>
      </c>
      <c r="H109" s="16" t="s">
        <v>85</v>
      </c>
      <c r="I109" s="16" t="s">
        <v>37</v>
      </c>
      <c r="J109" s="40">
        <v>130.80000000000001</v>
      </c>
      <c r="K109" s="5">
        <v>2</v>
      </c>
      <c r="L109" s="40">
        <f t="shared" si="16"/>
        <v>132.80000000000001</v>
      </c>
      <c r="M109" s="40">
        <v>140.22</v>
      </c>
      <c r="N109" s="5">
        <v>2</v>
      </c>
      <c r="O109" s="40">
        <f t="shared" si="17"/>
        <v>142.22</v>
      </c>
      <c r="P109" s="40">
        <f t="shared" si="18"/>
        <v>132.80000000000001</v>
      </c>
      <c r="Q109" s="40">
        <f t="shared" si="19"/>
        <v>16.593503072870945</v>
      </c>
    </row>
    <row r="110" spans="1:17" ht="28.8" x14ac:dyDescent="0.3">
      <c r="A110" s="5">
        <v>8</v>
      </c>
      <c r="B110" s="16" t="s">
        <v>113</v>
      </c>
      <c r="C110" s="16">
        <v>2005</v>
      </c>
      <c r="D110" s="16">
        <v>2005</v>
      </c>
      <c r="E110" s="16">
        <v>2005</v>
      </c>
      <c r="F110" s="16" t="s">
        <v>11</v>
      </c>
      <c r="G110" s="16" t="s">
        <v>12</v>
      </c>
      <c r="H110" s="16" t="s">
        <v>81</v>
      </c>
      <c r="I110" s="16" t="s">
        <v>82</v>
      </c>
      <c r="J110" s="40">
        <v>139.47999999999999</v>
      </c>
      <c r="K110" s="5">
        <v>4</v>
      </c>
      <c r="L110" s="40">
        <f t="shared" si="16"/>
        <v>143.47999999999999</v>
      </c>
      <c r="M110" s="40">
        <v>138.88</v>
      </c>
      <c r="N110" s="5">
        <v>2</v>
      </c>
      <c r="O110" s="40">
        <f t="shared" si="17"/>
        <v>140.88</v>
      </c>
      <c r="P110" s="40">
        <f t="shared" si="18"/>
        <v>140.88</v>
      </c>
      <c r="Q110" s="40">
        <f t="shared" si="19"/>
        <v>23.687445127304642</v>
      </c>
    </row>
    <row r="111" spans="1:17" ht="28.8" x14ac:dyDescent="0.3">
      <c r="A111" s="5">
        <v>9</v>
      </c>
      <c r="B111" s="16" t="s">
        <v>261</v>
      </c>
      <c r="C111" s="16">
        <v>2008</v>
      </c>
      <c r="D111" s="16">
        <v>2008</v>
      </c>
      <c r="E111" s="16">
        <v>2008</v>
      </c>
      <c r="F111" s="16">
        <v>1</v>
      </c>
      <c r="G111" s="16" t="s">
        <v>12</v>
      </c>
      <c r="H111" s="16" t="s">
        <v>13</v>
      </c>
      <c r="I111" s="16" t="s">
        <v>205</v>
      </c>
      <c r="J111" s="40">
        <v>139.02000000000001</v>
      </c>
      <c r="K111" s="5">
        <v>4</v>
      </c>
      <c r="L111" s="40">
        <f t="shared" si="16"/>
        <v>143.02000000000001</v>
      </c>
      <c r="M111" s="40">
        <v>177.82</v>
      </c>
      <c r="N111" s="5">
        <v>56</v>
      </c>
      <c r="O111" s="40">
        <f t="shared" si="17"/>
        <v>233.82</v>
      </c>
      <c r="P111" s="40">
        <f t="shared" si="18"/>
        <v>143.02000000000001</v>
      </c>
      <c r="Q111" s="40">
        <f t="shared" si="19"/>
        <v>25.566286215978934</v>
      </c>
    </row>
    <row r="112" spans="1:17" ht="57.6" x14ac:dyDescent="0.3">
      <c r="A112" s="5">
        <v>10</v>
      </c>
      <c r="B112" s="16" t="s">
        <v>290</v>
      </c>
      <c r="C112" s="16">
        <v>2004</v>
      </c>
      <c r="D112" s="16">
        <v>2004</v>
      </c>
      <c r="E112" s="16">
        <v>2004</v>
      </c>
      <c r="F112" s="16" t="s">
        <v>11</v>
      </c>
      <c r="G112" s="16" t="s">
        <v>12</v>
      </c>
      <c r="H112" s="16" t="s">
        <v>13</v>
      </c>
      <c r="I112" s="16" t="s">
        <v>291</v>
      </c>
      <c r="J112" s="40">
        <v>143.77000000000001</v>
      </c>
      <c r="K112" s="5">
        <v>0</v>
      </c>
      <c r="L112" s="40">
        <f t="shared" si="16"/>
        <v>143.77000000000001</v>
      </c>
      <c r="M112" s="40">
        <v>151.65</v>
      </c>
      <c r="N112" s="5">
        <v>54</v>
      </c>
      <c r="O112" s="40">
        <f t="shared" si="17"/>
        <v>205.65</v>
      </c>
      <c r="P112" s="40">
        <f t="shared" si="18"/>
        <v>143.77000000000001</v>
      </c>
      <c r="Q112" s="40">
        <f t="shared" si="19"/>
        <v>26.224758560140476</v>
      </c>
    </row>
    <row r="113" spans="1:17" ht="57.6" x14ac:dyDescent="0.3">
      <c r="A113" s="5">
        <v>11</v>
      </c>
      <c r="B113" s="16" t="s">
        <v>160</v>
      </c>
      <c r="C113" s="16">
        <v>2007</v>
      </c>
      <c r="D113" s="16">
        <v>2007</v>
      </c>
      <c r="E113" s="16">
        <v>2007</v>
      </c>
      <c r="F113" s="16" t="s">
        <v>11</v>
      </c>
      <c r="G113" s="16" t="s">
        <v>12</v>
      </c>
      <c r="H113" s="16" t="s">
        <v>13</v>
      </c>
      <c r="I113" s="16" t="s">
        <v>74</v>
      </c>
      <c r="J113" s="40">
        <v>137.88</v>
      </c>
      <c r="K113" s="5">
        <v>6</v>
      </c>
      <c r="L113" s="40">
        <f t="shared" si="16"/>
        <v>143.88</v>
      </c>
      <c r="M113" s="40">
        <v>137.80000000000001</v>
      </c>
      <c r="N113" s="5">
        <v>6</v>
      </c>
      <c r="O113" s="40">
        <f t="shared" si="17"/>
        <v>143.80000000000001</v>
      </c>
      <c r="P113" s="40">
        <f t="shared" si="18"/>
        <v>143.80000000000001</v>
      </c>
      <c r="Q113" s="40">
        <f t="shared" si="19"/>
        <v>26.25109745390694</v>
      </c>
    </row>
    <row r="114" spans="1:17" ht="43.2" x14ac:dyDescent="0.3">
      <c r="A114" s="5">
        <v>12</v>
      </c>
      <c r="B114" s="16" t="s">
        <v>67</v>
      </c>
      <c r="C114" s="16">
        <v>2006</v>
      </c>
      <c r="D114" s="16">
        <v>2006</v>
      </c>
      <c r="E114" s="16">
        <v>2006</v>
      </c>
      <c r="F114" s="16" t="s">
        <v>11</v>
      </c>
      <c r="G114" s="16" t="s">
        <v>35</v>
      </c>
      <c r="H114" s="16" t="s">
        <v>68</v>
      </c>
      <c r="I114" s="16" t="s">
        <v>69</v>
      </c>
      <c r="J114" s="40">
        <v>142.34</v>
      </c>
      <c r="K114" s="5">
        <v>4</v>
      </c>
      <c r="L114" s="40">
        <f t="shared" si="16"/>
        <v>146.34</v>
      </c>
      <c r="M114" s="40">
        <v>140.44999999999999</v>
      </c>
      <c r="N114" s="5">
        <v>8</v>
      </c>
      <c r="O114" s="40">
        <f t="shared" si="17"/>
        <v>148.44999999999999</v>
      </c>
      <c r="P114" s="40">
        <f t="shared" si="18"/>
        <v>146.34</v>
      </c>
      <c r="Q114" s="40">
        <f t="shared" si="19"/>
        <v>28.481123792800702</v>
      </c>
    </row>
    <row r="115" spans="1:17" ht="43.2" x14ac:dyDescent="0.3">
      <c r="A115" s="5">
        <v>13</v>
      </c>
      <c r="B115" s="16" t="s">
        <v>10</v>
      </c>
      <c r="C115" s="16">
        <v>2004</v>
      </c>
      <c r="D115" s="16">
        <v>2004</v>
      </c>
      <c r="E115" s="16">
        <v>2004</v>
      </c>
      <c r="F115" s="16" t="s">
        <v>11</v>
      </c>
      <c r="G115" s="16" t="s">
        <v>12</v>
      </c>
      <c r="H115" s="16" t="s">
        <v>13</v>
      </c>
      <c r="I115" s="16" t="s">
        <v>14</v>
      </c>
      <c r="J115" s="40">
        <v>194.59</v>
      </c>
      <c r="K115" s="5">
        <v>8</v>
      </c>
      <c r="L115" s="40">
        <f t="shared" si="16"/>
        <v>202.59</v>
      </c>
      <c r="M115" s="40">
        <v>147.1</v>
      </c>
      <c r="N115" s="5">
        <v>0</v>
      </c>
      <c r="O115" s="40">
        <f t="shared" si="17"/>
        <v>147.1</v>
      </c>
      <c r="P115" s="40">
        <f t="shared" si="18"/>
        <v>147.1</v>
      </c>
      <c r="Q115" s="40">
        <f t="shared" si="19"/>
        <v>29.148375768217722</v>
      </c>
    </row>
    <row r="116" spans="1:17" ht="28.8" x14ac:dyDescent="0.3">
      <c r="A116" s="5">
        <v>14</v>
      </c>
      <c r="B116" s="16" t="s">
        <v>84</v>
      </c>
      <c r="C116" s="16">
        <v>2007</v>
      </c>
      <c r="D116" s="16">
        <v>2007</v>
      </c>
      <c r="E116" s="16">
        <v>2007</v>
      </c>
      <c r="F116" s="16">
        <v>1</v>
      </c>
      <c r="G116" s="16" t="s">
        <v>35</v>
      </c>
      <c r="H116" s="16" t="s">
        <v>85</v>
      </c>
      <c r="I116" s="16" t="s">
        <v>37</v>
      </c>
      <c r="J116" s="40">
        <v>143.21</v>
      </c>
      <c r="K116" s="5">
        <v>4</v>
      </c>
      <c r="L116" s="40">
        <f t="shared" si="16"/>
        <v>147.21</v>
      </c>
      <c r="M116" s="40"/>
      <c r="N116" s="5"/>
      <c r="O116" s="40" t="s">
        <v>783</v>
      </c>
      <c r="P116" s="40">
        <f t="shared" si="18"/>
        <v>147.21</v>
      </c>
      <c r="Q116" s="40">
        <f t="shared" si="19"/>
        <v>29.244951712028094</v>
      </c>
    </row>
    <row r="117" spans="1:17" ht="43.2" x14ac:dyDescent="0.3">
      <c r="A117" s="5">
        <v>15</v>
      </c>
      <c r="B117" s="16" t="s">
        <v>115</v>
      </c>
      <c r="C117" s="16">
        <v>2006</v>
      </c>
      <c r="D117" s="16">
        <v>2006</v>
      </c>
      <c r="E117" s="16">
        <v>2006</v>
      </c>
      <c r="F117" s="16" t="s">
        <v>11</v>
      </c>
      <c r="G117" s="16" t="s">
        <v>116</v>
      </c>
      <c r="H117" s="16" t="s">
        <v>117</v>
      </c>
      <c r="I117" s="16" t="s">
        <v>118</v>
      </c>
      <c r="J117" s="40">
        <v>141.93</v>
      </c>
      <c r="K117" s="5">
        <v>10</v>
      </c>
      <c r="L117" s="40">
        <f t="shared" si="16"/>
        <v>151.93</v>
      </c>
      <c r="M117" s="40">
        <v>183.8</v>
      </c>
      <c r="N117" s="5">
        <v>6</v>
      </c>
      <c r="O117" s="40">
        <f t="shared" si="17"/>
        <v>189.8</v>
      </c>
      <c r="P117" s="40">
        <f t="shared" si="18"/>
        <v>151.93</v>
      </c>
      <c r="Q117" s="40">
        <f t="shared" si="19"/>
        <v>33.388937664618084</v>
      </c>
    </row>
    <row r="118" spans="1:17" ht="57.6" x14ac:dyDescent="0.3">
      <c r="A118" s="5">
        <v>16</v>
      </c>
      <c r="B118" s="16" t="s">
        <v>28</v>
      </c>
      <c r="C118" s="16">
        <v>2005</v>
      </c>
      <c r="D118" s="16">
        <v>2005</v>
      </c>
      <c r="E118" s="16">
        <v>2005</v>
      </c>
      <c r="F118" s="16" t="s">
        <v>11</v>
      </c>
      <c r="G118" s="16" t="s">
        <v>29</v>
      </c>
      <c r="H118" s="16" t="s">
        <v>30</v>
      </c>
      <c r="I118" s="16" t="s">
        <v>31</v>
      </c>
      <c r="J118" s="40">
        <v>151</v>
      </c>
      <c r="K118" s="5">
        <v>2</v>
      </c>
      <c r="L118" s="40">
        <f t="shared" si="16"/>
        <v>153</v>
      </c>
      <c r="M118" s="40">
        <v>154.46</v>
      </c>
      <c r="N118" s="5">
        <v>6</v>
      </c>
      <c r="O118" s="40">
        <f t="shared" si="17"/>
        <v>160.46</v>
      </c>
      <c r="P118" s="40">
        <f t="shared" si="18"/>
        <v>153</v>
      </c>
      <c r="Q118" s="40">
        <f t="shared" si="19"/>
        <v>34.328358208955216</v>
      </c>
    </row>
    <row r="119" spans="1:17" ht="57.6" x14ac:dyDescent="0.3">
      <c r="A119" s="5">
        <v>17</v>
      </c>
      <c r="B119" s="16" t="s">
        <v>361</v>
      </c>
      <c r="C119" s="16">
        <v>2006</v>
      </c>
      <c r="D119" s="16">
        <v>2006</v>
      </c>
      <c r="E119" s="16">
        <v>2006</v>
      </c>
      <c r="F119" s="16" t="s">
        <v>11</v>
      </c>
      <c r="G119" s="16" t="s">
        <v>56</v>
      </c>
      <c r="H119" s="16" t="s">
        <v>298</v>
      </c>
      <c r="I119" s="16" t="s">
        <v>58</v>
      </c>
      <c r="J119" s="40">
        <v>152.96</v>
      </c>
      <c r="K119" s="5">
        <v>2</v>
      </c>
      <c r="L119" s="40">
        <f t="shared" si="16"/>
        <v>154.96</v>
      </c>
      <c r="M119" s="40">
        <v>157.36000000000001</v>
      </c>
      <c r="N119" s="5">
        <v>108</v>
      </c>
      <c r="O119" s="40">
        <f t="shared" si="17"/>
        <v>265.36</v>
      </c>
      <c r="P119" s="40">
        <f t="shared" si="18"/>
        <v>154.96</v>
      </c>
      <c r="Q119" s="40">
        <f t="shared" si="19"/>
        <v>36.049165935030729</v>
      </c>
    </row>
    <row r="120" spans="1:17" ht="57.6" x14ac:dyDescent="0.3">
      <c r="A120" s="5">
        <v>18</v>
      </c>
      <c r="B120" s="16" t="s">
        <v>271</v>
      </c>
      <c r="C120" s="16">
        <v>2007</v>
      </c>
      <c r="D120" s="16">
        <v>2007</v>
      </c>
      <c r="E120" s="16">
        <v>2007</v>
      </c>
      <c r="F120" s="16" t="s">
        <v>11</v>
      </c>
      <c r="G120" s="16" t="s">
        <v>29</v>
      </c>
      <c r="H120" s="16" t="s">
        <v>30</v>
      </c>
      <c r="I120" s="16" t="s">
        <v>31</v>
      </c>
      <c r="J120" s="40">
        <v>156.52000000000001</v>
      </c>
      <c r="K120" s="5">
        <v>2</v>
      </c>
      <c r="L120" s="40">
        <f t="shared" si="16"/>
        <v>158.52000000000001</v>
      </c>
      <c r="M120" s="40">
        <v>163.65</v>
      </c>
      <c r="N120" s="5">
        <v>4</v>
      </c>
      <c r="O120" s="40">
        <f t="shared" si="17"/>
        <v>167.65</v>
      </c>
      <c r="P120" s="40">
        <f t="shared" si="18"/>
        <v>158.52000000000001</v>
      </c>
      <c r="Q120" s="40">
        <f t="shared" si="19"/>
        <v>39.174714661984197</v>
      </c>
    </row>
    <row r="121" spans="1:17" ht="57.6" x14ac:dyDescent="0.3">
      <c r="A121" s="5">
        <v>19</v>
      </c>
      <c r="B121" s="16" t="s">
        <v>73</v>
      </c>
      <c r="C121" s="16">
        <v>2006</v>
      </c>
      <c r="D121" s="16">
        <v>2006</v>
      </c>
      <c r="E121" s="16">
        <v>2006</v>
      </c>
      <c r="F121" s="16" t="s">
        <v>11</v>
      </c>
      <c r="G121" s="16" t="s">
        <v>12</v>
      </c>
      <c r="H121" s="16" t="s">
        <v>13</v>
      </c>
      <c r="I121" s="16" t="s">
        <v>74</v>
      </c>
      <c r="J121" s="40">
        <v>151.30000000000001</v>
      </c>
      <c r="K121" s="5">
        <v>8</v>
      </c>
      <c r="L121" s="40">
        <f t="shared" si="16"/>
        <v>159.30000000000001</v>
      </c>
      <c r="M121" s="40">
        <v>142.91999999999999</v>
      </c>
      <c r="N121" s="5">
        <v>50</v>
      </c>
      <c r="O121" s="40">
        <f t="shared" si="17"/>
        <v>192.92</v>
      </c>
      <c r="P121" s="40">
        <f t="shared" si="18"/>
        <v>159.30000000000001</v>
      </c>
      <c r="Q121" s="40">
        <f t="shared" si="19"/>
        <v>39.859525899912207</v>
      </c>
    </row>
    <row r="122" spans="1:17" ht="72" x14ac:dyDescent="0.3">
      <c r="A122" s="5">
        <v>20</v>
      </c>
      <c r="B122" s="16" t="s">
        <v>200</v>
      </c>
      <c r="C122" s="16">
        <v>2006</v>
      </c>
      <c r="D122" s="16">
        <v>2006</v>
      </c>
      <c r="E122" s="16">
        <v>2006</v>
      </c>
      <c r="F122" s="16">
        <v>2</v>
      </c>
      <c r="G122" s="16" t="s">
        <v>35</v>
      </c>
      <c r="H122" s="16" t="s">
        <v>184</v>
      </c>
      <c r="I122" s="16" t="s">
        <v>181</v>
      </c>
      <c r="J122" s="40">
        <v>155.21</v>
      </c>
      <c r="K122" s="5">
        <v>16</v>
      </c>
      <c r="L122" s="40">
        <f t="shared" si="16"/>
        <v>171.21</v>
      </c>
      <c r="M122" s="40">
        <v>153.91999999999999</v>
      </c>
      <c r="N122" s="5">
        <v>10</v>
      </c>
      <c r="O122" s="40">
        <f t="shared" si="17"/>
        <v>163.92</v>
      </c>
      <c r="P122" s="40">
        <f t="shared" si="18"/>
        <v>163.92</v>
      </c>
      <c r="Q122" s="40">
        <f t="shared" si="19"/>
        <v>43.9157155399473</v>
      </c>
    </row>
    <row r="123" spans="1:17" ht="57.6" x14ac:dyDescent="0.3">
      <c r="A123" s="5">
        <v>21</v>
      </c>
      <c r="B123" s="16" t="s">
        <v>104</v>
      </c>
      <c r="C123" s="16">
        <v>2004</v>
      </c>
      <c r="D123" s="16">
        <v>2004</v>
      </c>
      <c r="E123" s="16">
        <v>2004</v>
      </c>
      <c r="F123" s="16" t="s">
        <v>11</v>
      </c>
      <c r="G123" s="16" t="s">
        <v>105</v>
      </c>
      <c r="H123" s="16" t="s">
        <v>106</v>
      </c>
      <c r="I123" s="16" t="s">
        <v>107</v>
      </c>
      <c r="J123" s="40">
        <v>164.14</v>
      </c>
      <c r="K123" s="5">
        <v>60</v>
      </c>
      <c r="L123" s="40">
        <f t="shared" si="16"/>
        <v>224.14</v>
      </c>
      <c r="M123" s="40">
        <v>162.06</v>
      </c>
      <c r="N123" s="5">
        <v>8</v>
      </c>
      <c r="O123" s="40">
        <f t="shared" si="17"/>
        <v>170.06</v>
      </c>
      <c r="P123" s="40">
        <f t="shared" si="18"/>
        <v>170.06</v>
      </c>
      <c r="Q123" s="40">
        <f t="shared" si="19"/>
        <v>49.306409130816498</v>
      </c>
    </row>
    <row r="124" spans="1:17" ht="28.8" x14ac:dyDescent="0.3">
      <c r="A124" s="5">
        <v>22</v>
      </c>
      <c r="B124" s="16" t="s">
        <v>400</v>
      </c>
      <c r="C124" s="16">
        <v>2006</v>
      </c>
      <c r="D124" s="16">
        <v>2006</v>
      </c>
      <c r="E124" s="16">
        <v>2006</v>
      </c>
      <c r="F124" s="16">
        <v>1</v>
      </c>
      <c r="G124" s="16" t="s">
        <v>45</v>
      </c>
      <c r="H124" s="16" t="s">
        <v>46</v>
      </c>
      <c r="I124" s="16" t="s">
        <v>47</v>
      </c>
      <c r="J124" s="40"/>
      <c r="K124" s="5"/>
      <c r="L124" s="40" t="s">
        <v>782</v>
      </c>
      <c r="M124" s="40">
        <v>169.86</v>
      </c>
      <c r="N124" s="5">
        <v>4</v>
      </c>
      <c r="O124" s="40">
        <f t="shared" si="17"/>
        <v>173.86</v>
      </c>
      <c r="P124" s="40">
        <f t="shared" si="18"/>
        <v>173.86</v>
      </c>
      <c r="Q124" s="40">
        <f t="shared" si="19"/>
        <v>52.642669007901674</v>
      </c>
    </row>
    <row r="125" spans="1:17" ht="72" x14ac:dyDescent="0.3">
      <c r="A125" s="5">
        <v>23</v>
      </c>
      <c r="B125" s="16" t="s">
        <v>135</v>
      </c>
      <c r="C125" s="16">
        <v>2005</v>
      </c>
      <c r="D125" s="16">
        <v>2005</v>
      </c>
      <c r="E125" s="16">
        <v>2005</v>
      </c>
      <c r="F125" s="16" t="s">
        <v>11</v>
      </c>
      <c r="G125" s="16" t="s">
        <v>24</v>
      </c>
      <c r="H125" s="16" t="s">
        <v>136</v>
      </c>
      <c r="I125" s="16" t="s">
        <v>26</v>
      </c>
      <c r="J125" s="40">
        <v>197.91</v>
      </c>
      <c r="K125" s="5">
        <v>110</v>
      </c>
      <c r="L125" s="40">
        <f t="shared" si="16"/>
        <v>307.90999999999997</v>
      </c>
      <c r="M125" s="40">
        <v>163.99</v>
      </c>
      <c r="N125" s="5">
        <v>12</v>
      </c>
      <c r="O125" s="40">
        <f t="shared" si="17"/>
        <v>175.99</v>
      </c>
      <c r="P125" s="40">
        <f t="shared" si="18"/>
        <v>175.99</v>
      </c>
      <c r="Q125" s="40">
        <f t="shared" si="19"/>
        <v>54.512730465320459</v>
      </c>
    </row>
    <row r="126" spans="1:17" ht="86.4" x14ac:dyDescent="0.3">
      <c r="A126" s="5">
        <v>24</v>
      </c>
      <c r="B126" s="16" t="s">
        <v>426</v>
      </c>
      <c r="C126" s="16">
        <v>2008</v>
      </c>
      <c r="D126" s="16">
        <v>2008</v>
      </c>
      <c r="E126" s="16">
        <v>2008</v>
      </c>
      <c r="F126" s="16">
        <v>1</v>
      </c>
      <c r="G126" s="16" t="s">
        <v>225</v>
      </c>
      <c r="H126" s="16" t="s">
        <v>226</v>
      </c>
      <c r="I126" s="16" t="s">
        <v>227</v>
      </c>
      <c r="J126" s="40">
        <v>259.27</v>
      </c>
      <c r="K126" s="5">
        <v>108</v>
      </c>
      <c r="L126" s="40">
        <f t="shared" si="16"/>
        <v>367.27</v>
      </c>
      <c r="M126" s="40">
        <v>175.26</v>
      </c>
      <c r="N126" s="5">
        <v>4</v>
      </c>
      <c r="O126" s="40">
        <f t="shared" si="17"/>
        <v>179.26</v>
      </c>
      <c r="P126" s="40">
        <f t="shared" si="18"/>
        <v>179.26</v>
      </c>
      <c r="Q126" s="40">
        <f t="shared" si="19"/>
        <v>57.383669885864776</v>
      </c>
    </row>
    <row r="127" spans="1:17" ht="43.2" x14ac:dyDescent="0.3">
      <c r="A127" s="5">
        <v>25</v>
      </c>
      <c r="B127" s="16" t="s">
        <v>39</v>
      </c>
      <c r="C127" s="16">
        <v>2006</v>
      </c>
      <c r="D127" s="16">
        <v>2006</v>
      </c>
      <c r="E127" s="16">
        <v>2006</v>
      </c>
      <c r="F127" s="16" t="s">
        <v>11</v>
      </c>
      <c r="G127" s="16" t="s">
        <v>40</v>
      </c>
      <c r="H127" s="16" t="s">
        <v>41</v>
      </c>
      <c r="I127" s="16" t="s">
        <v>42</v>
      </c>
      <c r="J127" s="40">
        <v>180.47</v>
      </c>
      <c r="K127" s="5">
        <v>6</v>
      </c>
      <c r="L127" s="40">
        <f t="shared" si="16"/>
        <v>186.47</v>
      </c>
      <c r="M127" s="40">
        <v>177.8</v>
      </c>
      <c r="N127" s="5">
        <v>214</v>
      </c>
      <c r="O127" s="40">
        <f t="shared" si="17"/>
        <v>391.8</v>
      </c>
      <c r="P127" s="40">
        <f t="shared" si="18"/>
        <v>186.47</v>
      </c>
      <c r="Q127" s="40">
        <f t="shared" si="19"/>
        <v>63.713784021071106</v>
      </c>
    </row>
    <row r="128" spans="1:17" ht="72" x14ac:dyDescent="0.3">
      <c r="A128" s="5">
        <v>26</v>
      </c>
      <c r="B128" s="16" t="s">
        <v>310</v>
      </c>
      <c r="C128" s="16">
        <v>2006</v>
      </c>
      <c r="D128" s="16">
        <v>2006</v>
      </c>
      <c r="E128" s="16">
        <v>2006</v>
      </c>
      <c r="F128" s="16">
        <v>1</v>
      </c>
      <c r="G128" s="16" t="s">
        <v>50</v>
      </c>
      <c r="H128" s="16" t="s">
        <v>51</v>
      </c>
      <c r="I128" s="16" t="s">
        <v>52</v>
      </c>
      <c r="J128" s="40">
        <v>210.38</v>
      </c>
      <c r="K128" s="5">
        <v>10</v>
      </c>
      <c r="L128" s="40">
        <f t="shared" si="16"/>
        <v>220.38</v>
      </c>
      <c r="M128" s="40">
        <v>180.68</v>
      </c>
      <c r="N128" s="5">
        <v>10</v>
      </c>
      <c r="O128" s="40">
        <f t="shared" si="17"/>
        <v>190.68</v>
      </c>
      <c r="P128" s="40">
        <f t="shared" si="18"/>
        <v>190.68</v>
      </c>
      <c r="Q128" s="40">
        <f t="shared" si="19"/>
        <v>67.410008779631255</v>
      </c>
    </row>
    <row r="129" spans="1:17" ht="86.4" x14ac:dyDescent="0.3">
      <c r="A129" s="5">
        <v>27</v>
      </c>
      <c r="B129" s="16" t="s">
        <v>348</v>
      </c>
      <c r="C129" s="16">
        <v>2009</v>
      </c>
      <c r="D129" s="16">
        <v>2009</v>
      </c>
      <c r="E129" s="16">
        <v>2009</v>
      </c>
      <c r="F129" s="16">
        <v>2</v>
      </c>
      <c r="G129" s="16" t="s">
        <v>225</v>
      </c>
      <c r="H129" s="16" t="s">
        <v>226</v>
      </c>
      <c r="I129" s="16" t="s">
        <v>227</v>
      </c>
      <c r="J129" s="40">
        <v>194.38</v>
      </c>
      <c r="K129" s="5">
        <v>10</v>
      </c>
      <c r="L129" s="40">
        <f t="shared" si="16"/>
        <v>204.38</v>
      </c>
      <c r="M129" s="40">
        <v>193.29</v>
      </c>
      <c r="N129" s="5">
        <v>256</v>
      </c>
      <c r="O129" s="40">
        <f t="shared" si="17"/>
        <v>449.28999999999996</v>
      </c>
      <c r="P129" s="40">
        <f t="shared" si="18"/>
        <v>204.38</v>
      </c>
      <c r="Q129" s="40">
        <f t="shared" si="19"/>
        <v>79.438103599648798</v>
      </c>
    </row>
    <row r="130" spans="1:17" ht="28.8" x14ac:dyDescent="0.3">
      <c r="A130" s="5">
        <v>28</v>
      </c>
      <c r="B130" s="16" t="s">
        <v>174</v>
      </c>
      <c r="C130" s="16">
        <v>2009</v>
      </c>
      <c r="D130" s="16">
        <v>2009</v>
      </c>
      <c r="E130" s="16">
        <v>2009</v>
      </c>
      <c r="F130" s="16">
        <v>1</v>
      </c>
      <c r="G130" s="16" t="s">
        <v>141</v>
      </c>
      <c r="H130" s="16" t="s">
        <v>142</v>
      </c>
      <c r="I130" s="16" t="s">
        <v>143</v>
      </c>
      <c r="J130" s="40">
        <v>200.35</v>
      </c>
      <c r="K130" s="5">
        <v>14</v>
      </c>
      <c r="L130" s="40">
        <f t="shared" si="16"/>
        <v>214.35</v>
      </c>
      <c r="M130" s="40">
        <v>196.43</v>
      </c>
      <c r="N130" s="5">
        <v>160</v>
      </c>
      <c r="O130" s="40">
        <f t="shared" si="17"/>
        <v>356.43</v>
      </c>
      <c r="P130" s="40">
        <f t="shared" si="18"/>
        <v>214.35</v>
      </c>
      <c r="Q130" s="40">
        <f t="shared" si="19"/>
        <v>88.191395961369608</v>
      </c>
    </row>
    <row r="131" spans="1:17" ht="57.6" x14ac:dyDescent="0.3">
      <c r="A131" s="5">
        <v>29</v>
      </c>
      <c r="B131" s="16" t="s">
        <v>412</v>
      </c>
      <c r="C131" s="16">
        <v>2007</v>
      </c>
      <c r="D131" s="16">
        <v>2007</v>
      </c>
      <c r="E131" s="16">
        <v>2007</v>
      </c>
      <c r="F131" s="16" t="s">
        <v>11</v>
      </c>
      <c r="G131" s="16" t="s">
        <v>105</v>
      </c>
      <c r="H131" s="16" t="s">
        <v>106</v>
      </c>
      <c r="I131" s="16" t="s">
        <v>163</v>
      </c>
      <c r="J131" s="40">
        <v>176.75</v>
      </c>
      <c r="K131" s="5">
        <v>62</v>
      </c>
      <c r="L131" s="40">
        <f t="shared" si="16"/>
        <v>238.75</v>
      </c>
      <c r="M131" s="40"/>
      <c r="N131" s="5"/>
      <c r="O131" s="40" t="s">
        <v>782</v>
      </c>
      <c r="P131" s="40">
        <f t="shared" si="18"/>
        <v>238.75</v>
      </c>
      <c r="Q131" s="40">
        <f t="shared" si="19"/>
        <v>109.61369622475854</v>
      </c>
    </row>
    <row r="132" spans="1:17" ht="43.2" x14ac:dyDescent="0.3">
      <c r="A132" s="5">
        <v>30</v>
      </c>
      <c r="B132" s="16" t="s">
        <v>198</v>
      </c>
      <c r="C132" s="16">
        <v>2005</v>
      </c>
      <c r="D132" s="16">
        <v>2005</v>
      </c>
      <c r="E132" s="16">
        <v>2005</v>
      </c>
      <c r="F132" s="16" t="s">
        <v>11</v>
      </c>
      <c r="G132" s="16" t="s">
        <v>35</v>
      </c>
      <c r="H132" s="16" t="s">
        <v>68</v>
      </c>
      <c r="I132" s="16" t="s">
        <v>88</v>
      </c>
      <c r="J132" s="40">
        <v>187.28</v>
      </c>
      <c r="K132" s="5">
        <v>54</v>
      </c>
      <c r="L132" s="40">
        <f t="shared" si="16"/>
        <v>241.28</v>
      </c>
      <c r="M132" s="40"/>
      <c r="N132" s="5"/>
      <c r="O132" s="40" t="s">
        <v>782</v>
      </c>
      <c r="P132" s="40">
        <f t="shared" si="18"/>
        <v>241.28</v>
      </c>
      <c r="Q132" s="40">
        <f t="shared" si="19"/>
        <v>111.83494293239681</v>
      </c>
    </row>
    <row r="133" spans="1:17" ht="72" x14ac:dyDescent="0.3">
      <c r="A133" s="5">
        <v>31</v>
      </c>
      <c r="B133" s="16" t="s">
        <v>288</v>
      </c>
      <c r="C133" s="16">
        <v>2007</v>
      </c>
      <c r="D133" s="16">
        <v>2007</v>
      </c>
      <c r="E133" s="16">
        <v>2007</v>
      </c>
      <c r="F133" s="16">
        <v>1</v>
      </c>
      <c r="G133" s="16" t="s">
        <v>50</v>
      </c>
      <c r="H133" s="16" t="s">
        <v>51</v>
      </c>
      <c r="I133" s="16" t="s">
        <v>52</v>
      </c>
      <c r="J133" s="40">
        <v>185.38</v>
      </c>
      <c r="K133" s="5">
        <v>58</v>
      </c>
      <c r="L133" s="40">
        <f t="shared" si="16"/>
        <v>243.38</v>
      </c>
      <c r="M133" s="40">
        <v>177.47</v>
      </c>
      <c r="N133" s="5">
        <v>206</v>
      </c>
      <c r="O133" s="40">
        <f t="shared" si="17"/>
        <v>383.47</v>
      </c>
      <c r="P133" s="40">
        <f t="shared" si="18"/>
        <v>243.38</v>
      </c>
      <c r="Q133" s="40">
        <f t="shared" si="19"/>
        <v>113.67866549604915</v>
      </c>
    </row>
    <row r="134" spans="1:17" ht="28.8" x14ac:dyDescent="0.3">
      <c r="A134" s="5">
        <v>32</v>
      </c>
      <c r="B134" s="16" t="s">
        <v>279</v>
      </c>
      <c r="C134" s="16">
        <v>2006</v>
      </c>
      <c r="D134" s="16">
        <v>2006</v>
      </c>
      <c r="E134" s="16">
        <v>2006</v>
      </c>
      <c r="F134" s="16">
        <v>2</v>
      </c>
      <c r="G134" s="16" t="s">
        <v>61</v>
      </c>
      <c r="H134" s="16" t="s">
        <v>189</v>
      </c>
      <c r="I134" s="16" t="s">
        <v>190</v>
      </c>
      <c r="J134" s="40">
        <v>243.51</v>
      </c>
      <c r="K134" s="5">
        <v>116</v>
      </c>
      <c r="L134" s="40">
        <f t="shared" si="16"/>
        <v>359.51</v>
      </c>
      <c r="M134" s="40">
        <v>239.28</v>
      </c>
      <c r="N134" s="5">
        <v>8</v>
      </c>
      <c r="O134" s="40">
        <f t="shared" si="17"/>
        <v>247.28</v>
      </c>
      <c r="P134" s="40">
        <f t="shared" si="18"/>
        <v>247.28</v>
      </c>
      <c r="Q134" s="40">
        <f t="shared" si="19"/>
        <v>117.10272168568918</v>
      </c>
    </row>
    <row r="135" spans="1:17" ht="28.8" x14ac:dyDescent="0.3">
      <c r="A135" s="5">
        <v>33</v>
      </c>
      <c r="B135" s="16" t="s">
        <v>80</v>
      </c>
      <c r="C135" s="16">
        <v>2005</v>
      </c>
      <c r="D135" s="16">
        <v>2005</v>
      </c>
      <c r="E135" s="16">
        <v>2005</v>
      </c>
      <c r="F135" s="16" t="s">
        <v>11</v>
      </c>
      <c r="G135" s="16" t="s">
        <v>12</v>
      </c>
      <c r="H135" s="16" t="s">
        <v>81</v>
      </c>
      <c r="I135" s="16" t="s">
        <v>82</v>
      </c>
      <c r="J135" s="40">
        <v>194.16</v>
      </c>
      <c r="K135" s="5">
        <v>56</v>
      </c>
      <c r="L135" s="40">
        <f t="shared" si="16"/>
        <v>250.16</v>
      </c>
      <c r="M135" s="40">
        <v>165.18</v>
      </c>
      <c r="N135" s="5">
        <v>104</v>
      </c>
      <c r="O135" s="40">
        <f t="shared" si="17"/>
        <v>269.18</v>
      </c>
      <c r="P135" s="40">
        <f t="shared" si="18"/>
        <v>250.16</v>
      </c>
      <c r="Q135" s="40">
        <f t="shared" si="19"/>
        <v>119.63125548726951</v>
      </c>
    </row>
    <row r="136" spans="1:17" ht="43.2" x14ac:dyDescent="0.3">
      <c r="A136" s="5">
        <v>34</v>
      </c>
      <c r="B136" s="16" t="s">
        <v>350</v>
      </c>
      <c r="C136" s="16">
        <v>2007</v>
      </c>
      <c r="D136" s="16">
        <v>2007</v>
      </c>
      <c r="E136" s="16">
        <v>2007</v>
      </c>
      <c r="F136" s="16">
        <v>2</v>
      </c>
      <c r="G136" s="16" t="s">
        <v>56</v>
      </c>
      <c r="H136" s="16" t="s">
        <v>57</v>
      </c>
      <c r="I136" s="16" t="s">
        <v>158</v>
      </c>
      <c r="J136" s="40">
        <v>182.83</v>
      </c>
      <c r="K136" s="5">
        <v>158</v>
      </c>
      <c r="L136" s="40">
        <f t="shared" si="16"/>
        <v>340.83000000000004</v>
      </c>
      <c r="M136" s="40">
        <v>185.92</v>
      </c>
      <c r="N136" s="5">
        <v>72</v>
      </c>
      <c r="O136" s="40">
        <f t="shared" si="17"/>
        <v>257.91999999999996</v>
      </c>
      <c r="P136" s="40">
        <f t="shared" si="18"/>
        <v>257.91999999999996</v>
      </c>
      <c r="Q136" s="40">
        <f t="shared" si="19"/>
        <v>126.44424934152761</v>
      </c>
    </row>
    <row r="137" spans="1:17" ht="72" x14ac:dyDescent="0.3">
      <c r="A137" s="5">
        <v>35</v>
      </c>
      <c r="B137" s="16" t="s">
        <v>320</v>
      </c>
      <c r="C137" s="16">
        <v>2005</v>
      </c>
      <c r="D137" s="16">
        <v>2005</v>
      </c>
      <c r="E137" s="16">
        <v>2005</v>
      </c>
      <c r="F137" s="16" t="s">
        <v>11</v>
      </c>
      <c r="G137" s="16" t="s">
        <v>50</v>
      </c>
      <c r="H137" s="16" t="s">
        <v>51</v>
      </c>
      <c r="I137" s="16" t="s">
        <v>52</v>
      </c>
      <c r="J137" s="40">
        <v>440.9</v>
      </c>
      <c r="K137" s="5">
        <v>106</v>
      </c>
      <c r="L137" s="40">
        <f t="shared" si="16"/>
        <v>546.9</v>
      </c>
      <c r="M137" s="40">
        <v>254.27</v>
      </c>
      <c r="N137" s="5">
        <v>10</v>
      </c>
      <c r="O137" s="40">
        <f t="shared" si="17"/>
        <v>264.27</v>
      </c>
      <c r="P137" s="40">
        <f t="shared" si="18"/>
        <v>264.27</v>
      </c>
      <c r="Q137" s="40">
        <f t="shared" si="19"/>
        <v>132.01931518876205</v>
      </c>
    </row>
    <row r="138" spans="1:17" ht="43.2" x14ac:dyDescent="0.3">
      <c r="A138" s="5">
        <v>36</v>
      </c>
      <c r="B138" s="16" t="s">
        <v>327</v>
      </c>
      <c r="C138" s="16">
        <v>2009</v>
      </c>
      <c r="D138" s="16">
        <v>2009</v>
      </c>
      <c r="E138" s="16">
        <v>2009</v>
      </c>
      <c r="F138" s="16">
        <v>2</v>
      </c>
      <c r="G138" s="16" t="s">
        <v>116</v>
      </c>
      <c r="H138" s="16" t="s">
        <v>328</v>
      </c>
      <c r="I138" s="16" t="s">
        <v>329</v>
      </c>
      <c r="J138" s="40">
        <v>180.99</v>
      </c>
      <c r="K138" s="5">
        <v>108</v>
      </c>
      <c r="L138" s="40">
        <f t="shared" si="16"/>
        <v>288.99</v>
      </c>
      <c r="M138" s="40">
        <v>218.81</v>
      </c>
      <c r="N138" s="5">
        <v>110</v>
      </c>
      <c r="O138" s="40">
        <f t="shared" si="17"/>
        <v>328.81</v>
      </c>
      <c r="P138" s="40">
        <f t="shared" si="18"/>
        <v>288.99</v>
      </c>
      <c r="Q138" s="40">
        <f t="shared" si="19"/>
        <v>153.72256365232658</v>
      </c>
    </row>
    <row r="139" spans="1:17" ht="43.2" x14ac:dyDescent="0.3">
      <c r="A139" s="5">
        <v>37</v>
      </c>
      <c r="B139" s="16" t="s">
        <v>374</v>
      </c>
      <c r="C139" s="16">
        <v>2008</v>
      </c>
      <c r="D139" s="16">
        <v>2008</v>
      </c>
      <c r="E139" s="16">
        <v>2008</v>
      </c>
      <c r="F139" s="16">
        <v>1</v>
      </c>
      <c r="G139" s="16" t="s">
        <v>40</v>
      </c>
      <c r="H139" s="16" t="s">
        <v>41</v>
      </c>
      <c r="I139" s="16" t="s">
        <v>375</v>
      </c>
      <c r="J139" s="40">
        <v>231.76</v>
      </c>
      <c r="K139" s="5">
        <v>110</v>
      </c>
      <c r="L139" s="40">
        <f t="shared" si="16"/>
        <v>341.76</v>
      </c>
      <c r="M139" s="40">
        <v>228.15</v>
      </c>
      <c r="N139" s="5">
        <v>62</v>
      </c>
      <c r="O139" s="40">
        <f t="shared" si="17"/>
        <v>290.14999999999998</v>
      </c>
      <c r="P139" s="40">
        <f t="shared" si="18"/>
        <v>290.14999999999998</v>
      </c>
      <c r="Q139" s="40">
        <f t="shared" si="19"/>
        <v>154.7410008779631</v>
      </c>
    </row>
    <row r="140" spans="1:17" ht="28.8" x14ac:dyDescent="0.3">
      <c r="A140" s="5">
        <v>38</v>
      </c>
      <c r="B140" s="16" t="s">
        <v>186</v>
      </c>
      <c r="C140" s="16">
        <v>2008</v>
      </c>
      <c r="D140" s="16">
        <v>2008</v>
      </c>
      <c r="E140" s="16">
        <v>2008</v>
      </c>
      <c r="F140" s="16">
        <v>1</v>
      </c>
      <c r="G140" s="16" t="s">
        <v>45</v>
      </c>
      <c r="H140" s="16" t="s">
        <v>46</v>
      </c>
      <c r="I140" s="16" t="s">
        <v>47</v>
      </c>
      <c r="J140" s="40">
        <v>263.23</v>
      </c>
      <c r="K140" s="5">
        <v>66</v>
      </c>
      <c r="L140" s="40">
        <f t="shared" si="16"/>
        <v>329.23</v>
      </c>
      <c r="M140" s="40">
        <v>234.98</v>
      </c>
      <c r="N140" s="5">
        <v>122</v>
      </c>
      <c r="O140" s="40">
        <f t="shared" si="17"/>
        <v>356.98</v>
      </c>
      <c r="P140" s="40">
        <f t="shared" si="18"/>
        <v>329.23</v>
      </c>
      <c r="Q140" s="40">
        <f t="shared" si="19"/>
        <v>189.0517998244074</v>
      </c>
    </row>
    <row r="141" spans="1:17" ht="28.8" x14ac:dyDescent="0.3">
      <c r="A141" s="5">
        <v>39</v>
      </c>
      <c r="B141" s="16" t="s">
        <v>256</v>
      </c>
      <c r="C141" s="16">
        <v>2007</v>
      </c>
      <c r="D141" s="16">
        <v>2007</v>
      </c>
      <c r="E141" s="16">
        <v>2007</v>
      </c>
      <c r="F141" s="16" t="s">
        <v>11</v>
      </c>
      <c r="G141" s="16" t="s">
        <v>45</v>
      </c>
      <c r="H141" s="16" t="s">
        <v>46</v>
      </c>
      <c r="I141" s="16" t="s">
        <v>257</v>
      </c>
      <c r="J141" s="40"/>
      <c r="K141" s="5"/>
      <c r="L141" s="40" t="s">
        <v>782</v>
      </c>
      <c r="M141" s="40">
        <v>275.35000000000002</v>
      </c>
      <c r="N141" s="5">
        <v>68</v>
      </c>
      <c r="O141" s="40">
        <f t="shared" si="17"/>
        <v>343.35</v>
      </c>
      <c r="P141" s="40">
        <f t="shared" si="18"/>
        <v>343.35</v>
      </c>
      <c r="Q141" s="40">
        <f t="shared" si="19"/>
        <v>201.44863915715541</v>
      </c>
    </row>
    <row r="142" spans="1:17" ht="72" x14ac:dyDescent="0.3">
      <c r="A142" s="5">
        <v>40</v>
      </c>
      <c r="B142" s="16" t="s">
        <v>49</v>
      </c>
      <c r="C142" s="16">
        <v>2006</v>
      </c>
      <c r="D142" s="16">
        <v>2006</v>
      </c>
      <c r="E142" s="16">
        <v>2006</v>
      </c>
      <c r="F142" s="16">
        <v>1</v>
      </c>
      <c r="G142" s="16" t="s">
        <v>50</v>
      </c>
      <c r="H142" s="16" t="s">
        <v>51</v>
      </c>
      <c r="I142" s="16" t="s">
        <v>52</v>
      </c>
      <c r="J142" s="40">
        <v>332.28</v>
      </c>
      <c r="K142" s="5">
        <v>208</v>
      </c>
      <c r="L142" s="40">
        <f t="shared" si="16"/>
        <v>540.28</v>
      </c>
      <c r="M142" s="40">
        <v>241.72</v>
      </c>
      <c r="N142" s="5">
        <v>108</v>
      </c>
      <c r="O142" s="40">
        <f t="shared" si="17"/>
        <v>349.72</v>
      </c>
      <c r="P142" s="40">
        <f t="shared" si="18"/>
        <v>349.72</v>
      </c>
      <c r="Q142" s="40">
        <f t="shared" si="19"/>
        <v>207.04126426690078</v>
      </c>
    </row>
    <row r="143" spans="1:17" ht="28.8" x14ac:dyDescent="0.3">
      <c r="A143" s="5">
        <v>41</v>
      </c>
      <c r="B143" s="16" t="s">
        <v>151</v>
      </c>
      <c r="C143" s="16">
        <v>2005</v>
      </c>
      <c r="D143" s="16">
        <v>2005</v>
      </c>
      <c r="E143" s="16">
        <v>2005</v>
      </c>
      <c r="F143" s="16" t="s">
        <v>11</v>
      </c>
      <c r="G143" s="16" t="s">
        <v>45</v>
      </c>
      <c r="H143" s="16" t="s">
        <v>46</v>
      </c>
      <c r="I143" s="16" t="s">
        <v>152</v>
      </c>
      <c r="J143" s="40"/>
      <c r="K143" s="5"/>
      <c r="L143" s="40" t="s">
        <v>782</v>
      </c>
      <c r="M143" s="40">
        <v>244.89</v>
      </c>
      <c r="N143" s="5">
        <v>112</v>
      </c>
      <c r="O143" s="40">
        <f t="shared" si="17"/>
        <v>356.89</v>
      </c>
      <c r="P143" s="40">
        <f t="shared" si="18"/>
        <v>356.89</v>
      </c>
      <c r="Q143" s="40">
        <f t="shared" si="19"/>
        <v>213.33625987708515</v>
      </c>
    </row>
    <row r="144" spans="1:17" ht="57.6" x14ac:dyDescent="0.3">
      <c r="A144" s="5">
        <v>42</v>
      </c>
      <c r="B144" s="16" t="s">
        <v>377</v>
      </c>
      <c r="C144" s="16">
        <v>2008</v>
      </c>
      <c r="D144" s="16">
        <v>2008</v>
      </c>
      <c r="E144" s="16">
        <v>2008</v>
      </c>
      <c r="F144" s="16" t="s">
        <v>11</v>
      </c>
      <c r="G144" s="16" t="s">
        <v>29</v>
      </c>
      <c r="H144" s="16" t="s">
        <v>30</v>
      </c>
      <c r="I144" s="16" t="s">
        <v>31</v>
      </c>
      <c r="J144" s="40">
        <v>276.49</v>
      </c>
      <c r="K144" s="5">
        <v>206</v>
      </c>
      <c r="L144" s="40">
        <f t="shared" si="16"/>
        <v>482.49</v>
      </c>
      <c r="M144" s="40">
        <v>307.12</v>
      </c>
      <c r="N144" s="5">
        <v>102</v>
      </c>
      <c r="O144" s="40">
        <f t="shared" si="17"/>
        <v>409.12</v>
      </c>
      <c r="P144" s="40">
        <f t="shared" si="18"/>
        <v>409.12</v>
      </c>
      <c r="Q144" s="40">
        <f t="shared" si="19"/>
        <v>259.19227392449517</v>
      </c>
    </row>
    <row r="145" spans="1:17" ht="72" x14ac:dyDescent="0.3">
      <c r="A145" s="5">
        <v>43</v>
      </c>
      <c r="B145" s="16" t="s">
        <v>392</v>
      </c>
      <c r="C145" s="16">
        <v>2008</v>
      </c>
      <c r="D145" s="16">
        <v>2008</v>
      </c>
      <c r="E145" s="16">
        <v>2008</v>
      </c>
      <c r="F145" s="16">
        <v>3</v>
      </c>
      <c r="G145" s="16" t="s">
        <v>24</v>
      </c>
      <c r="H145" s="16" t="s">
        <v>25</v>
      </c>
      <c r="I145" s="16" t="s">
        <v>168</v>
      </c>
      <c r="J145" s="40"/>
      <c r="K145" s="5"/>
      <c r="L145" s="40" t="s">
        <v>782</v>
      </c>
      <c r="M145" s="40">
        <v>205.68</v>
      </c>
      <c r="N145" s="5">
        <v>262</v>
      </c>
      <c r="O145" s="40">
        <f t="shared" si="17"/>
        <v>467.68</v>
      </c>
      <c r="P145" s="40">
        <f t="shared" si="18"/>
        <v>467.68</v>
      </c>
      <c r="Q145" s="40">
        <f t="shared" si="19"/>
        <v>310.60579455662861</v>
      </c>
    </row>
    <row r="146" spans="1:17" ht="72" x14ac:dyDescent="0.3">
      <c r="A146" s="5"/>
      <c r="B146" s="16" t="s">
        <v>178</v>
      </c>
      <c r="C146" s="16">
        <v>2007</v>
      </c>
      <c r="D146" s="16">
        <v>2007</v>
      </c>
      <c r="E146" s="16">
        <v>2007</v>
      </c>
      <c r="F146" s="16">
        <v>1</v>
      </c>
      <c r="G146" s="16" t="s">
        <v>24</v>
      </c>
      <c r="H146" s="16" t="s">
        <v>25</v>
      </c>
      <c r="I146" s="16" t="s">
        <v>26</v>
      </c>
      <c r="J146" s="40"/>
      <c r="K146" s="5"/>
      <c r="L146" s="40" t="s">
        <v>782</v>
      </c>
      <c r="M146" s="40"/>
      <c r="N146" s="5"/>
      <c r="O146" s="40" t="s">
        <v>782</v>
      </c>
      <c r="P146" s="40"/>
      <c r="Q146" s="40" t="str">
        <f t="shared" si="19"/>
        <v/>
      </c>
    </row>
    <row r="147" spans="1:17" ht="57.6" x14ac:dyDescent="0.3">
      <c r="A147" s="5"/>
      <c r="B147" s="16" t="s">
        <v>251</v>
      </c>
      <c r="C147" s="16">
        <v>2006</v>
      </c>
      <c r="D147" s="16">
        <v>2006</v>
      </c>
      <c r="E147" s="16">
        <v>2006</v>
      </c>
      <c r="F147" s="16" t="s">
        <v>11</v>
      </c>
      <c r="G147" s="16" t="s">
        <v>105</v>
      </c>
      <c r="H147" s="16" t="s">
        <v>106</v>
      </c>
      <c r="I147" s="16" t="s">
        <v>107</v>
      </c>
      <c r="J147" s="40"/>
      <c r="K147" s="5"/>
      <c r="L147" s="40" t="s">
        <v>782</v>
      </c>
      <c r="M147" s="40"/>
      <c r="N147" s="5"/>
      <c r="O147" s="40" t="s">
        <v>783</v>
      </c>
      <c r="P147" s="40"/>
      <c r="Q147" s="40" t="str">
        <f t="shared" si="19"/>
        <v/>
      </c>
    </row>
    <row r="149" spans="1:17" ht="18" x14ac:dyDescent="0.3">
      <c r="A149" s="20" t="s">
        <v>823</v>
      </c>
      <c r="B149" s="20"/>
      <c r="C149" s="20"/>
      <c r="D149" s="20"/>
      <c r="E149" s="20"/>
      <c r="F149" s="20"/>
      <c r="G149" s="20"/>
      <c r="H149" s="20"/>
      <c r="I149" s="20"/>
      <c r="J149" s="20"/>
    </row>
    <row r="150" spans="1:17" x14ac:dyDescent="0.3">
      <c r="A150" s="27" t="s">
        <v>773</v>
      </c>
      <c r="B150" s="27" t="s">
        <v>1</v>
      </c>
      <c r="C150" s="27" t="s">
        <v>2</v>
      </c>
      <c r="D150" s="27" t="s">
        <v>441</v>
      </c>
      <c r="E150" s="27" t="s">
        <v>442</v>
      </c>
      <c r="F150" s="27" t="s">
        <v>3</v>
      </c>
      <c r="G150" s="27" t="s">
        <v>4</v>
      </c>
      <c r="H150" s="27" t="s">
        <v>5</v>
      </c>
      <c r="I150" s="27" t="s">
        <v>6</v>
      </c>
      <c r="J150" s="29" t="s">
        <v>775</v>
      </c>
      <c r="K150" s="30"/>
      <c r="L150" s="31"/>
      <c r="M150" s="29" t="s">
        <v>779</v>
      </c>
      <c r="N150" s="30"/>
      <c r="O150" s="31"/>
      <c r="P150" s="27" t="s">
        <v>780</v>
      </c>
      <c r="Q150" s="27" t="s">
        <v>781</v>
      </c>
    </row>
    <row r="151" spans="1:17" x14ac:dyDescent="0.3">
      <c r="A151" s="28"/>
      <c r="B151" s="28"/>
      <c r="C151" s="28"/>
      <c r="D151" s="28"/>
      <c r="E151" s="28"/>
      <c r="F151" s="28"/>
      <c r="G151" s="28"/>
      <c r="H151" s="28"/>
      <c r="I151" s="28"/>
      <c r="J151" s="32" t="s">
        <v>776</v>
      </c>
      <c r="K151" s="32" t="s">
        <v>777</v>
      </c>
      <c r="L151" s="32" t="s">
        <v>778</v>
      </c>
      <c r="M151" s="32" t="s">
        <v>776</v>
      </c>
      <c r="N151" s="32" t="s">
        <v>777</v>
      </c>
      <c r="O151" s="32" t="s">
        <v>778</v>
      </c>
      <c r="P151" s="28"/>
      <c r="Q151" s="28"/>
    </row>
    <row r="152" spans="1:17" ht="72" x14ac:dyDescent="0.3">
      <c r="A152" s="37">
        <v>1</v>
      </c>
      <c r="B152" s="38" t="s">
        <v>192</v>
      </c>
      <c r="C152" s="38">
        <v>2006</v>
      </c>
      <c r="D152" s="38">
        <v>2006</v>
      </c>
      <c r="E152" s="38">
        <v>2006</v>
      </c>
      <c r="F152" s="38" t="s">
        <v>11</v>
      </c>
      <c r="G152" s="38" t="s">
        <v>24</v>
      </c>
      <c r="H152" s="38" t="s">
        <v>25</v>
      </c>
      <c r="I152" s="38" t="s">
        <v>168</v>
      </c>
      <c r="J152" s="39">
        <v>114.72</v>
      </c>
      <c r="K152" s="37">
        <v>0</v>
      </c>
      <c r="L152" s="39">
        <f t="shared" ref="L152:L183" si="20">J152+K152</f>
        <v>114.72</v>
      </c>
      <c r="M152" s="39">
        <v>123.12</v>
      </c>
      <c r="N152" s="37">
        <v>0</v>
      </c>
      <c r="O152" s="39">
        <f t="shared" ref="O152:O183" si="21">M152+N152</f>
        <v>123.12</v>
      </c>
      <c r="P152" s="39">
        <f t="shared" ref="P152:P183" si="22">MIN(O152,L152)</f>
        <v>114.72</v>
      </c>
      <c r="Q152" s="39">
        <f t="shared" ref="Q152:Q183" si="23">IF( AND(ISNUMBER(P$152),ISNUMBER(P152)),(P152-P$152)/P$152*100,"")</f>
        <v>0</v>
      </c>
    </row>
    <row r="153" spans="1:17" ht="28.8" x14ac:dyDescent="0.3">
      <c r="A153" s="5">
        <v>2</v>
      </c>
      <c r="B153" s="16" t="s">
        <v>128</v>
      </c>
      <c r="C153" s="16">
        <v>2006</v>
      </c>
      <c r="D153" s="16">
        <v>2006</v>
      </c>
      <c r="E153" s="16">
        <v>2006</v>
      </c>
      <c r="F153" s="16" t="s">
        <v>11</v>
      </c>
      <c r="G153" s="16" t="s">
        <v>12</v>
      </c>
      <c r="H153" s="16" t="s">
        <v>13</v>
      </c>
      <c r="I153" s="16" t="s">
        <v>129</v>
      </c>
      <c r="J153" s="40">
        <v>116.91</v>
      </c>
      <c r="K153" s="5">
        <v>52</v>
      </c>
      <c r="L153" s="40">
        <f t="shared" si="20"/>
        <v>168.91</v>
      </c>
      <c r="M153" s="40">
        <v>116.88</v>
      </c>
      <c r="N153" s="5">
        <v>2</v>
      </c>
      <c r="O153" s="40">
        <f t="shared" si="21"/>
        <v>118.88</v>
      </c>
      <c r="P153" s="40">
        <f t="shared" si="22"/>
        <v>118.88</v>
      </c>
      <c r="Q153" s="40">
        <f t="shared" si="23"/>
        <v>3.6262203626220333</v>
      </c>
    </row>
    <row r="154" spans="1:17" ht="57.6" x14ac:dyDescent="0.3">
      <c r="A154" s="5">
        <v>3</v>
      </c>
      <c r="B154" s="16" t="s">
        <v>281</v>
      </c>
      <c r="C154" s="16">
        <v>2004</v>
      </c>
      <c r="D154" s="16">
        <v>2004</v>
      </c>
      <c r="E154" s="16">
        <v>2004</v>
      </c>
      <c r="F154" s="16" t="s">
        <v>11</v>
      </c>
      <c r="G154" s="16" t="s">
        <v>105</v>
      </c>
      <c r="H154" s="16" t="s">
        <v>106</v>
      </c>
      <c r="I154" s="16" t="s">
        <v>163</v>
      </c>
      <c r="J154" s="40">
        <v>121.31</v>
      </c>
      <c r="K154" s="5">
        <v>0</v>
      </c>
      <c r="L154" s="40">
        <f t="shared" si="20"/>
        <v>121.31</v>
      </c>
      <c r="M154" s="40">
        <v>122.53</v>
      </c>
      <c r="N154" s="5">
        <v>60</v>
      </c>
      <c r="O154" s="40">
        <f t="shared" si="21"/>
        <v>182.53</v>
      </c>
      <c r="P154" s="40">
        <f t="shared" si="22"/>
        <v>121.31</v>
      </c>
      <c r="Q154" s="40">
        <f t="shared" si="23"/>
        <v>5.7444211994421224</v>
      </c>
    </row>
    <row r="155" spans="1:17" ht="57.6" x14ac:dyDescent="0.3">
      <c r="A155" s="5">
        <v>4</v>
      </c>
      <c r="B155" s="16" t="s">
        <v>312</v>
      </c>
      <c r="C155" s="16">
        <v>2004</v>
      </c>
      <c r="D155" s="16">
        <v>2004</v>
      </c>
      <c r="E155" s="16">
        <v>2004</v>
      </c>
      <c r="F155" s="16" t="s">
        <v>216</v>
      </c>
      <c r="G155" s="16" t="s">
        <v>105</v>
      </c>
      <c r="H155" s="16" t="s">
        <v>106</v>
      </c>
      <c r="I155" s="16" t="s">
        <v>163</v>
      </c>
      <c r="J155" s="40">
        <v>121.36</v>
      </c>
      <c r="K155" s="5">
        <v>2</v>
      </c>
      <c r="L155" s="40">
        <f t="shared" si="20"/>
        <v>123.36</v>
      </c>
      <c r="M155" s="40">
        <v>123.28</v>
      </c>
      <c r="N155" s="5">
        <v>4</v>
      </c>
      <c r="O155" s="40">
        <f t="shared" si="21"/>
        <v>127.28</v>
      </c>
      <c r="P155" s="40">
        <f t="shared" si="22"/>
        <v>123.36</v>
      </c>
      <c r="Q155" s="40">
        <f t="shared" si="23"/>
        <v>7.5313807531380759</v>
      </c>
    </row>
    <row r="156" spans="1:17" ht="28.8" x14ac:dyDescent="0.3">
      <c r="A156" s="5">
        <v>5</v>
      </c>
      <c r="B156" s="16" t="s">
        <v>283</v>
      </c>
      <c r="C156" s="16">
        <v>2004</v>
      </c>
      <c r="D156" s="16">
        <v>2004</v>
      </c>
      <c r="E156" s="16">
        <v>2004</v>
      </c>
      <c r="F156" s="16" t="s">
        <v>11</v>
      </c>
      <c r="G156" s="16" t="s">
        <v>35</v>
      </c>
      <c r="H156" s="16" t="s">
        <v>122</v>
      </c>
      <c r="I156" s="16" t="s">
        <v>284</v>
      </c>
      <c r="J156" s="40">
        <v>121.46</v>
      </c>
      <c r="K156" s="5">
        <v>4</v>
      </c>
      <c r="L156" s="40">
        <f t="shared" si="20"/>
        <v>125.46</v>
      </c>
      <c r="M156" s="40">
        <v>123.88</v>
      </c>
      <c r="N156" s="5">
        <v>10</v>
      </c>
      <c r="O156" s="40">
        <f t="shared" si="21"/>
        <v>133.88</v>
      </c>
      <c r="P156" s="40">
        <f t="shared" si="22"/>
        <v>125.46</v>
      </c>
      <c r="Q156" s="40">
        <f t="shared" si="23"/>
        <v>9.3619246861924648</v>
      </c>
    </row>
    <row r="157" spans="1:17" ht="72" x14ac:dyDescent="0.3">
      <c r="A157" s="5">
        <v>6</v>
      </c>
      <c r="B157" s="16" t="s">
        <v>408</v>
      </c>
      <c r="C157" s="16">
        <v>2005</v>
      </c>
      <c r="D157" s="16">
        <v>2005</v>
      </c>
      <c r="E157" s="16">
        <v>2005</v>
      </c>
      <c r="F157" s="16" t="s">
        <v>11</v>
      </c>
      <c r="G157" s="16" t="s">
        <v>24</v>
      </c>
      <c r="H157" s="16" t="s">
        <v>25</v>
      </c>
      <c r="I157" s="16" t="s">
        <v>168</v>
      </c>
      <c r="J157" s="40">
        <v>124.32</v>
      </c>
      <c r="K157" s="5">
        <v>6</v>
      </c>
      <c r="L157" s="40">
        <f t="shared" si="20"/>
        <v>130.32</v>
      </c>
      <c r="M157" s="40">
        <v>123.3</v>
      </c>
      <c r="N157" s="5">
        <v>4</v>
      </c>
      <c r="O157" s="40">
        <f t="shared" si="21"/>
        <v>127.3</v>
      </c>
      <c r="P157" s="40">
        <f t="shared" si="22"/>
        <v>127.3</v>
      </c>
      <c r="Q157" s="40">
        <f t="shared" si="23"/>
        <v>10.965829846582983</v>
      </c>
    </row>
    <row r="158" spans="1:17" ht="57.6" x14ac:dyDescent="0.3">
      <c r="A158" s="5">
        <v>7</v>
      </c>
      <c r="B158" s="16" t="s">
        <v>17</v>
      </c>
      <c r="C158" s="16">
        <v>2004</v>
      </c>
      <c r="D158" s="16">
        <v>2004</v>
      </c>
      <c r="E158" s="16">
        <v>2004</v>
      </c>
      <c r="F158" s="16" t="s">
        <v>11</v>
      </c>
      <c r="G158" s="16" t="s">
        <v>18</v>
      </c>
      <c r="H158" s="16" t="s">
        <v>19</v>
      </c>
      <c r="I158" s="16" t="s">
        <v>20</v>
      </c>
      <c r="J158" s="40">
        <v>125.33</v>
      </c>
      <c r="K158" s="5">
        <v>4</v>
      </c>
      <c r="L158" s="40">
        <f t="shared" si="20"/>
        <v>129.32999999999998</v>
      </c>
      <c r="M158" s="40">
        <v>123.29</v>
      </c>
      <c r="N158" s="5">
        <v>6</v>
      </c>
      <c r="O158" s="40">
        <f t="shared" si="21"/>
        <v>129.29000000000002</v>
      </c>
      <c r="P158" s="40">
        <f t="shared" si="22"/>
        <v>129.29000000000002</v>
      </c>
      <c r="Q158" s="40">
        <f t="shared" si="23"/>
        <v>12.700488145048833</v>
      </c>
    </row>
    <row r="159" spans="1:17" ht="57.6" x14ac:dyDescent="0.3">
      <c r="A159" s="5">
        <v>8</v>
      </c>
      <c r="B159" s="16" t="s">
        <v>297</v>
      </c>
      <c r="C159" s="16">
        <v>2004</v>
      </c>
      <c r="D159" s="16">
        <v>2004</v>
      </c>
      <c r="E159" s="16">
        <v>2004</v>
      </c>
      <c r="F159" s="16" t="s">
        <v>11</v>
      </c>
      <c r="G159" s="16" t="s">
        <v>56</v>
      </c>
      <c r="H159" s="16" t="s">
        <v>298</v>
      </c>
      <c r="I159" s="16" t="s">
        <v>299</v>
      </c>
      <c r="J159" s="40">
        <v>123.79</v>
      </c>
      <c r="K159" s="5">
        <v>6</v>
      </c>
      <c r="L159" s="40">
        <f t="shared" si="20"/>
        <v>129.79000000000002</v>
      </c>
      <c r="M159" s="40">
        <v>149.5</v>
      </c>
      <c r="N159" s="5">
        <v>8</v>
      </c>
      <c r="O159" s="40">
        <f t="shared" si="21"/>
        <v>157.5</v>
      </c>
      <c r="P159" s="40">
        <f t="shared" si="22"/>
        <v>129.79000000000002</v>
      </c>
      <c r="Q159" s="40">
        <f t="shared" si="23"/>
        <v>13.136331938633214</v>
      </c>
    </row>
    <row r="160" spans="1:17" ht="28.8" x14ac:dyDescent="0.3">
      <c r="A160" s="5">
        <v>9</v>
      </c>
      <c r="B160" s="16" t="s">
        <v>277</v>
      </c>
      <c r="C160" s="16">
        <v>2006</v>
      </c>
      <c r="D160" s="16">
        <v>2006</v>
      </c>
      <c r="E160" s="16">
        <v>2006</v>
      </c>
      <c r="F160" s="16" t="s">
        <v>11</v>
      </c>
      <c r="G160" s="16" t="s">
        <v>45</v>
      </c>
      <c r="H160" s="16" t="s">
        <v>77</v>
      </c>
      <c r="I160" s="16" t="s">
        <v>78</v>
      </c>
      <c r="J160" s="40">
        <v>181.3</v>
      </c>
      <c r="K160" s="5">
        <v>104</v>
      </c>
      <c r="L160" s="40">
        <f t="shared" si="20"/>
        <v>285.3</v>
      </c>
      <c r="M160" s="40">
        <v>130.30000000000001</v>
      </c>
      <c r="N160" s="5">
        <v>0</v>
      </c>
      <c r="O160" s="40">
        <f t="shared" si="21"/>
        <v>130.30000000000001</v>
      </c>
      <c r="P160" s="40">
        <f t="shared" si="22"/>
        <v>130.30000000000001</v>
      </c>
      <c r="Q160" s="40">
        <f t="shared" si="23"/>
        <v>13.58089260808927</v>
      </c>
    </row>
    <row r="161" spans="1:17" ht="57.6" x14ac:dyDescent="0.3">
      <c r="A161" s="5">
        <v>10</v>
      </c>
      <c r="B161" s="16" t="s">
        <v>215</v>
      </c>
      <c r="C161" s="16">
        <v>2004</v>
      </c>
      <c r="D161" s="16">
        <v>2004</v>
      </c>
      <c r="E161" s="16">
        <v>2004</v>
      </c>
      <c r="F161" s="16" t="s">
        <v>216</v>
      </c>
      <c r="G161" s="16" t="s">
        <v>105</v>
      </c>
      <c r="H161" s="16" t="s">
        <v>106</v>
      </c>
      <c r="I161" s="16" t="s">
        <v>163</v>
      </c>
      <c r="J161" s="40">
        <v>128.5</v>
      </c>
      <c r="K161" s="5">
        <v>6</v>
      </c>
      <c r="L161" s="40">
        <f t="shared" si="20"/>
        <v>134.5</v>
      </c>
      <c r="M161" s="40">
        <v>129.56</v>
      </c>
      <c r="N161" s="5">
        <v>2</v>
      </c>
      <c r="O161" s="40">
        <f t="shared" si="21"/>
        <v>131.56</v>
      </c>
      <c r="P161" s="40">
        <f t="shared" si="22"/>
        <v>131.56</v>
      </c>
      <c r="Q161" s="40">
        <f t="shared" si="23"/>
        <v>14.6792189679219</v>
      </c>
    </row>
    <row r="162" spans="1:17" ht="43.2" x14ac:dyDescent="0.3">
      <c r="A162" s="5">
        <v>11</v>
      </c>
      <c r="B162" s="16" t="s">
        <v>358</v>
      </c>
      <c r="C162" s="16">
        <v>2005</v>
      </c>
      <c r="D162" s="16">
        <v>2005</v>
      </c>
      <c r="E162" s="16">
        <v>2005</v>
      </c>
      <c r="F162" s="16" t="s">
        <v>11</v>
      </c>
      <c r="G162" s="16" t="s">
        <v>56</v>
      </c>
      <c r="H162" s="16" t="s">
        <v>57</v>
      </c>
      <c r="I162" s="16" t="s">
        <v>359</v>
      </c>
      <c r="J162" s="40">
        <v>139.06</v>
      </c>
      <c r="K162" s="5">
        <v>54</v>
      </c>
      <c r="L162" s="40">
        <f t="shared" si="20"/>
        <v>193.06</v>
      </c>
      <c r="M162" s="40">
        <v>125.37</v>
      </c>
      <c r="N162" s="5">
        <v>8</v>
      </c>
      <c r="O162" s="40">
        <f t="shared" si="21"/>
        <v>133.37</v>
      </c>
      <c r="P162" s="40">
        <f t="shared" si="22"/>
        <v>133.37</v>
      </c>
      <c r="Q162" s="40">
        <f t="shared" si="23"/>
        <v>16.256973500697356</v>
      </c>
    </row>
    <row r="163" spans="1:17" ht="28.8" x14ac:dyDescent="0.3">
      <c r="A163" s="5">
        <v>12</v>
      </c>
      <c r="B163" s="16" t="s">
        <v>97</v>
      </c>
      <c r="C163" s="16">
        <v>2006</v>
      </c>
      <c r="D163" s="16">
        <v>2006</v>
      </c>
      <c r="E163" s="16">
        <v>2006</v>
      </c>
      <c r="F163" s="16">
        <v>1</v>
      </c>
      <c r="G163" s="16" t="s">
        <v>98</v>
      </c>
      <c r="H163" s="16" t="s">
        <v>99</v>
      </c>
      <c r="I163" s="16" t="s">
        <v>100</v>
      </c>
      <c r="J163" s="40">
        <v>132.43</v>
      </c>
      <c r="K163" s="5">
        <v>2</v>
      </c>
      <c r="L163" s="40">
        <f t="shared" si="20"/>
        <v>134.43</v>
      </c>
      <c r="M163" s="40">
        <v>133.38</v>
      </c>
      <c r="N163" s="5">
        <v>104</v>
      </c>
      <c r="O163" s="40">
        <f t="shared" si="21"/>
        <v>237.38</v>
      </c>
      <c r="P163" s="40">
        <f t="shared" si="22"/>
        <v>134.43</v>
      </c>
      <c r="Q163" s="40">
        <f t="shared" si="23"/>
        <v>17.180962343096244</v>
      </c>
    </row>
    <row r="164" spans="1:17" ht="28.8" x14ac:dyDescent="0.3">
      <c r="A164" s="5">
        <v>13</v>
      </c>
      <c r="B164" s="16" t="s">
        <v>354</v>
      </c>
      <c r="C164" s="16">
        <v>2005</v>
      </c>
      <c r="D164" s="16">
        <v>2005</v>
      </c>
      <c r="E164" s="16">
        <v>2005</v>
      </c>
      <c r="F164" s="16" t="s">
        <v>11</v>
      </c>
      <c r="G164" s="16" t="s">
        <v>35</v>
      </c>
      <c r="H164" s="16" t="s">
        <v>36</v>
      </c>
      <c r="I164" s="16" t="s">
        <v>181</v>
      </c>
      <c r="J164" s="40">
        <v>132.41</v>
      </c>
      <c r="K164" s="5">
        <v>10</v>
      </c>
      <c r="L164" s="40">
        <f t="shared" si="20"/>
        <v>142.41</v>
      </c>
      <c r="M164" s="40">
        <v>129.54</v>
      </c>
      <c r="N164" s="5">
        <v>6</v>
      </c>
      <c r="O164" s="40">
        <f t="shared" si="21"/>
        <v>135.54</v>
      </c>
      <c r="P164" s="40">
        <f t="shared" si="22"/>
        <v>135.54</v>
      </c>
      <c r="Q164" s="40">
        <f t="shared" si="23"/>
        <v>18.148535564853553</v>
      </c>
    </row>
    <row r="165" spans="1:17" ht="43.2" x14ac:dyDescent="0.3">
      <c r="A165" s="5">
        <v>14</v>
      </c>
      <c r="B165" s="16" t="s">
        <v>246</v>
      </c>
      <c r="C165" s="16">
        <v>2006</v>
      </c>
      <c r="D165" s="16">
        <v>2006</v>
      </c>
      <c r="E165" s="16">
        <v>2006</v>
      </c>
      <c r="F165" s="16" t="s">
        <v>11</v>
      </c>
      <c r="G165" s="16" t="s">
        <v>40</v>
      </c>
      <c r="H165" s="16" t="s">
        <v>41</v>
      </c>
      <c r="I165" s="16" t="s">
        <v>95</v>
      </c>
      <c r="J165" s="40">
        <v>138.33000000000001</v>
      </c>
      <c r="K165" s="5">
        <v>4</v>
      </c>
      <c r="L165" s="40">
        <f t="shared" si="20"/>
        <v>142.33000000000001</v>
      </c>
      <c r="M165" s="40">
        <v>147.22</v>
      </c>
      <c r="N165" s="5">
        <v>4</v>
      </c>
      <c r="O165" s="40">
        <f t="shared" si="21"/>
        <v>151.22</v>
      </c>
      <c r="P165" s="40">
        <f t="shared" si="22"/>
        <v>142.33000000000001</v>
      </c>
      <c r="Q165" s="40">
        <f t="shared" si="23"/>
        <v>24.067294281729438</v>
      </c>
    </row>
    <row r="166" spans="1:17" ht="28.8" x14ac:dyDescent="0.3">
      <c r="A166" s="5">
        <v>15</v>
      </c>
      <c r="B166" s="16" t="s">
        <v>365</v>
      </c>
      <c r="C166" s="16">
        <v>2008</v>
      </c>
      <c r="D166" s="16">
        <v>2008</v>
      </c>
      <c r="E166" s="16">
        <v>2008</v>
      </c>
      <c r="F166" s="16">
        <v>1</v>
      </c>
      <c r="G166" s="16" t="s">
        <v>98</v>
      </c>
      <c r="H166" s="16" t="s">
        <v>99</v>
      </c>
      <c r="I166" s="16" t="s">
        <v>100</v>
      </c>
      <c r="J166" s="40">
        <v>136.63999999999999</v>
      </c>
      <c r="K166" s="5">
        <v>6</v>
      </c>
      <c r="L166" s="40">
        <f t="shared" si="20"/>
        <v>142.63999999999999</v>
      </c>
      <c r="M166" s="40">
        <v>148.88999999999999</v>
      </c>
      <c r="N166" s="5">
        <v>6</v>
      </c>
      <c r="O166" s="40">
        <f t="shared" si="21"/>
        <v>154.88999999999999</v>
      </c>
      <c r="P166" s="40">
        <f t="shared" si="22"/>
        <v>142.63999999999999</v>
      </c>
      <c r="Q166" s="40">
        <f t="shared" si="23"/>
        <v>24.337517433751731</v>
      </c>
    </row>
    <row r="167" spans="1:17" ht="72" x14ac:dyDescent="0.3">
      <c r="A167" s="5">
        <v>16</v>
      </c>
      <c r="B167" s="16" t="s">
        <v>301</v>
      </c>
      <c r="C167" s="16">
        <v>2005</v>
      </c>
      <c r="D167" s="16">
        <v>2005</v>
      </c>
      <c r="E167" s="16">
        <v>2005</v>
      </c>
      <c r="F167" s="16" t="s">
        <v>11</v>
      </c>
      <c r="G167" s="16" t="s">
        <v>56</v>
      </c>
      <c r="H167" s="16" t="s">
        <v>302</v>
      </c>
      <c r="I167" s="16" t="s">
        <v>158</v>
      </c>
      <c r="J167" s="40">
        <v>130.69</v>
      </c>
      <c r="K167" s="5">
        <v>14</v>
      </c>
      <c r="L167" s="40">
        <f t="shared" si="20"/>
        <v>144.69</v>
      </c>
      <c r="M167" s="40">
        <v>169.66</v>
      </c>
      <c r="N167" s="5">
        <v>6</v>
      </c>
      <c r="O167" s="40">
        <f t="shared" si="21"/>
        <v>175.66</v>
      </c>
      <c r="P167" s="40">
        <f t="shared" si="22"/>
        <v>144.69</v>
      </c>
      <c r="Q167" s="40">
        <f t="shared" si="23"/>
        <v>26.124476987447697</v>
      </c>
    </row>
    <row r="168" spans="1:17" ht="57.6" x14ac:dyDescent="0.3">
      <c r="A168" s="5">
        <v>17</v>
      </c>
      <c r="B168" s="16" t="s">
        <v>314</v>
      </c>
      <c r="C168" s="16">
        <v>2007</v>
      </c>
      <c r="D168" s="16">
        <v>2007</v>
      </c>
      <c r="E168" s="16">
        <v>2007</v>
      </c>
      <c r="F168" s="16" t="s">
        <v>11</v>
      </c>
      <c r="G168" s="16" t="s">
        <v>29</v>
      </c>
      <c r="H168" s="16" t="s">
        <v>30</v>
      </c>
      <c r="I168" s="16" t="s">
        <v>31</v>
      </c>
      <c r="J168" s="40">
        <v>143.25</v>
      </c>
      <c r="K168" s="5">
        <v>2</v>
      </c>
      <c r="L168" s="40">
        <f t="shared" si="20"/>
        <v>145.25</v>
      </c>
      <c r="M168" s="40"/>
      <c r="N168" s="5"/>
      <c r="O168" s="40" t="s">
        <v>783</v>
      </c>
      <c r="P168" s="40">
        <f t="shared" si="22"/>
        <v>145.25</v>
      </c>
      <c r="Q168" s="40">
        <f t="shared" si="23"/>
        <v>26.612622036262206</v>
      </c>
    </row>
    <row r="169" spans="1:17" ht="86.4" x14ac:dyDescent="0.3">
      <c r="A169" s="5">
        <v>18</v>
      </c>
      <c r="B169" s="16" t="s">
        <v>145</v>
      </c>
      <c r="C169" s="16">
        <v>2004</v>
      </c>
      <c r="D169" s="16">
        <v>2004</v>
      </c>
      <c r="E169" s="16">
        <v>2004</v>
      </c>
      <c r="F169" s="16" t="s">
        <v>11</v>
      </c>
      <c r="G169" s="16" t="s">
        <v>18</v>
      </c>
      <c r="H169" s="16" t="s">
        <v>146</v>
      </c>
      <c r="I169" s="16" t="s">
        <v>147</v>
      </c>
      <c r="J169" s="40">
        <v>148.08000000000001</v>
      </c>
      <c r="K169" s="5">
        <v>10</v>
      </c>
      <c r="L169" s="40">
        <f t="shared" si="20"/>
        <v>158.08000000000001</v>
      </c>
      <c r="M169" s="40">
        <v>140.37</v>
      </c>
      <c r="N169" s="5">
        <v>6</v>
      </c>
      <c r="O169" s="40">
        <f t="shared" si="21"/>
        <v>146.37</v>
      </c>
      <c r="P169" s="40">
        <f t="shared" si="22"/>
        <v>146.37</v>
      </c>
      <c r="Q169" s="40">
        <f t="shared" si="23"/>
        <v>27.58891213389122</v>
      </c>
    </row>
    <row r="170" spans="1:17" ht="57.6" x14ac:dyDescent="0.3">
      <c r="A170" s="5">
        <v>19</v>
      </c>
      <c r="B170" s="16" t="s">
        <v>131</v>
      </c>
      <c r="C170" s="16">
        <v>2004</v>
      </c>
      <c r="D170" s="16">
        <v>2004</v>
      </c>
      <c r="E170" s="16">
        <v>2004</v>
      </c>
      <c r="F170" s="16">
        <v>1</v>
      </c>
      <c r="G170" s="16" t="s">
        <v>12</v>
      </c>
      <c r="H170" s="16" t="s">
        <v>13</v>
      </c>
      <c r="I170" s="16" t="s">
        <v>74</v>
      </c>
      <c r="J170" s="40">
        <v>135.06</v>
      </c>
      <c r="K170" s="5">
        <v>102</v>
      </c>
      <c r="L170" s="40">
        <f t="shared" si="20"/>
        <v>237.06</v>
      </c>
      <c r="M170" s="40">
        <v>138.38999999999999</v>
      </c>
      <c r="N170" s="5">
        <v>8</v>
      </c>
      <c r="O170" s="40">
        <f t="shared" si="21"/>
        <v>146.38999999999999</v>
      </c>
      <c r="P170" s="40">
        <f t="shared" si="22"/>
        <v>146.38999999999999</v>
      </c>
      <c r="Q170" s="40">
        <f t="shared" si="23"/>
        <v>27.606345885634575</v>
      </c>
    </row>
    <row r="171" spans="1:17" ht="28.8" x14ac:dyDescent="0.3">
      <c r="A171" s="5">
        <v>20</v>
      </c>
      <c r="B171" s="16" t="s">
        <v>406</v>
      </c>
      <c r="C171" s="16">
        <v>2006</v>
      </c>
      <c r="D171" s="16">
        <v>2006</v>
      </c>
      <c r="E171" s="16">
        <v>2006</v>
      </c>
      <c r="F171" s="16">
        <v>1</v>
      </c>
      <c r="G171" s="16" t="s">
        <v>45</v>
      </c>
      <c r="H171" s="16" t="s">
        <v>46</v>
      </c>
      <c r="I171" s="16" t="s">
        <v>257</v>
      </c>
      <c r="J171" s="40">
        <v>138.53</v>
      </c>
      <c r="K171" s="5">
        <v>12</v>
      </c>
      <c r="L171" s="40">
        <f t="shared" si="20"/>
        <v>150.53</v>
      </c>
      <c r="M171" s="40">
        <v>136.53</v>
      </c>
      <c r="N171" s="5">
        <v>10</v>
      </c>
      <c r="O171" s="40">
        <f t="shared" si="21"/>
        <v>146.53</v>
      </c>
      <c r="P171" s="40">
        <f t="shared" si="22"/>
        <v>146.53</v>
      </c>
      <c r="Q171" s="40">
        <f t="shared" si="23"/>
        <v>27.728382147838214</v>
      </c>
    </row>
    <row r="172" spans="1:17" ht="28.8" x14ac:dyDescent="0.3">
      <c r="A172" s="5">
        <v>21</v>
      </c>
      <c r="B172" s="16" t="s">
        <v>194</v>
      </c>
      <c r="C172" s="16">
        <v>2004</v>
      </c>
      <c r="D172" s="16">
        <v>2004</v>
      </c>
      <c r="E172" s="16">
        <v>2004</v>
      </c>
      <c r="F172" s="16" t="s">
        <v>11</v>
      </c>
      <c r="G172" s="16" t="s">
        <v>12</v>
      </c>
      <c r="H172" s="16" t="s">
        <v>13</v>
      </c>
      <c r="I172" s="16" t="s">
        <v>129</v>
      </c>
      <c r="J172" s="40">
        <v>135.63</v>
      </c>
      <c r="K172" s="5">
        <v>12</v>
      </c>
      <c r="L172" s="40">
        <f t="shared" si="20"/>
        <v>147.63</v>
      </c>
      <c r="M172" s="40">
        <v>150.93</v>
      </c>
      <c r="N172" s="5">
        <v>8</v>
      </c>
      <c r="O172" s="40">
        <f t="shared" si="21"/>
        <v>158.93</v>
      </c>
      <c r="P172" s="40">
        <f t="shared" si="22"/>
        <v>147.63</v>
      </c>
      <c r="Q172" s="40">
        <f t="shared" si="23"/>
        <v>28.68723849372385</v>
      </c>
    </row>
    <row r="173" spans="1:17" ht="57.6" x14ac:dyDescent="0.3">
      <c r="A173" s="5">
        <v>22</v>
      </c>
      <c r="B173" s="16" t="s">
        <v>308</v>
      </c>
      <c r="C173" s="16">
        <v>2009</v>
      </c>
      <c r="D173" s="16">
        <v>2009</v>
      </c>
      <c r="E173" s="16">
        <v>2009</v>
      </c>
      <c r="F173" s="16">
        <v>1</v>
      </c>
      <c r="G173" s="16" t="s">
        <v>12</v>
      </c>
      <c r="H173" s="16" t="s">
        <v>13</v>
      </c>
      <c r="I173" s="16" t="s">
        <v>155</v>
      </c>
      <c r="J173" s="40">
        <v>181.61</v>
      </c>
      <c r="K173" s="5">
        <v>52</v>
      </c>
      <c r="L173" s="40">
        <f t="shared" si="20"/>
        <v>233.61</v>
      </c>
      <c r="M173" s="40">
        <v>144.36000000000001</v>
      </c>
      <c r="N173" s="5">
        <v>4</v>
      </c>
      <c r="O173" s="40">
        <f t="shared" si="21"/>
        <v>148.36000000000001</v>
      </c>
      <c r="P173" s="40">
        <f t="shared" si="22"/>
        <v>148.36000000000001</v>
      </c>
      <c r="Q173" s="40">
        <f t="shared" si="23"/>
        <v>29.323570432357055</v>
      </c>
    </row>
    <row r="174" spans="1:17" ht="86.4" x14ac:dyDescent="0.3">
      <c r="A174" s="5">
        <v>23</v>
      </c>
      <c r="B174" s="16" t="s">
        <v>363</v>
      </c>
      <c r="C174" s="16">
        <v>2007</v>
      </c>
      <c r="D174" s="16">
        <v>2007</v>
      </c>
      <c r="E174" s="16">
        <v>2007</v>
      </c>
      <c r="F174" s="16">
        <v>1</v>
      </c>
      <c r="G174" s="16" t="s">
        <v>225</v>
      </c>
      <c r="H174" s="16" t="s">
        <v>226</v>
      </c>
      <c r="I174" s="16" t="s">
        <v>227</v>
      </c>
      <c r="J174" s="40">
        <v>190</v>
      </c>
      <c r="K174" s="5">
        <v>12</v>
      </c>
      <c r="L174" s="40">
        <f t="shared" si="20"/>
        <v>202</v>
      </c>
      <c r="M174" s="40">
        <v>149.4</v>
      </c>
      <c r="N174" s="5">
        <v>2</v>
      </c>
      <c r="O174" s="40">
        <f t="shared" si="21"/>
        <v>151.4</v>
      </c>
      <c r="P174" s="40">
        <f t="shared" si="22"/>
        <v>151.4</v>
      </c>
      <c r="Q174" s="40">
        <f t="shared" si="23"/>
        <v>31.973500697350076</v>
      </c>
    </row>
    <row r="175" spans="1:17" ht="57.6" x14ac:dyDescent="0.3">
      <c r="A175" s="5">
        <v>24</v>
      </c>
      <c r="B175" s="16" t="s">
        <v>402</v>
      </c>
      <c r="C175" s="16">
        <v>2007</v>
      </c>
      <c r="D175" s="16">
        <v>2007</v>
      </c>
      <c r="E175" s="16">
        <v>2007</v>
      </c>
      <c r="F175" s="16" t="s">
        <v>11</v>
      </c>
      <c r="G175" s="16" t="s">
        <v>105</v>
      </c>
      <c r="H175" s="16" t="s">
        <v>106</v>
      </c>
      <c r="I175" s="16" t="s">
        <v>163</v>
      </c>
      <c r="J175" s="40">
        <v>151.16999999999999</v>
      </c>
      <c r="K175" s="5">
        <v>4</v>
      </c>
      <c r="L175" s="40">
        <f t="shared" si="20"/>
        <v>155.16999999999999</v>
      </c>
      <c r="M175" s="40">
        <v>156.53</v>
      </c>
      <c r="N175" s="5">
        <v>10</v>
      </c>
      <c r="O175" s="40">
        <f t="shared" si="21"/>
        <v>166.53</v>
      </c>
      <c r="P175" s="40">
        <f t="shared" si="22"/>
        <v>155.16999999999999</v>
      </c>
      <c r="Q175" s="40">
        <f t="shared" si="23"/>
        <v>35.259762900976284</v>
      </c>
    </row>
    <row r="176" spans="1:17" ht="72" x14ac:dyDescent="0.3">
      <c r="A176" s="5">
        <v>25</v>
      </c>
      <c r="B176" s="16" t="s">
        <v>259</v>
      </c>
      <c r="C176" s="16">
        <v>2007</v>
      </c>
      <c r="D176" s="16">
        <v>2007</v>
      </c>
      <c r="E176" s="16">
        <v>2007</v>
      </c>
      <c r="F176" s="16">
        <v>1</v>
      </c>
      <c r="G176" s="16" t="s">
        <v>50</v>
      </c>
      <c r="H176" s="16" t="s">
        <v>51</v>
      </c>
      <c r="I176" s="16" t="s">
        <v>52</v>
      </c>
      <c r="J176" s="40">
        <v>153.22</v>
      </c>
      <c r="K176" s="5">
        <v>16</v>
      </c>
      <c r="L176" s="40">
        <f t="shared" si="20"/>
        <v>169.22</v>
      </c>
      <c r="M176" s="40">
        <v>145.79</v>
      </c>
      <c r="N176" s="5">
        <v>10</v>
      </c>
      <c r="O176" s="40">
        <f t="shared" si="21"/>
        <v>155.79</v>
      </c>
      <c r="P176" s="40">
        <f t="shared" si="22"/>
        <v>155.79</v>
      </c>
      <c r="Q176" s="40">
        <f t="shared" si="23"/>
        <v>35.80020920502092</v>
      </c>
    </row>
    <row r="177" spans="1:17" ht="57.6" x14ac:dyDescent="0.3">
      <c r="A177" s="5">
        <v>26</v>
      </c>
      <c r="B177" s="16" t="s">
        <v>218</v>
      </c>
      <c r="C177" s="16">
        <v>2005</v>
      </c>
      <c r="D177" s="16">
        <v>2005</v>
      </c>
      <c r="E177" s="16">
        <v>2005</v>
      </c>
      <c r="F177" s="16" t="s">
        <v>11</v>
      </c>
      <c r="G177" s="16" t="s">
        <v>12</v>
      </c>
      <c r="H177" s="16" t="s">
        <v>13</v>
      </c>
      <c r="I177" s="16" t="s">
        <v>219</v>
      </c>
      <c r="J177" s="40">
        <v>149</v>
      </c>
      <c r="K177" s="5">
        <v>8</v>
      </c>
      <c r="L177" s="40">
        <f t="shared" si="20"/>
        <v>157</v>
      </c>
      <c r="M177" s="40">
        <v>177.17</v>
      </c>
      <c r="N177" s="5">
        <v>6</v>
      </c>
      <c r="O177" s="40">
        <f t="shared" si="21"/>
        <v>183.17</v>
      </c>
      <c r="P177" s="40">
        <f t="shared" si="22"/>
        <v>157</v>
      </c>
      <c r="Q177" s="40">
        <f t="shared" si="23"/>
        <v>36.854951185495125</v>
      </c>
    </row>
    <row r="178" spans="1:17" ht="57.6" x14ac:dyDescent="0.3">
      <c r="A178" s="5">
        <v>27</v>
      </c>
      <c r="B178" s="16" t="s">
        <v>334</v>
      </c>
      <c r="C178" s="16">
        <v>2006</v>
      </c>
      <c r="D178" s="16">
        <v>2006</v>
      </c>
      <c r="E178" s="16">
        <v>2006</v>
      </c>
      <c r="F178" s="16" t="s">
        <v>11</v>
      </c>
      <c r="G178" s="16" t="s">
        <v>45</v>
      </c>
      <c r="H178" s="16" t="s">
        <v>77</v>
      </c>
      <c r="I178" s="16" t="s">
        <v>335</v>
      </c>
      <c r="J178" s="40">
        <v>157.91</v>
      </c>
      <c r="K178" s="5">
        <v>6</v>
      </c>
      <c r="L178" s="40">
        <f t="shared" si="20"/>
        <v>163.91</v>
      </c>
      <c r="M178" s="40">
        <v>255.22</v>
      </c>
      <c r="N178" s="5">
        <v>6</v>
      </c>
      <c r="O178" s="40">
        <f t="shared" si="21"/>
        <v>261.22000000000003</v>
      </c>
      <c r="P178" s="40">
        <f t="shared" si="22"/>
        <v>163.91</v>
      </c>
      <c r="Q178" s="40">
        <f t="shared" si="23"/>
        <v>42.878312412831235</v>
      </c>
    </row>
    <row r="179" spans="1:17" ht="28.8" x14ac:dyDescent="0.3">
      <c r="A179" s="5">
        <v>28</v>
      </c>
      <c r="B179" s="16" t="s">
        <v>263</v>
      </c>
      <c r="C179" s="16">
        <v>2008</v>
      </c>
      <c r="D179" s="16">
        <v>2008</v>
      </c>
      <c r="E179" s="16">
        <v>2008</v>
      </c>
      <c r="F179" s="16">
        <v>1</v>
      </c>
      <c r="G179" s="16" t="s">
        <v>242</v>
      </c>
      <c r="H179" s="16" t="s">
        <v>243</v>
      </c>
      <c r="I179" s="16" t="s">
        <v>244</v>
      </c>
      <c r="J179" s="40">
        <v>159.1</v>
      </c>
      <c r="K179" s="5">
        <v>6</v>
      </c>
      <c r="L179" s="40">
        <f t="shared" si="20"/>
        <v>165.1</v>
      </c>
      <c r="M179" s="40">
        <v>204.33</v>
      </c>
      <c r="N179" s="5">
        <v>104</v>
      </c>
      <c r="O179" s="40">
        <f t="shared" si="21"/>
        <v>308.33000000000004</v>
      </c>
      <c r="P179" s="40">
        <f t="shared" si="22"/>
        <v>165.1</v>
      </c>
      <c r="Q179" s="40">
        <f t="shared" si="23"/>
        <v>43.915620641562057</v>
      </c>
    </row>
    <row r="180" spans="1:17" ht="57.6" x14ac:dyDescent="0.3">
      <c r="A180" s="5">
        <v>29</v>
      </c>
      <c r="B180" s="16" t="s">
        <v>196</v>
      </c>
      <c r="C180" s="16">
        <v>2007</v>
      </c>
      <c r="D180" s="16">
        <v>2007</v>
      </c>
      <c r="E180" s="16">
        <v>2007</v>
      </c>
      <c r="F180" s="16" t="s">
        <v>11</v>
      </c>
      <c r="G180" s="16" t="s">
        <v>29</v>
      </c>
      <c r="H180" s="16" t="s">
        <v>30</v>
      </c>
      <c r="I180" s="16" t="s">
        <v>31</v>
      </c>
      <c r="J180" s="40">
        <v>184.68</v>
      </c>
      <c r="K180" s="5">
        <v>10</v>
      </c>
      <c r="L180" s="40">
        <f t="shared" si="20"/>
        <v>194.68</v>
      </c>
      <c r="M180" s="40">
        <v>158.09</v>
      </c>
      <c r="N180" s="5">
        <v>8</v>
      </c>
      <c r="O180" s="40">
        <f t="shared" si="21"/>
        <v>166.09</v>
      </c>
      <c r="P180" s="40">
        <f t="shared" si="22"/>
        <v>166.09</v>
      </c>
      <c r="Q180" s="40">
        <f t="shared" si="23"/>
        <v>44.778591352859138</v>
      </c>
    </row>
    <row r="181" spans="1:17" ht="43.2" x14ac:dyDescent="0.3">
      <c r="A181" s="5">
        <v>30</v>
      </c>
      <c r="B181" s="16" t="s">
        <v>125</v>
      </c>
      <c r="C181" s="16">
        <v>2007</v>
      </c>
      <c r="D181" s="16">
        <v>2007</v>
      </c>
      <c r="E181" s="16">
        <v>2007</v>
      </c>
      <c r="F181" s="16">
        <v>1</v>
      </c>
      <c r="G181" s="16" t="s">
        <v>40</v>
      </c>
      <c r="H181" s="16" t="s">
        <v>41</v>
      </c>
      <c r="I181" s="16" t="s">
        <v>126</v>
      </c>
      <c r="J181" s="40">
        <v>156.21</v>
      </c>
      <c r="K181" s="5">
        <v>10</v>
      </c>
      <c r="L181" s="40">
        <f t="shared" si="20"/>
        <v>166.21</v>
      </c>
      <c r="M181" s="40">
        <v>153.44</v>
      </c>
      <c r="N181" s="5">
        <v>14</v>
      </c>
      <c r="O181" s="40">
        <f t="shared" si="21"/>
        <v>167.44</v>
      </c>
      <c r="P181" s="40">
        <f t="shared" si="22"/>
        <v>166.21</v>
      </c>
      <c r="Q181" s="40">
        <f t="shared" si="23"/>
        <v>44.883193863319391</v>
      </c>
    </row>
    <row r="182" spans="1:17" ht="57.6" x14ac:dyDescent="0.3">
      <c r="A182" s="5">
        <v>31</v>
      </c>
      <c r="B182" s="16" t="s">
        <v>90</v>
      </c>
      <c r="C182" s="16">
        <v>2008</v>
      </c>
      <c r="D182" s="16">
        <v>2008</v>
      </c>
      <c r="E182" s="16">
        <v>2008</v>
      </c>
      <c r="F182" s="16">
        <v>1</v>
      </c>
      <c r="G182" s="16" t="s">
        <v>12</v>
      </c>
      <c r="H182" s="16" t="s">
        <v>13</v>
      </c>
      <c r="I182" s="16" t="s">
        <v>91</v>
      </c>
      <c r="J182" s="40">
        <v>154.44</v>
      </c>
      <c r="K182" s="5">
        <v>208</v>
      </c>
      <c r="L182" s="40">
        <f t="shared" si="20"/>
        <v>362.44</v>
      </c>
      <c r="M182" s="40">
        <v>158.54</v>
      </c>
      <c r="N182" s="5">
        <v>8</v>
      </c>
      <c r="O182" s="40">
        <f t="shared" si="21"/>
        <v>166.54</v>
      </c>
      <c r="P182" s="40">
        <f t="shared" si="22"/>
        <v>166.54</v>
      </c>
      <c r="Q182" s="40">
        <f t="shared" si="23"/>
        <v>45.170850767085071</v>
      </c>
    </row>
    <row r="183" spans="1:17" ht="43.2" x14ac:dyDescent="0.3">
      <c r="A183" s="5">
        <v>32</v>
      </c>
      <c r="B183" s="16" t="s">
        <v>138</v>
      </c>
      <c r="C183" s="16">
        <v>2005</v>
      </c>
      <c r="D183" s="16">
        <v>2005</v>
      </c>
      <c r="E183" s="16">
        <v>2005</v>
      </c>
      <c r="F183" s="16" t="s">
        <v>11</v>
      </c>
      <c r="G183" s="16" t="s">
        <v>35</v>
      </c>
      <c r="H183" s="16" t="s">
        <v>68</v>
      </c>
      <c r="I183" s="16" t="s">
        <v>88</v>
      </c>
      <c r="J183" s="40">
        <v>144.56</v>
      </c>
      <c r="K183" s="5">
        <v>102</v>
      </c>
      <c r="L183" s="40">
        <f t="shared" si="20"/>
        <v>246.56</v>
      </c>
      <c r="M183" s="40">
        <v>116.6</v>
      </c>
      <c r="N183" s="5">
        <v>52</v>
      </c>
      <c r="O183" s="40">
        <f t="shared" si="21"/>
        <v>168.6</v>
      </c>
      <c r="P183" s="40">
        <f t="shared" si="22"/>
        <v>168.6</v>
      </c>
      <c r="Q183" s="40">
        <f t="shared" si="23"/>
        <v>46.96652719665272</v>
      </c>
    </row>
    <row r="184" spans="1:17" ht="57.6" x14ac:dyDescent="0.3">
      <c r="A184" s="5">
        <v>33</v>
      </c>
      <c r="B184" s="16" t="s">
        <v>162</v>
      </c>
      <c r="C184" s="16">
        <v>2006</v>
      </c>
      <c r="D184" s="16">
        <v>2006</v>
      </c>
      <c r="E184" s="16">
        <v>2006</v>
      </c>
      <c r="F184" s="16">
        <v>1</v>
      </c>
      <c r="G184" s="16" t="s">
        <v>105</v>
      </c>
      <c r="H184" s="16" t="s">
        <v>106</v>
      </c>
      <c r="I184" s="16" t="s">
        <v>163</v>
      </c>
      <c r="J184" s="40">
        <v>156.44999999999999</v>
      </c>
      <c r="K184" s="5">
        <v>14</v>
      </c>
      <c r="L184" s="40">
        <f t="shared" ref="L184:L215" si="24">J184+K184</f>
        <v>170.45</v>
      </c>
      <c r="M184" s="40">
        <v>163.63999999999999</v>
      </c>
      <c r="N184" s="5">
        <v>60</v>
      </c>
      <c r="O184" s="40">
        <f t="shared" ref="O184:O215" si="25">M184+N184</f>
        <v>223.64</v>
      </c>
      <c r="P184" s="40">
        <f t="shared" ref="P184:P215" si="26">MIN(O184,L184)</f>
        <v>170.45</v>
      </c>
      <c r="Q184" s="40">
        <f t="shared" ref="Q184:Q215" si="27">IF( AND(ISNUMBER(P$152),ISNUMBER(P184)),(P184-P$152)/P$152*100,"")</f>
        <v>48.579149232914915</v>
      </c>
    </row>
    <row r="185" spans="1:17" ht="86.4" x14ac:dyDescent="0.3">
      <c r="A185" s="5">
        <v>34</v>
      </c>
      <c r="B185" s="16" t="s">
        <v>224</v>
      </c>
      <c r="C185" s="16">
        <v>2007</v>
      </c>
      <c r="D185" s="16">
        <v>2007</v>
      </c>
      <c r="E185" s="16">
        <v>2007</v>
      </c>
      <c r="F185" s="16">
        <v>1</v>
      </c>
      <c r="G185" s="16" t="s">
        <v>225</v>
      </c>
      <c r="H185" s="16" t="s">
        <v>226</v>
      </c>
      <c r="I185" s="16" t="s">
        <v>227</v>
      </c>
      <c r="J185" s="40">
        <v>243.15</v>
      </c>
      <c r="K185" s="5">
        <v>106</v>
      </c>
      <c r="L185" s="40">
        <f t="shared" si="24"/>
        <v>349.15</v>
      </c>
      <c r="M185" s="40">
        <v>170.46</v>
      </c>
      <c r="N185" s="5">
        <v>2</v>
      </c>
      <c r="O185" s="40">
        <f t="shared" si="25"/>
        <v>172.46</v>
      </c>
      <c r="P185" s="40">
        <f t="shared" si="26"/>
        <v>172.46</v>
      </c>
      <c r="Q185" s="40">
        <f t="shared" si="27"/>
        <v>50.331241283124143</v>
      </c>
    </row>
    <row r="186" spans="1:17" ht="28.8" x14ac:dyDescent="0.3">
      <c r="A186" s="5">
        <v>35</v>
      </c>
      <c r="B186" s="16" t="s">
        <v>211</v>
      </c>
      <c r="C186" s="16">
        <v>2007</v>
      </c>
      <c r="D186" s="16">
        <v>2007</v>
      </c>
      <c r="E186" s="16">
        <v>2007</v>
      </c>
      <c r="F186" s="16">
        <v>1</v>
      </c>
      <c r="G186" s="16" t="s">
        <v>61</v>
      </c>
      <c r="H186" s="16" t="s">
        <v>189</v>
      </c>
      <c r="I186" s="16" t="s">
        <v>190</v>
      </c>
      <c r="J186" s="40">
        <v>188.12</v>
      </c>
      <c r="K186" s="5">
        <v>106</v>
      </c>
      <c r="L186" s="40">
        <f t="shared" si="24"/>
        <v>294.12</v>
      </c>
      <c r="M186" s="40">
        <v>172.8</v>
      </c>
      <c r="N186" s="5">
        <v>10</v>
      </c>
      <c r="O186" s="40">
        <f t="shared" si="25"/>
        <v>182.8</v>
      </c>
      <c r="P186" s="40">
        <f t="shared" si="26"/>
        <v>182.8</v>
      </c>
      <c r="Q186" s="40">
        <f t="shared" si="27"/>
        <v>59.344490934449098</v>
      </c>
    </row>
    <row r="187" spans="1:17" ht="28.8" x14ac:dyDescent="0.3">
      <c r="A187" s="5">
        <v>36</v>
      </c>
      <c r="B187" s="16" t="s">
        <v>207</v>
      </c>
      <c r="C187" s="16">
        <v>2008</v>
      </c>
      <c r="D187" s="16">
        <v>2008</v>
      </c>
      <c r="E187" s="16">
        <v>2008</v>
      </c>
      <c r="F187" s="16">
        <v>1</v>
      </c>
      <c r="G187" s="16" t="s">
        <v>61</v>
      </c>
      <c r="H187" s="16" t="s">
        <v>189</v>
      </c>
      <c r="I187" s="16" t="s">
        <v>190</v>
      </c>
      <c r="J187" s="40">
        <v>218.91</v>
      </c>
      <c r="K187" s="5">
        <v>4</v>
      </c>
      <c r="L187" s="40">
        <f t="shared" si="24"/>
        <v>222.91</v>
      </c>
      <c r="M187" s="40">
        <v>180.33</v>
      </c>
      <c r="N187" s="5">
        <v>4</v>
      </c>
      <c r="O187" s="40">
        <f t="shared" si="25"/>
        <v>184.33</v>
      </c>
      <c r="P187" s="40">
        <f t="shared" si="26"/>
        <v>184.33</v>
      </c>
      <c r="Q187" s="40">
        <f t="shared" si="27"/>
        <v>60.678172942817312</v>
      </c>
    </row>
    <row r="188" spans="1:17" ht="43.2" x14ac:dyDescent="0.3">
      <c r="A188" s="5">
        <v>37</v>
      </c>
      <c r="B188" s="16" t="s">
        <v>422</v>
      </c>
      <c r="C188" s="16">
        <v>2007</v>
      </c>
      <c r="D188" s="16">
        <v>2007</v>
      </c>
      <c r="E188" s="16">
        <v>2007</v>
      </c>
      <c r="F188" s="16">
        <v>1</v>
      </c>
      <c r="G188" s="16" t="s">
        <v>323</v>
      </c>
      <c r="H188" s="16" t="s">
        <v>423</v>
      </c>
      <c r="I188" s="16" t="s">
        <v>424</v>
      </c>
      <c r="J188" s="40">
        <v>183.75</v>
      </c>
      <c r="K188" s="5">
        <v>2</v>
      </c>
      <c r="L188" s="40">
        <f t="shared" si="24"/>
        <v>185.75</v>
      </c>
      <c r="M188" s="40">
        <v>149.37</v>
      </c>
      <c r="N188" s="5">
        <v>112</v>
      </c>
      <c r="O188" s="40">
        <f t="shared" si="25"/>
        <v>261.37</v>
      </c>
      <c r="P188" s="40">
        <f t="shared" si="26"/>
        <v>185.75</v>
      </c>
      <c r="Q188" s="40">
        <f t="shared" si="27"/>
        <v>61.915969316596929</v>
      </c>
    </row>
    <row r="189" spans="1:17" ht="28.8" x14ac:dyDescent="0.3">
      <c r="A189" s="5">
        <v>38</v>
      </c>
      <c r="B189" s="16" t="s">
        <v>140</v>
      </c>
      <c r="C189" s="16">
        <v>2009</v>
      </c>
      <c r="D189" s="16">
        <v>2009</v>
      </c>
      <c r="E189" s="16">
        <v>2009</v>
      </c>
      <c r="F189" s="16">
        <v>1</v>
      </c>
      <c r="G189" s="16" t="s">
        <v>141</v>
      </c>
      <c r="H189" s="16" t="s">
        <v>142</v>
      </c>
      <c r="I189" s="16" t="s">
        <v>143</v>
      </c>
      <c r="J189" s="40">
        <v>169.95</v>
      </c>
      <c r="K189" s="5">
        <v>60</v>
      </c>
      <c r="L189" s="40">
        <f t="shared" si="24"/>
        <v>229.95</v>
      </c>
      <c r="M189" s="40">
        <v>246.74</v>
      </c>
      <c r="N189" s="5">
        <v>156</v>
      </c>
      <c r="O189" s="40">
        <f t="shared" si="25"/>
        <v>402.74</v>
      </c>
      <c r="P189" s="40">
        <f t="shared" si="26"/>
        <v>229.95</v>
      </c>
      <c r="Q189" s="40">
        <f t="shared" si="27"/>
        <v>100.44456066945607</v>
      </c>
    </row>
    <row r="190" spans="1:17" ht="28.8" x14ac:dyDescent="0.3">
      <c r="A190" s="5">
        <v>39</v>
      </c>
      <c r="B190" s="16" t="s">
        <v>204</v>
      </c>
      <c r="C190" s="16">
        <v>2007</v>
      </c>
      <c r="D190" s="16">
        <v>2007</v>
      </c>
      <c r="E190" s="16">
        <v>2007</v>
      </c>
      <c r="F190" s="16">
        <v>1</v>
      </c>
      <c r="G190" s="16" t="s">
        <v>12</v>
      </c>
      <c r="H190" s="16" t="s">
        <v>13</v>
      </c>
      <c r="I190" s="16" t="s">
        <v>205</v>
      </c>
      <c r="J190" s="40">
        <v>218.69</v>
      </c>
      <c r="K190" s="5">
        <v>64</v>
      </c>
      <c r="L190" s="40">
        <f t="shared" si="24"/>
        <v>282.69</v>
      </c>
      <c r="M190" s="40">
        <v>177.73</v>
      </c>
      <c r="N190" s="5">
        <v>56</v>
      </c>
      <c r="O190" s="40">
        <f t="shared" si="25"/>
        <v>233.73</v>
      </c>
      <c r="P190" s="40">
        <f t="shared" si="26"/>
        <v>233.73</v>
      </c>
      <c r="Q190" s="40">
        <f t="shared" si="27"/>
        <v>103.73953974895396</v>
      </c>
    </row>
    <row r="191" spans="1:17" ht="28.8" x14ac:dyDescent="0.3">
      <c r="A191" s="5">
        <v>40</v>
      </c>
      <c r="B191" s="16" t="s">
        <v>286</v>
      </c>
      <c r="C191" s="16">
        <v>2007</v>
      </c>
      <c r="D191" s="16">
        <v>2007</v>
      </c>
      <c r="E191" s="16">
        <v>2007</v>
      </c>
      <c r="F191" s="16">
        <v>1</v>
      </c>
      <c r="G191" s="16" t="s">
        <v>45</v>
      </c>
      <c r="H191" s="16" t="s">
        <v>46</v>
      </c>
      <c r="I191" s="16" t="s">
        <v>47</v>
      </c>
      <c r="J191" s="40">
        <v>153.69</v>
      </c>
      <c r="K191" s="5">
        <v>102</v>
      </c>
      <c r="L191" s="40">
        <f t="shared" si="24"/>
        <v>255.69</v>
      </c>
      <c r="M191" s="40">
        <v>183.75</v>
      </c>
      <c r="N191" s="5">
        <v>56</v>
      </c>
      <c r="O191" s="40">
        <f t="shared" si="25"/>
        <v>239.75</v>
      </c>
      <c r="P191" s="40">
        <f t="shared" si="26"/>
        <v>239.75</v>
      </c>
      <c r="Q191" s="40">
        <f t="shared" si="27"/>
        <v>108.98709902370992</v>
      </c>
    </row>
    <row r="192" spans="1:17" ht="43.2" x14ac:dyDescent="0.3">
      <c r="A192" s="5">
        <v>41</v>
      </c>
      <c r="B192" s="16" t="s">
        <v>209</v>
      </c>
      <c r="C192" s="16">
        <v>2007</v>
      </c>
      <c r="D192" s="16">
        <v>2007</v>
      </c>
      <c r="E192" s="16">
        <v>2007</v>
      </c>
      <c r="F192" s="16">
        <v>1</v>
      </c>
      <c r="G192" s="16" t="s">
        <v>56</v>
      </c>
      <c r="H192" s="16" t="s">
        <v>57</v>
      </c>
      <c r="I192" s="16" t="s">
        <v>58</v>
      </c>
      <c r="J192" s="40">
        <v>210.65</v>
      </c>
      <c r="K192" s="5">
        <v>56</v>
      </c>
      <c r="L192" s="40">
        <f t="shared" si="24"/>
        <v>266.64999999999998</v>
      </c>
      <c r="M192" s="40">
        <v>191.72</v>
      </c>
      <c r="N192" s="5">
        <v>160</v>
      </c>
      <c r="O192" s="40">
        <f t="shared" si="25"/>
        <v>351.72</v>
      </c>
      <c r="P192" s="40">
        <f t="shared" si="26"/>
        <v>266.64999999999998</v>
      </c>
      <c r="Q192" s="40">
        <f t="shared" si="27"/>
        <v>132.43549511854948</v>
      </c>
    </row>
    <row r="193" spans="1:17" ht="28.8" x14ac:dyDescent="0.3">
      <c r="A193" s="5">
        <v>42</v>
      </c>
      <c r="B193" s="16" t="s">
        <v>386</v>
      </c>
      <c r="C193" s="16">
        <v>2007</v>
      </c>
      <c r="D193" s="16">
        <v>2007</v>
      </c>
      <c r="E193" s="16">
        <v>2007</v>
      </c>
      <c r="F193" s="16">
        <v>1</v>
      </c>
      <c r="G193" s="16" t="s">
        <v>98</v>
      </c>
      <c r="H193" s="16" t="s">
        <v>99</v>
      </c>
      <c r="I193" s="16" t="s">
        <v>100</v>
      </c>
      <c r="J193" s="40">
        <v>145.15</v>
      </c>
      <c r="K193" s="5">
        <v>154</v>
      </c>
      <c r="L193" s="40">
        <f t="shared" si="24"/>
        <v>299.14999999999998</v>
      </c>
      <c r="M193" s="40">
        <v>138.79</v>
      </c>
      <c r="N193" s="5">
        <v>208</v>
      </c>
      <c r="O193" s="40">
        <f t="shared" si="25"/>
        <v>346.78999999999996</v>
      </c>
      <c r="P193" s="40">
        <f t="shared" si="26"/>
        <v>299.14999999999998</v>
      </c>
      <c r="Q193" s="40">
        <f t="shared" si="27"/>
        <v>160.76534170153417</v>
      </c>
    </row>
    <row r="194" spans="1:17" ht="72" x14ac:dyDescent="0.3">
      <c r="A194" s="5">
        <v>43</v>
      </c>
      <c r="B194" s="16" t="s">
        <v>418</v>
      </c>
      <c r="C194" s="16">
        <v>2008</v>
      </c>
      <c r="D194" s="16">
        <v>2008</v>
      </c>
      <c r="E194" s="16">
        <v>2008</v>
      </c>
      <c r="F194" s="16">
        <v>3</v>
      </c>
      <c r="G194" s="16" t="s">
        <v>24</v>
      </c>
      <c r="H194" s="16" t="s">
        <v>25</v>
      </c>
      <c r="I194" s="16" t="s">
        <v>26</v>
      </c>
      <c r="J194" s="40">
        <v>203.75</v>
      </c>
      <c r="K194" s="5">
        <v>258</v>
      </c>
      <c r="L194" s="40">
        <f t="shared" si="24"/>
        <v>461.75</v>
      </c>
      <c r="M194" s="40">
        <v>195.32</v>
      </c>
      <c r="N194" s="5">
        <v>116</v>
      </c>
      <c r="O194" s="40">
        <f t="shared" si="25"/>
        <v>311.32</v>
      </c>
      <c r="P194" s="40">
        <f t="shared" si="26"/>
        <v>311.32</v>
      </c>
      <c r="Q194" s="40">
        <f t="shared" si="27"/>
        <v>171.37377963737796</v>
      </c>
    </row>
    <row r="195" spans="1:17" ht="72" x14ac:dyDescent="0.3">
      <c r="A195" s="5">
        <v>44</v>
      </c>
      <c r="B195" s="16" t="s">
        <v>275</v>
      </c>
      <c r="C195" s="16">
        <v>2008</v>
      </c>
      <c r="D195" s="16">
        <v>2008</v>
      </c>
      <c r="E195" s="16">
        <v>2008</v>
      </c>
      <c r="F195" s="16">
        <v>3</v>
      </c>
      <c r="G195" s="16" t="s">
        <v>24</v>
      </c>
      <c r="H195" s="16" t="s">
        <v>25</v>
      </c>
      <c r="I195" s="16" t="s">
        <v>26</v>
      </c>
      <c r="J195" s="40">
        <v>206.95</v>
      </c>
      <c r="K195" s="5">
        <v>206</v>
      </c>
      <c r="L195" s="40">
        <f t="shared" si="24"/>
        <v>412.95</v>
      </c>
      <c r="M195" s="40">
        <v>280.08</v>
      </c>
      <c r="N195" s="5">
        <v>104</v>
      </c>
      <c r="O195" s="40">
        <f t="shared" si="25"/>
        <v>384.08</v>
      </c>
      <c r="P195" s="40">
        <f t="shared" si="26"/>
        <v>384.08</v>
      </c>
      <c r="Q195" s="40">
        <f t="shared" si="27"/>
        <v>234.79776847977683</v>
      </c>
    </row>
    <row r="196" spans="1:17" ht="28.8" x14ac:dyDescent="0.3">
      <c r="A196" s="5">
        <v>45</v>
      </c>
      <c r="B196" s="16" t="s">
        <v>188</v>
      </c>
      <c r="C196" s="16">
        <v>2007</v>
      </c>
      <c r="D196" s="16">
        <v>2007</v>
      </c>
      <c r="E196" s="16">
        <v>2007</v>
      </c>
      <c r="F196" s="16">
        <v>3</v>
      </c>
      <c r="G196" s="16" t="s">
        <v>61</v>
      </c>
      <c r="H196" s="16" t="s">
        <v>189</v>
      </c>
      <c r="I196" s="16" t="s">
        <v>190</v>
      </c>
      <c r="J196" s="40">
        <v>153.33000000000001</v>
      </c>
      <c r="K196" s="5">
        <v>258</v>
      </c>
      <c r="L196" s="40">
        <f t="shared" si="24"/>
        <v>411.33000000000004</v>
      </c>
      <c r="M196" s="40">
        <v>145.94</v>
      </c>
      <c r="N196" s="5">
        <v>254</v>
      </c>
      <c r="O196" s="40">
        <f t="shared" si="25"/>
        <v>399.94</v>
      </c>
      <c r="P196" s="40">
        <f t="shared" si="26"/>
        <v>399.94</v>
      </c>
      <c r="Q196" s="40">
        <f t="shared" si="27"/>
        <v>248.62273361227341</v>
      </c>
    </row>
    <row r="197" spans="1:17" ht="28.8" x14ac:dyDescent="0.3">
      <c r="A197" s="5">
        <v>46</v>
      </c>
      <c r="B197" s="16" t="s">
        <v>404</v>
      </c>
      <c r="C197" s="16">
        <v>2008</v>
      </c>
      <c r="D197" s="16">
        <v>2008</v>
      </c>
      <c r="E197" s="16">
        <v>2008</v>
      </c>
      <c r="F197" s="16">
        <v>3</v>
      </c>
      <c r="G197" s="16" t="s">
        <v>242</v>
      </c>
      <c r="H197" s="16" t="s">
        <v>243</v>
      </c>
      <c r="I197" s="16" t="s">
        <v>244</v>
      </c>
      <c r="J197" s="40">
        <v>201.64</v>
      </c>
      <c r="K197" s="5">
        <v>362</v>
      </c>
      <c r="L197" s="40">
        <f t="shared" si="24"/>
        <v>563.64</v>
      </c>
      <c r="M197" s="40">
        <v>204.63</v>
      </c>
      <c r="N197" s="5">
        <v>258</v>
      </c>
      <c r="O197" s="40">
        <f t="shared" si="25"/>
        <v>462.63</v>
      </c>
      <c r="P197" s="40">
        <f t="shared" si="26"/>
        <v>462.63</v>
      </c>
      <c r="Q197" s="40">
        <f t="shared" si="27"/>
        <v>303.26882845188283</v>
      </c>
    </row>
    <row r="198" spans="1:17" ht="28.8" x14ac:dyDescent="0.3">
      <c r="A198" s="5">
        <v>47</v>
      </c>
      <c r="B198" s="16" t="s">
        <v>337</v>
      </c>
      <c r="C198" s="16">
        <v>2008</v>
      </c>
      <c r="D198" s="16">
        <v>2008</v>
      </c>
      <c r="E198" s="16">
        <v>2008</v>
      </c>
      <c r="F198" s="16">
        <v>2</v>
      </c>
      <c r="G198" s="16" t="s">
        <v>242</v>
      </c>
      <c r="H198" s="16" t="s">
        <v>243</v>
      </c>
      <c r="I198" s="16" t="s">
        <v>244</v>
      </c>
      <c r="J198" s="40">
        <v>238.92</v>
      </c>
      <c r="K198" s="5">
        <v>264</v>
      </c>
      <c r="L198" s="40">
        <f t="shared" si="24"/>
        <v>502.91999999999996</v>
      </c>
      <c r="M198" s="40"/>
      <c r="N198" s="5"/>
      <c r="O198" s="40" t="s">
        <v>783</v>
      </c>
      <c r="P198" s="40">
        <f t="shared" si="26"/>
        <v>502.91999999999996</v>
      </c>
      <c r="Q198" s="40">
        <f t="shared" si="27"/>
        <v>338.3891213389121</v>
      </c>
    </row>
    <row r="199" spans="1:17" ht="28.8" x14ac:dyDescent="0.3">
      <c r="A199" s="5">
        <v>48</v>
      </c>
      <c r="B199" s="16" t="s">
        <v>318</v>
      </c>
      <c r="C199" s="16">
        <v>2009</v>
      </c>
      <c r="D199" s="16">
        <v>2009</v>
      </c>
      <c r="E199" s="16">
        <v>2009</v>
      </c>
      <c r="F199" s="16">
        <v>1</v>
      </c>
      <c r="G199" s="16" t="s">
        <v>141</v>
      </c>
      <c r="H199" s="16" t="s">
        <v>142</v>
      </c>
      <c r="I199" s="16" t="s">
        <v>143</v>
      </c>
      <c r="J199" s="40">
        <v>177.23</v>
      </c>
      <c r="K199" s="5">
        <v>406</v>
      </c>
      <c r="L199" s="40">
        <f t="shared" si="24"/>
        <v>583.23</v>
      </c>
      <c r="M199" s="40"/>
      <c r="N199" s="5"/>
      <c r="O199" s="40" t="s">
        <v>782</v>
      </c>
      <c r="P199" s="40">
        <f t="shared" si="26"/>
        <v>583.23</v>
      </c>
      <c r="Q199" s="40">
        <f t="shared" si="27"/>
        <v>408.39435146443515</v>
      </c>
    </row>
    <row r="200" spans="1:17" ht="28.8" x14ac:dyDescent="0.3">
      <c r="A200" s="5"/>
      <c r="B200" s="16" t="s">
        <v>241</v>
      </c>
      <c r="C200" s="16">
        <v>2007</v>
      </c>
      <c r="D200" s="16">
        <v>2007</v>
      </c>
      <c r="E200" s="16">
        <v>2007</v>
      </c>
      <c r="F200" s="16" t="s">
        <v>11</v>
      </c>
      <c r="G200" s="16" t="s">
        <v>242</v>
      </c>
      <c r="H200" s="16" t="s">
        <v>243</v>
      </c>
      <c r="I200" s="16" t="s">
        <v>244</v>
      </c>
      <c r="J200" s="40"/>
      <c r="K200" s="5"/>
      <c r="L200" s="40" t="s">
        <v>782</v>
      </c>
      <c r="M200" s="40"/>
      <c r="N200" s="5"/>
      <c r="O200" s="40" t="s">
        <v>782</v>
      </c>
      <c r="P200" s="40"/>
      <c r="Q200" s="40" t="str">
        <f t="shared" si="27"/>
        <v/>
      </c>
    </row>
    <row r="202" spans="1:17" ht="18" x14ac:dyDescent="0.3">
      <c r="A202" s="20" t="s">
        <v>824</v>
      </c>
      <c r="B202" s="20"/>
      <c r="C202" s="20"/>
      <c r="D202" s="20"/>
      <c r="E202" s="20"/>
      <c r="F202" s="20"/>
      <c r="G202" s="20"/>
      <c r="H202" s="20"/>
      <c r="I202" s="20"/>
      <c r="J202" s="20"/>
    </row>
    <row r="203" spans="1:17" x14ac:dyDescent="0.3">
      <c r="A203" s="27" t="s">
        <v>773</v>
      </c>
      <c r="B203" s="27" t="s">
        <v>1</v>
      </c>
      <c r="C203" s="27" t="s">
        <v>2</v>
      </c>
      <c r="D203" s="27" t="s">
        <v>441</v>
      </c>
      <c r="E203" s="27" t="s">
        <v>442</v>
      </c>
      <c r="F203" s="27" t="s">
        <v>3</v>
      </c>
      <c r="G203" s="27" t="s">
        <v>4</v>
      </c>
      <c r="H203" s="27" t="s">
        <v>5</v>
      </c>
      <c r="I203" s="27" t="s">
        <v>6</v>
      </c>
      <c r="J203" s="29" t="s">
        <v>775</v>
      </c>
      <c r="K203" s="30"/>
      <c r="L203" s="31"/>
      <c r="M203" s="29" t="s">
        <v>779</v>
      </c>
      <c r="N203" s="30"/>
      <c r="O203" s="31"/>
      <c r="P203" s="27" t="s">
        <v>780</v>
      </c>
      <c r="Q203" s="27" t="s">
        <v>781</v>
      </c>
    </row>
    <row r="204" spans="1:17" x14ac:dyDescent="0.3">
      <c r="A204" s="28"/>
      <c r="B204" s="28"/>
      <c r="C204" s="28"/>
      <c r="D204" s="28"/>
      <c r="E204" s="28"/>
      <c r="F204" s="28"/>
      <c r="G204" s="28"/>
      <c r="H204" s="28"/>
      <c r="I204" s="28"/>
      <c r="J204" s="32" t="s">
        <v>776</v>
      </c>
      <c r="K204" s="32" t="s">
        <v>777</v>
      </c>
      <c r="L204" s="32" t="s">
        <v>778</v>
      </c>
      <c r="M204" s="32" t="s">
        <v>776</v>
      </c>
      <c r="N204" s="32" t="s">
        <v>777</v>
      </c>
      <c r="O204" s="32" t="s">
        <v>778</v>
      </c>
      <c r="P204" s="28"/>
      <c r="Q204" s="28"/>
    </row>
    <row r="205" spans="1:17" ht="43.2" x14ac:dyDescent="0.3">
      <c r="A205" s="37">
        <v>1</v>
      </c>
      <c r="B205" s="38" t="s">
        <v>233</v>
      </c>
      <c r="C205" s="38">
        <v>2005</v>
      </c>
      <c r="D205" s="38">
        <v>2005</v>
      </c>
      <c r="E205" s="38">
        <v>2005</v>
      </c>
      <c r="F205" s="38" t="s">
        <v>216</v>
      </c>
      <c r="G205" s="38" t="s">
        <v>12</v>
      </c>
      <c r="H205" s="38" t="s">
        <v>81</v>
      </c>
      <c r="I205" s="38" t="s">
        <v>234</v>
      </c>
      <c r="J205" s="39">
        <v>119.86</v>
      </c>
      <c r="K205" s="37">
        <v>2</v>
      </c>
      <c r="L205" s="39">
        <f t="shared" ref="L205:L234" si="28">J205+K205</f>
        <v>121.86</v>
      </c>
      <c r="M205" s="39">
        <v>118.38</v>
      </c>
      <c r="N205" s="37">
        <v>52</v>
      </c>
      <c r="O205" s="39">
        <f t="shared" ref="O205:O234" si="29">M205+N205</f>
        <v>170.38</v>
      </c>
      <c r="P205" s="39">
        <f t="shared" ref="P205:P234" si="30">MIN(O205,L205)</f>
        <v>121.86</v>
      </c>
      <c r="Q205" s="39">
        <f t="shared" ref="Q205:Q234" si="31">IF( AND(ISNUMBER(P$205),ISNUMBER(P205)),(P205-P$205)/P$205*100,"")</f>
        <v>0</v>
      </c>
    </row>
    <row r="206" spans="1:17" ht="43.2" x14ac:dyDescent="0.3">
      <c r="A206" s="5">
        <v>2</v>
      </c>
      <c r="B206" s="16" t="s">
        <v>10</v>
      </c>
      <c r="C206" s="16">
        <v>2004</v>
      </c>
      <c r="D206" s="16">
        <v>2004</v>
      </c>
      <c r="E206" s="16">
        <v>2004</v>
      </c>
      <c r="F206" s="16" t="s">
        <v>11</v>
      </c>
      <c r="G206" s="16" t="s">
        <v>12</v>
      </c>
      <c r="H206" s="16" t="s">
        <v>13</v>
      </c>
      <c r="I206" s="16" t="s">
        <v>14</v>
      </c>
      <c r="J206" s="40">
        <v>126.86</v>
      </c>
      <c r="K206" s="5">
        <v>4</v>
      </c>
      <c r="L206" s="40">
        <f t="shared" si="28"/>
        <v>130.86000000000001</v>
      </c>
      <c r="M206" s="40">
        <v>134.12</v>
      </c>
      <c r="N206" s="5">
        <v>6</v>
      </c>
      <c r="O206" s="40">
        <f t="shared" si="29"/>
        <v>140.12</v>
      </c>
      <c r="P206" s="40">
        <f t="shared" si="30"/>
        <v>130.86000000000001</v>
      </c>
      <c r="Q206" s="40">
        <f t="shared" si="31"/>
        <v>7.3855243722304396</v>
      </c>
    </row>
    <row r="207" spans="1:17" ht="28.8" x14ac:dyDescent="0.3">
      <c r="A207" s="5">
        <v>3</v>
      </c>
      <c r="B207" s="16" t="s">
        <v>113</v>
      </c>
      <c r="C207" s="16">
        <v>2005</v>
      </c>
      <c r="D207" s="16">
        <v>2005</v>
      </c>
      <c r="E207" s="16">
        <v>2005</v>
      </c>
      <c r="F207" s="16" t="s">
        <v>11</v>
      </c>
      <c r="G207" s="16" t="s">
        <v>12</v>
      </c>
      <c r="H207" s="16" t="s">
        <v>81</v>
      </c>
      <c r="I207" s="16" t="s">
        <v>82</v>
      </c>
      <c r="J207" s="40">
        <v>127.26</v>
      </c>
      <c r="K207" s="5">
        <v>4</v>
      </c>
      <c r="L207" s="40">
        <f t="shared" si="28"/>
        <v>131.26</v>
      </c>
      <c r="M207" s="40">
        <v>196.64</v>
      </c>
      <c r="N207" s="5">
        <v>106</v>
      </c>
      <c r="O207" s="40">
        <f t="shared" si="29"/>
        <v>302.64</v>
      </c>
      <c r="P207" s="40">
        <f t="shared" si="30"/>
        <v>131.26</v>
      </c>
      <c r="Q207" s="40">
        <f t="shared" si="31"/>
        <v>7.7137698998851079</v>
      </c>
    </row>
    <row r="208" spans="1:17" ht="57.6" x14ac:dyDescent="0.3">
      <c r="A208" s="5">
        <v>4</v>
      </c>
      <c r="B208" s="16" t="s">
        <v>238</v>
      </c>
      <c r="C208" s="16">
        <v>2006</v>
      </c>
      <c r="D208" s="16">
        <v>2006</v>
      </c>
      <c r="E208" s="16">
        <v>2006</v>
      </c>
      <c r="F208" s="16" t="s">
        <v>216</v>
      </c>
      <c r="G208" s="16" t="s">
        <v>56</v>
      </c>
      <c r="H208" s="16" t="s">
        <v>239</v>
      </c>
      <c r="I208" s="16" t="s">
        <v>158</v>
      </c>
      <c r="J208" s="40">
        <v>130.24</v>
      </c>
      <c r="K208" s="5">
        <v>2</v>
      </c>
      <c r="L208" s="40">
        <f t="shared" si="28"/>
        <v>132.24</v>
      </c>
      <c r="M208" s="40">
        <v>155.66999999999999</v>
      </c>
      <c r="N208" s="5">
        <v>158</v>
      </c>
      <c r="O208" s="40">
        <f t="shared" si="29"/>
        <v>313.66999999999996</v>
      </c>
      <c r="P208" s="40">
        <f t="shared" si="30"/>
        <v>132.24</v>
      </c>
      <c r="Q208" s="40">
        <f t="shared" si="31"/>
        <v>8.5179714426391016</v>
      </c>
    </row>
    <row r="209" spans="1:17" ht="86.4" x14ac:dyDescent="0.3">
      <c r="A209" s="5">
        <v>5</v>
      </c>
      <c r="B209" s="16" t="s">
        <v>381</v>
      </c>
      <c r="C209" s="16">
        <v>2004</v>
      </c>
      <c r="D209" s="16">
        <v>2004</v>
      </c>
      <c r="E209" s="16">
        <v>2004</v>
      </c>
      <c r="F209" s="16" t="s">
        <v>216</v>
      </c>
      <c r="G209" s="16" t="s">
        <v>12</v>
      </c>
      <c r="H209" s="16" t="s">
        <v>382</v>
      </c>
      <c r="I209" s="16" t="s">
        <v>14</v>
      </c>
      <c r="J209" s="40">
        <v>172.9</v>
      </c>
      <c r="K209" s="5">
        <v>60</v>
      </c>
      <c r="L209" s="40">
        <f t="shared" si="28"/>
        <v>232.9</v>
      </c>
      <c r="M209" s="40">
        <v>138.80000000000001</v>
      </c>
      <c r="N209" s="5">
        <v>2</v>
      </c>
      <c r="O209" s="40">
        <f t="shared" si="29"/>
        <v>140.80000000000001</v>
      </c>
      <c r="P209" s="40">
        <f t="shared" si="30"/>
        <v>140.80000000000001</v>
      </c>
      <c r="Q209" s="40">
        <f t="shared" si="31"/>
        <v>15.542425734449377</v>
      </c>
    </row>
    <row r="210" spans="1:17" ht="43.2" x14ac:dyDescent="0.3">
      <c r="A210" s="5">
        <v>6</v>
      </c>
      <c r="B210" s="16" t="s">
        <v>343</v>
      </c>
      <c r="C210" s="16">
        <v>2004</v>
      </c>
      <c r="D210" s="16">
        <v>2004</v>
      </c>
      <c r="E210" s="16">
        <v>2004</v>
      </c>
      <c r="F210" s="16" t="s">
        <v>11</v>
      </c>
      <c r="G210" s="16" t="s">
        <v>45</v>
      </c>
      <c r="H210" s="16" t="s">
        <v>77</v>
      </c>
      <c r="I210" s="16" t="s">
        <v>344</v>
      </c>
      <c r="J210" s="40">
        <v>136.65</v>
      </c>
      <c r="K210" s="5">
        <v>6</v>
      </c>
      <c r="L210" s="40">
        <f t="shared" si="28"/>
        <v>142.65</v>
      </c>
      <c r="M210" s="40">
        <v>150.66999999999999</v>
      </c>
      <c r="N210" s="5">
        <v>8</v>
      </c>
      <c r="O210" s="40">
        <f t="shared" si="29"/>
        <v>158.66999999999999</v>
      </c>
      <c r="P210" s="40">
        <f t="shared" si="30"/>
        <v>142.65</v>
      </c>
      <c r="Q210" s="40">
        <f t="shared" si="31"/>
        <v>17.060561299852296</v>
      </c>
    </row>
    <row r="211" spans="1:17" ht="43.2" x14ac:dyDescent="0.3">
      <c r="A211" s="5">
        <v>7</v>
      </c>
      <c r="B211" s="16" t="s">
        <v>149</v>
      </c>
      <c r="C211" s="16">
        <v>2004</v>
      </c>
      <c r="D211" s="16">
        <v>2004</v>
      </c>
      <c r="E211" s="16">
        <v>2004</v>
      </c>
      <c r="F211" s="16" t="s">
        <v>11</v>
      </c>
      <c r="G211" s="16" t="s">
        <v>61</v>
      </c>
      <c r="H211" s="16" t="s">
        <v>62</v>
      </c>
      <c r="I211" s="16" t="s">
        <v>63</v>
      </c>
      <c r="J211" s="40">
        <v>170.64</v>
      </c>
      <c r="K211" s="5">
        <v>110</v>
      </c>
      <c r="L211" s="40">
        <f t="shared" si="28"/>
        <v>280.64</v>
      </c>
      <c r="M211" s="40">
        <v>141.6</v>
      </c>
      <c r="N211" s="5">
        <v>6</v>
      </c>
      <c r="O211" s="40">
        <f t="shared" si="29"/>
        <v>147.6</v>
      </c>
      <c r="P211" s="40">
        <f t="shared" si="30"/>
        <v>147.6</v>
      </c>
      <c r="Q211" s="40">
        <f t="shared" si="31"/>
        <v>21.12259970457902</v>
      </c>
    </row>
    <row r="212" spans="1:17" ht="28.8" x14ac:dyDescent="0.3">
      <c r="A212" s="5">
        <v>8</v>
      </c>
      <c r="B212" s="16" t="s">
        <v>367</v>
      </c>
      <c r="C212" s="16">
        <v>2005</v>
      </c>
      <c r="D212" s="16">
        <v>2005</v>
      </c>
      <c r="E212" s="16">
        <v>2005</v>
      </c>
      <c r="F212" s="16" t="s">
        <v>11</v>
      </c>
      <c r="G212" s="16" t="s">
        <v>12</v>
      </c>
      <c r="H212" s="16" t="s">
        <v>13</v>
      </c>
      <c r="I212" s="16" t="s">
        <v>368</v>
      </c>
      <c r="J212" s="40">
        <v>147.94999999999999</v>
      </c>
      <c r="K212" s="5">
        <v>4</v>
      </c>
      <c r="L212" s="40">
        <f t="shared" si="28"/>
        <v>151.94999999999999</v>
      </c>
      <c r="M212" s="40">
        <v>171.83</v>
      </c>
      <c r="N212" s="5">
        <v>154</v>
      </c>
      <c r="O212" s="40">
        <f t="shared" si="29"/>
        <v>325.83000000000004</v>
      </c>
      <c r="P212" s="40">
        <f t="shared" si="30"/>
        <v>151.94999999999999</v>
      </c>
      <c r="Q212" s="40">
        <f t="shared" si="31"/>
        <v>24.692269817823721</v>
      </c>
    </row>
    <row r="213" spans="1:17" ht="57.6" x14ac:dyDescent="0.3">
      <c r="A213" s="5">
        <v>9</v>
      </c>
      <c r="B213" s="16" t="s">
        <v>104</v>
      </c>
      <c r="C213" s="16">
        <v>2004</v>
      </c>
      <c r="D213" s="16">
        <v>2004</v>
      </c>
      <c r="E213" s="16">
        <v>2004</v>
      </c>
      <c r="F213" s="16" t="s">
        <v>11</v>
      </c>
      <c r="G213" s="16" t="s">
        <v>105</v>
      </c>
      <c r="H213" s="16" t="s">
        <v>106</v>
      </c>
      <c r="I213" s="16" t="s">
        <v>107</v>
      </c>
      <c r="J213" s="40">
        <v>215.9</v>
      </c>
      <c r="K213" s="5">
        <v>110</v>
      </c>
      <c r="L213" s="40">
        <f t="shared" si="28"/>
        <v>325.89999999999998</v>
      </c>
      <c r="M213" s="40">
        <v>148.75</v>
      </c>
      <c r="N213" s="5">
        <v>8</v>
      </c>
      <c r="O213" s="40">
        <f t="shared" si="29"/>
        <v>156.75</v>
      </c>
      <c r="P213" s="40">
        <f t="shared" si="30"/>
        <v>156.75</v>
      </c>
      <c r="Q213" s="40">
        <f t="shared" si="31"/>
        <v>28.631216149679961</v>
      </c>
    </row>
    <row r="214" spans="1:17" ht="43.2" x14ac:dyDescent="0.3">
      <c r="A214" s="5">
        <v>10</v>
      </c>
      <c r="B214" s="16" t="s">
        <v>67</v>
      </c>
      <c r="C214" s="16">
        <v>2006</v>
      </c>
      <c r="D214" s="16">
        <v>2006</v>
      </c>
      <c r="E214" s="16">
        <v>2006</v>
      </c>
      <c r="F214" s="16" t="s">
        <v>11</v>
      </c>
      <c r="G214" s="16" t="s">
        <v>35</v>
      </c>
      <c r="H214" s="16" t="s">
        <v>68</v>
      </c>
      <c r="I214" s="16" t="s">
        <v>69</v>
      </c>
      <c r="J214" s="40">
        <v>149.51</v>
      </c>
      <c r="K214" s="5">
        <v>8</v>
      </c>
      <c r="L214" s="40">
        <f t="shared" si="28"/>
        <v>157.51</v>
      </c>
      <c r="M214" s="40">
        <v>169.9</v>
      </c>
      <c r="N214" s="5">
        <v>50</v>
      </c>
      <c r="O214" s="40">
        <f t="shared" si="29"/>
        <v>219.9</v>
      </c>
      <c r="P214" s="40">
        <f t="shared" si="30"/>
        <v>157.51</v>
      </c>
      <c r="Q214" s="40">
        <f t="shared" si="31"/>
        <v>29.254882652223856</v>
      </c>
    </row>
    <row r="215" spans="1:17" ht="43.2" x14ac:dyDescent="0.3">
      <c r="A215" s="5">
        <v>11</v>
      </c>
      <c r="B215" s="16" t="s">
        <v>60</v>
      </c>
      <c r="C215" s="16">
        <v>2004</v>
      </c>
      <c r="D215" s="16">
        <v>2004</v>
      </c>
      <c r="E215" s="16">
        <v>2004</v>
      </c>
      <c r="F215" s="16" t="s">
        <v>11</v>
      </c>
      <c r="G215" s="16" t="s">
        <v>61</v>
      </c>
      <c r="H215" s="16" t="s">
        <v>62</v>
      </c>
      <c r="I215" s="16" t="s">
        <v>63</v>
      </c>
      <c r="J215" s="40">
        <v>146.82</v>
      </c>
      <c r="K215" s="5">
        <v>12</v>
      </c>
      <c r="L215" s="40">
        <f t="shared" si="28"/>
        <v>158.82</v>
      </c>
      <c r="M215" s="40"/>
      <c r="N215" s="5"/>
      <c r="O215" s="40" t="s">
        <v>783</v>
      </c>
      <c r="P215" s="40">
        <f t="shared" si="30"/>
        <v>158.82</v>
      </c>
      <c r="Q215" s="40">
        <f t="shared" si="31"/>
        <v>30.329886755292957</v>
      </c>
    </row>
    <row r="216" spans="1:17" ht="28.8" x14ac:dyDescent="0.3">
      <c r="A216" s="5">
        <v>12</v>
      </c>
      <c r="B216" s="16" t="s">
        <v>202</v>
      </c>
      <c r="C216" s="16">
        <v>2006</v>
      </c>
      <c r="D216" s="16">
        <v>2006</v>
      </c>
      <c r="E216" s="16">
        <v>2006</v>
      </c>
      <c r="F216" s="16" t="s">
        <v>11</v>
      </c>
      <c r="G216" s="16" t="s">
        <v>98</v>
      </c>
      <c r="H216" s="16" t="s">
        <v>99</v>
      </c>
      <c r="I216" s="16" t="s">
        <v>100</v>
      </c>
      <c r="J216" s="40">
        <v>151.56</v>
      </c>
      <c r="K216" s="5">
        <v>12</v>
      </c>
      <c r="L216" s="40">
        <f t="shared" si="28"/>
        <v>163.56</v>
      </c>
      <c r="M216" s="40">
        <v>158.29</v>
      </c>
      <c r="N216" s="5">
        <v>60</v>
      </c>
      <c r="O216" s="40">
        <f t="shared" si="29"/>
        <v>218.29</v>
      </c>
      <c r="P216" s="40">
        <f t="shared" si="30"/>
        <v>163.56</v>
      </c>
      <c r="Q216" s="40">
        <f t="shared" si="31"/>
        <v>34.21959625800099</v>
      </c>
    </row>
    <row r="217" spans="1:17" ht="57.6" x14ac:dyDescent="0.3">
      <c r="A217" s="5">
        <v>13</v>
      </c>
      <c r="B217" s="16" t="s">
        <v>361</v>
      </c>
      <c r="C217" s="16">
        <v>2006</v>
      </c>
      <c r="D217" s="16">
        <v>2006</v>
      </c>
      <c r="E217" s="16">
        <v>2006</v>
      </c>
      <c r="F217" s="16" t="s">
        <v>11</v>
      </c>
      <c r="G217" s="16" t="s">
        <v>56</v>
      </c>
      <c r="H217" s="16" t="s">
        <v>298</v>
      </c>
      <c r="I217" s="16" t="s">
        <v>58</v>
      </c>
      <c r="J217" s="40">
        <v>200.11</v>
      </c>
      <c r="K217" s="5">
        <v>102</v>
      </c>
      <c r="L217" s="40">
        <f t="shared" si="28"/>
        <v>302.11</v>
      </c>
      <c r="M217" s="40">
        <v>156.18</v>
      </c>
      <c r="N217" s="5">
        <v>8</v>
      </c>
      <c r="O217" s="40">
        <f t="shared" si="29"/>
        <v>164.18</v>
      </c>
      <c r="P217" s="40">
        <f t="shared" si="30"/>
        <v>164.18</v>
      </c>
      <c r="Q217" s="40">
        <f t="shared" si="31"/>
        <v>34.728376825865752</v>
      </c>
    </row>
    <row r="218" spans="1:17" ht="28.8" x14ac:dyDescent="0.3">
      <c r="A218" s="5">
        <v>14</v>
      </c>
      <c r="B218" s="16" t="s">
        <v>261</v>
      </c>
      <c r="C218" s="16">
        <v>2008</v>
      </c>
      <c r="D218" s="16">
        <v>2008</v>
      </c>
      <c r="E218" s="16">
        <v>2008</v>
      </c>
      <c r="F218" s="16">
        <v>1</v>
      </c>
      <c r="G218" s="16" t="s">
        <v>12</v>
      </c>
      <c r="H218" s="16" t="s">
        <v>13</v>
      </c>
      <c r="I218" s="16" t="s">
        <v>205</v>
      </c>
      <c r="J218" s="40">
        <v>146.88</v>
      </c>
      <c r="K218" s="5">
        <v>110</v>
      </c>
      <c r="L218" s="40">
        <f t="shared" si="28"/>
        <v>256.88</v>
      </c>
      <c r="M218" s="40">
        <v>161.22999999999999</v>
      </c>
      <c r="N218" s="5">
        <v>6</v>
      </c>
      <c r="O218" s="40">
        <f t="shared" si="29"/>
        <v>167.23</v>
      </c>
      <c r="P218" s="40">
        <f t="shared" si="30"/>
        <v>167.23</v>
      </c>
      <c r="Q218" s="40">
        <f t="shared" si="31"/>
        <v>37.23124897423272</v>
      </c>
    </row>
    <row r="219" spans="1:17" ht="57.6" x14ac:dyDescent="0.3">
      <c r="A219" s="5">
        <v>15</v>
      </c>
      <c r="B219" s="16" t="s">
        <v>160</v>
      </c>
      <c r="C219" s="16">
        <v>2007</v>
      </c>
      <c r="D219" s="16">
        <v>2007</v>
      </c>
      <c r="E219" s="16">
        <v>2007</v>
      </c>
      <c r="F219" s="16" t="s">
        <v>11</v>
      </c>
      <c r="G219" s="16" t="s">
        <v>12</v>
      </c>
      <c r="H219" s="16" t="s">
        <v>13</v>
      </c>
      <c r="I219" s="16" t="s">
        <v>74</v>
      </c>
      <c r="J219" s="40">
        <v>165.65</v>
      </c>
      <c r="K219" s="5">
        <v>10</v>
      </c>
      <c r="L219" s="40">
        <f t="shared" si="28"/>
        <v>175.65</v>
      </c>
      <c r="M219" s="40">
        <v>184.76</v>
      </c>
      <c r="N219" s="5">
        <v>110</v>
      </c>
      <c r="O219" s="40">
        <f t="shared" si="29"/>
        <v>294.76</v>
      </c>
      <c r="P219" s="40">
        <f t="shared" si="30"/>
        <v>175.65</v>
      </c>
      <c r="Q219" s="40">
        <f t="shared" si="31"/>
        <v>44.140817331363863</v>
      </c>
    </row>
    <row r="220" spans="1:17" ht="57.6" x14ac:dyDescent="0.3">
      <c r="A220" s="5">
        <v>16</v>
      </c>
      <c r="B220" s="16" t="s">
        <v>412</v>
      </c>
      <c r="C220" s="16">
        <v>2007</v>
      </c>
      <c r="D220" s="16">
        <v>2007</v>
      </c>
      <c r="E220" s="16">
        <v>2007</v>
      </c>
      <c r="F220" s="16" t="s">
        <v>11</v>
      </c>
      <c r="G220" s="16" t="s">
        <v>105</v>
      </c>
      <c r="H220" s="16" t="s">
        <v>106</v>
      </c>
      <c r="I220" s="16" t="s">
        <v>163</v>
      </c>
      <c r="J220" s="40">
        <v>170.14</v>
      </c>
      <c r="K220" s="5">
        <v>110</v>
      </c>
      <c r="L220" s="40">
        <f t="shared" si="28"/>
        <v>280.14</v>
      </c>
      <c r="M220" s="40">
        <v>169.15</v>
      </c>
      <c r="N220" s="5">
        <v>10</v>
      </c>
      <c r="O220" s="40">
        <f t="shared" si="29"/>
        <v>179.15</v>
      </c>
      <c r="P220" s="40">
        <f t="shared" si="30"/>
        <v>179.15</v>
      </c>
      <c r="Q220" s="40">
        <f t="shared" si="31"/>
        <v>47.012965698342363</v>
      </c>
    </row>
    <row r="221" spans="1:17" ht="43.2" x14ac:dyDescent="0.3">
      <c r="A221" s="5">
        <v>17</v>
      </c>
      <c r="B221" s="16" t="s">
        <v>198</v>
      </c>
      <c r="C221" s="16">
        <v>2005</v>
      </c>
      <c r="D221" s="16">
        <v>2005</v>
      </c>
      <c r="E221" s="16">
        <v>2005</v>
      </c>
      <c r="F221" s="16" t="s">
        <v>11</v>
      </c>
      <c r="G221" s="16" t="s">
        <v>35</v>
      </c>
      <c r="H221" s="16" t="s">
        <v>68</v>
      </c>
      <c r="I221" s="16" t="s">
        <v>88</v>
      </c>
      <c r="J221" s="40">
        <v>165.92</v>
      </c>
      <c r="K221" s="5">
        <v>16</v>
      </c>
      <c r="L221" s="40">
        <f t="shared" si="28"/>
        <v>181.92</v>
      </c>
      <c r="M221" s="40"/>
      <c r="N221" s="5"/>
      <c r="O221" s="40" t="s">
        <v>782</v>
      </c>
      <c r="P221" s="40">
        <f t="shared" si="30"/>
        <v>181.92</v>
      </c>
      <c r="Q221" s="40">
        <f t="shared" si="31"/>
        <v>49.286065977351051</v>
      </c>
    </row>
    <row r="222" spans="1:17" ht="57.6" x14ac:dyDescent="0.3">
      <c r="A222" s="5">
        <v>18</v>
      </c>
      <c r="B222" s="16" t="s">
        <v>73</v>
      </c>
      <c r="C222" s="16">
        <v>2006</v>
      </c>
      <c r="D222" s="16">
        <v>2006</v>
      </c>
      <c r="E222" s="16">
        <v>2006</v>
      </c>
      <c r="F222" s="16" t="s">
        <v>11</v>
      </c>
      <c r="G222" s="16" t="s">
        <v>12</v>
      </c>
      <c r="H222" s="16" t="s">
        <v>13</v>
      </c>
      <c r="I222" s="16" t="s">
        <v>74</v>
      </c>
      <c r="J222" s="40">
        <v>182.57</v>
      </c>
      <c r="K222" s="5">
        <v>110</v>
      </c>
      <c r="L222" s="40">
        <f t="shared" si="28"/>
        <v>292.57</v>
      </c>
      <c r="M222" s="40">
        <v>177.57</v>
      </c>
      <c r="N222" s="5">
        <v>6</v>
      </c>
      <c r="O222" s="40">
        <f t="shared" si="29"/>
        <v>183.57</v>
      </c>
      <c r="P222" s="40">
        <f t="shared" si="30"/>
        <v>183.57</v>
      </c>
      <c r="Q222" s="40">
        <f t="shared" si="31"/>
        <v>50.640078778926636</v>
      </c>
    </row>
    <row r="223" spans="1:17" ht="57.6" x14ac:dyDescent="0.3">
      <c r="A223" s="5">
        <v>19</v>
      </c>
      <c r="B223" s="16" t="s">
        <v>271</v>
      </c>
      <c r="C223" s="16">
        <v>2007</v>
      </c>
      <c r="D223" s="16">
        <v>2007</v>
      </c>
      <c r="E223" s="16">
        <v>2007</v>
      </c>
      <c r="F223" s="16" t="s">
        <v>11</v>
      </c>
      <c r="G223" s="16" t="s">
        <v>29</v>
      </c>
      <c r="H223" s="16" t="s">
        <v>30</v>
      </c>
      <c r="I223" s="16" t="s">
        <v>31</v>
      </c>
      <c r="J223" s="40">
        <v>183.57</v>
      </c>
      <c r="K223" s="5">
        <v>10</v>
      </c>
      <c r="L223" s="40">
        <f t="shared" si="28"/>
        <v>193.57</v>
      </c>
      <c r="M223" s="40">
        <v>175.14</v>
      </c>
      <c r="N223" s="5">
        <v>14</v>
      </c>
      <c r="O223" s="40">
        <f t="shared" si="29"/>
        <v>189.14</v>
      </c>
      <c r="P223" s="40">
        <f t="shared" si="30"/>
        <v>189.14</v>
      </c>
      <c r="Q223" s="40">
        <f t="shared" si="31"/>
        <v>55.210897751518132</v>
      </c>
    </row>
    <row r="224" spans="1:17" ht="43.2" x14ac:dyDescent="0.3">
      <c r="A224" s="5">
        <v>20</v>
      </c>
      <c r="B224" s="16" t="s">
        <v>39</v>
      </c>
      <c r="C224" s="16">
        <v>2006</v>
      </c>
      <c r="D224" s="16">
        <v>2006</v>
      </c>
      <c r="E224" s="16">
        <v>2006</v>
      </c>
      <c r="F224" s="16" t="s">
        <v>11</v>
      </c>
      <c r="G224" s="16" t="s">
        <v>40</v>
      </c>
      <c r="H224" s="16" t="s">
        <v>41</v>
      </c>
      <c r="I224" s="16" t="s">
        <v>42</v>
      </c>
      <c r="J224" s="40">
        <v>180.84</v>
      </c>
      <c r="K224" s="5">
        <v>12</v>
      </c>
      <c r="L224" s="40">
        <f t="shared" si="28"/>
        <v>192.84</v>
      </c>
      <c r="M224" s="40">
        <v>278.48</v>
      </c>
      <c r="N224" s="5">
        <v>68</v>
      </c>
      <c r="O224" s="40">
        <f t="shared" si="29"/>
        <v>346.48</v>
      </c>
      <c r="P224" s="40">
        <f t="shared" si="30"/>
        <v>192.84</v>
      </c>
      <c r="Q224" s="40">
        <f t="shared" si="31"/>
        <v>58.247168882323983</v>
      </c>
    </row>
    <row r="225" spans="1:17" ht="86.4" x14ac:dyDescent="0.3">
      <c r="A225" s="5">
        <v>21</v>
      </c>
      <c r="B225" s="16" t="s">
        <v>426</v>
      </c>
      <c r="C225" s="16">
        <v>2008</v>
      </c>
      <c r="D225" s="16">
        <v>2008</v>
      </c>
      <c r="E225" s="16">
        <v>2008</v>
      </c>
      <c r="F225" s="16">
        <v>1</v>
      </c>
      <c r="G225" s="16" t="s">
        <v>225</v>
      </c>
      <c r="H225" s="16" t="s">
        <v>226</v>
      </c>
      <c r="I225" s="16" t="s">
        <v>227</v>
      </c>
      <c r="J225" s="40">
        <v>165.23</v>
      </c>
      <c r="K225" s="5">
        <v>112</v>
      </c>
      <c r="L225" s="40">
        <f t="shared" si="28"/>
        <v>277.23</v>
      </c>
      <c r="M225" s="40">
        <v>192.31</v>
      </c>
      <c r="N225" s="5">
        <v>16</v>
      </c>
      <c r="O225" s="40">
        <f t="shared" si="29"/>
        <v>208.31</v>
      </c>
      <c r="P225" s="40">
        <f t="shared" si="30"/>
        <v>208.31</v>
      </c>
      <c r="Q225" s="40">
        <f t="shared" si="31"/>
        <v>70.942064664368957</v>
      </c>
    </row>
    <row r="226" spans="1:17" ht="57.6" x14ac:dyDescent="0.3">
      <c r="A226" s="5">
        <v>22</v>
      </c>
      <c r="B226" s="16" t="s">
        <v>28</v>
      </c>
      <c r="C226" s="16">
        <v>2005</v>
      </c>
      <c r="D226" s="16">
        <v>2005</v>
      </c>
      <c r="E226" s="16">
        <v>2005</v>
      </c>
      <c r="F226" s="16" t="s">
        <v>11</v>
      </c>
      <c r="G226" s="16" t="s">
        <v>29</v>
      </c>
      <c r="H226" s="16" t="s">
        <v>30</v>
      </c>
      <c r="I226" s="16" t="s">
        <v>31</v>
      </c>
      <c r="J226" s="40">
        <v>236.42</v>
      </c>
      <c r="K226" s="5">
        <v>8</v>
      </c>
      <c r="L226" s="40">
        <f t="shared" si="28"/>
        <v>244.42</v>
      </c>
      <c r="M226" s="40">
        <v>238.46</v>
      </c>
      <c r="N226" s="5">
        <v>60</v>
      </c>
      <c r="O226" s="40">
        <f t="shared" si="29"/>
        <v>298.46000000000004</v>
      </c>
      <c r="P226" s="40">
        <f t="shared" si="30"/>
        <v>244.42</v>
      </c>
      <c r="Q226" s="40">
        <f t="shared" si="31"/>
        <v>100.5744296733957</v>
      </c>
    </row>
    <row r="227" spans="1:17" ht="28.8" x14ac:dyDescent="0.3">
      <c r="A227" s="5">
        <v>23</v>
      </c>
      <c r="B227" s="16" t="s">
        <v>84</v>
      </c>
      <c r="C227" s="16">
        <v>2007</v>
      </c>
      <c r="D227" s="16">
        <v>2007</v>
      </c>
      <c r="E227" s="16">
        <v>2007</v>
      </c>
      <c r="F227" s="16">
        <v>1</v>
      </c>
      <c r="G227" s="16" t="s">
        <v>35</v>
      </c>
      <c r="H227" s="16" t="s">
        <v>85</v>
      </c>
      <c r="I227" s="16" t="s">
        <v>37</v>
      </c>
      <c r="J227" s="40">
        <v>158.02000000000001</v>
      </c>
      <c r="K227" s="5">
        <v>100</v>
      </c>
      <c r="L227" s="40">
        <f t="shared" si="28"/>
        <v>258.02</v>
      </c>
      <c r="M227" s="40"/>
      <c r="N227" s="5"/>
      <c r="O227" s="40" t="s">
        <v>782</v>
      </c>
      <c r="P227" s="40">
        <f t="shared" si="30"/>
        <v>258.02</v>
      </c>
      <c r="Q227" s="40">
        <f t="shared" si="31"/>
        <v>111.73477761365498</v>
      </c>
    </row>
    <row r="228" spans="1:17" ht="28.8" x14ac:dyDescent="0.3">
      <c r="A228" s="5">
        <v>24</v>
      </c>
      <c r="B228" s="16" t="s">
        <v>267</v>
      </c>
      <c r="C228" s="16">
        <v>2006</v>
      </c>
      <c r="D228" s="16">
        <v>2006</v>
      </c>
      <c r="E228" s="16">
        <v>2006</v>
      </c>
      <c r="F228" s="16" t="s">
        <v>11</v>
      </c>
      <c r="G228" s="16" t="s">
        <v>12</v>
      </c>
      <c r="H228" s="16" t="s">
        <v>13</v>
      </c>
      <c r="I228" s="16" t="s">
        <v>129</v>
      </c>
      <c r="J228" s="40">
        <v>207.03</v>
      </c>
      <c r="K228" s="5">
        <v>60</v>
      </c>
      <c r="L228" s="40">
        <f t="shared" si="28"/>
        <v>267.02999999999997</v>
      </c>
      <c r="M228" s="40"/>
      <c r="N228" s="5"/>
      <c r="O228" s="40" t="s">
        <v>782</v>
      </c>
      <c r="P228" s="40">
        <f t="shared" si="30"/>
        <v>267.02999999999997</v>
      </c>
      <c r="Q228" s="40">
        <f t="shared" si="31"/>
        <v>119.12850812407679</v>
      </c>
    </row>
    <row r="229" spans="1:17" ht="72" x14ac:dyDescent="0.3">
      <c r="A229" s="5">
        <v>25</v>
      </c>
      <c r="B229" s="16" t="s">
        <v>135</v>
      </c>
      <c r="C229" s="16">
        <v>2005</v>
      </c>
      <c r="D229" s="16">
        <v>2005</v>
      </c>
      <c r="E229" s="16">
        <v>2005</v>
      </c>
      <c r="F229" s="16" t="s">
        <v>11</v>
      </c>
      <c r="G229" s="16" t="s">
        <v>24</v>
      </c>
      <c r="H229" s="16" t="s">
        <v>136</v>
      </c>
      <c r="I229" s="16" t="s">
        <v>26</v>
      </c>
      <c r="J229" s="40">
        <v>305.24</v>
      </c>
      <c r="K229" s="5">
        <v>16</v>
      </c>
      <c r="L229" s="40">
        <f t="shared" si="28"/>
        <v>321.24</v>
      </c>
      <c r="M229" s="40">
        <v>223.03</v>
      </c>
      <c r="N229" s="5">
        <v>62</v>
      </c>
      <c r="O229" s="40">
        <f t="shared" si="29"/>
        <v>285.02999999999997</v>
      </c>
      <c r="P229" s="40">
        <f t="shared" si="30"/>
        <v>285.02999999999997</v>
      </c>
      <c r="Q229" s="40">
        <f t="shared" si="31"/>
        <v>133.89955686853762</v>
      </c>
    </row>
    <row r="230" spans="1:17" ht="57.6" x14ac:dyDescent="0.3">
      <c r="A230" s="5">
        <v>26</v>
      </c>
      <c r="B230" s="16" t="s">
        <v>251</v>
      </c>
      <c r="C230" s="16">
        <v>2006</v>
      </c>
      <c r="D230" s="16">
        <v>2006</v>
      </c>
      <c r="E230" s="16">
        <v>2006</v>
      </c>
      <c r="F230" s="16" t="s">
        <v>11</v>
      </c>
      <c r="G230" s="16" t="s">
        <v>105</v>
      </c>
      <c r="H230" s="16" t="s">
        <v>106</v>
      </c>
      <c r="I230" s="16" t="s">
        <v>107</v>
      </c>
      <c r="J230" s="40">
        <v>172.89</v>
      </c>
      <c r="K230" s="5">
        <v>170</v>
      </c>
      <c r="L230" s="40">
        <f t="shared" si="28"/>
        <v>342.89</v>
      </c>
      <c r="M230" s="40">
        <v>156.35</v>
      </c>
      <c r="N230" s="5">
        <v>214</v>
      </c>
      <c r="O230" s="40">
        <f t="shared" si="29"/>
        <v>370.35</v>
      </c>
      <c r="P230" s="40">
        <f t="shared" si="30"/>
        <v>342.89</v>
      </c>
      <c r="Q230" s="40">
        <f t="shared" si="31"/>
        <v>181.38027244378793</v>
      </c>
    </row>
    <row r="231" spans="1:17" ht="72" x14ac:dyDescent="0.3">
      <c r="A231" s="5">
        <v>27</v>
      </c>
      <c r="B231" s="16" t="s">
        <v>248</v>
      </c>
      <c r="C231" s="16">
        <v>2004</v>
      </c>
      <c r="D231" s="16">
        <v>2004</v>
      </c>
      <c r="E231" s="16">
        <v>2004</v>
      </c>
      <c r="F231" s="16" t="s">
        <v>11</v>
      </c>
      <c r="G231" s="16" t="s">
        <v>24</v>
      </c>
      <c r="H231" s="16" t="s">
        <v>249</v>
      </c>
      <c r="I231" s="16" t="s">
        <v>26</v>
      </c>
      <c r="J231" s="40"/>
      <c r="K231" s="5"/>
      <c r="L231" s="40" t="s">
        <v>782</v>
      </c>
      <c r="M231" s="40">
        <v>225.12</v>
      </c>
      <c r="N231" s="5">
        <v>168</v>
      </c>
      <c r="O231" s="40">
        <f t="shared" si="29"/>
        <v>393.12</v>
      </c>
      <c r="P231" s="40">
        <f t="shared" si="30"/>
        <v>393.12</v>
      </c>
      <c r="Q231" s="40">
        <f t="shared" si="31"/>
        <v>222.59970457902511</v>
      </c>
    </row>
    <row r="232" spans="1:17" ht="43.2" x14ac:dyDescent="0.3">
      <c r="A232" s="5"/>
      <c r="B232" s="16" t="s">
        <v>350</v>
      </c>
      <c r="C232" s="16">
        <v>2007</v>
      </c>
      <c r="D232" s="16">
        <v>2007</v>
      </c>
      <c r="E232" s="16">
        <v>2007</v>
      </c>
      <c r="F232" s="16">
        <v>2</v>
      </c>
      <c r="G232" s="16" t="s">
        <v>56</v>
      </c>
      <c r="H232" s="16" t="s">
        <v>57</v>
      </c>
      <c r="I232" s="16" t="s">
        <v>158</v>
      </c>
      <c r="J232" s="40"/>
      <c r="K232" s="5"/>
      <c r="L232" s="40" t="s">
        <v>782</v>
      </c>
      <c r="M232" s="40"/>
      <c r="N232" s="5"/>
      <c r="O232" s="40" t="s">
        <v>783</v>
      </c>
      <c r="P232" s="40"/>
      <c r="Q232" s="40" t="str">
        <f t="shared" si="31"/>
        <v/>
      </c>
    </row>
    <row r="233" spans="1:17" ht="72" x14ac:dyDescent="0.3">
      <c r="A233" s="5"/>
      <c r="B233" s="16" t="s">
        <v>310</v>
      </c>
      <c r="C233" s="16">
        <v>2006</v>
      </c>
      <c r="D233" s="16">
        <v>2006</v>
      </c>
      <c r="E233" s="16">
        <v>2006</v>
      </c>
      <c r="F233" s="16">
        <v>1</v>
      </c>
      <c r="G233" s="16" t="s">
        <v>50</v>
      </c>
      <c r="H233" s="16" t="s">
        <v>51</v>
      </c>
      <c r="I233" s="16" t="s">
        <v>52</v>
      </c>
      <c r="J233" s="40"/>
      <c r="K233" s="5"/>
      <c r="L233" s="40" t="s">
        <v>782</v>
      </c>
      <c r="M233" s="40"/>
      <c r="N233" s="5"/>
      <c r="O233" s="40" t="s">
        <v>783</v>
      </c>
      <c r="P233" s="40"/>
      <c r="Q233" s="40" t="str">
        <f t="shared" si="31"/>
        <v/>
      </c>
    </row>
    <row r="234" spans="1:17" ht="28.8" x14ac:dyDescent="0.3">
      <c r="A234" s="5"/>
      <c r="B234" s="16" t="s">
        <v>174</v>
      </c>
      <c r="C234" s="16">
        <v>2009</v>
      </c>
      <c r="D234" s="16">
        <v>2009</v>
      </c>
      <c r="E234" s="16">
        <v>2009</v>
      </c>
      <c r="F234" s="16">
        <v>1</v>
      </c>
      <c r="G234" s="16" t="s">
        <v>141</v>
      </c>
      <c r="H234" s="16" t="s">
        <v>142</v>
      </c>
      <c r="I234" s="16" t="s">
        <v>143</v>
      </c>
      <c r="J234" s="40"/>
      <c r="K234" s="5"/>
      <c r="L234" s="40" t="s">
        <v>782</v>
      </c>
      <c r="M234" s="40"/>
      <c r="N234" s="5"/>
      <c r="O234" s="40" t="s">
        <v>782</v>
      </c>
      <c r="P234" s="40"/>
      <c r="Q234" s="40" t="str">
        <f t="shared" si="31"/>
        <v/>
      </c>
    </row>
    <row r="236" spans="1:17" ht="18" x14ac:dyDescent="0.3">
      <c r="A236" s="20" t="s">
        <v>825</v>
      </c>
      <c r="B236" s="20"/>
      <c r="C236" s="20"/>
      <c r="D236" s="20"/>
      <c r="E236" s="20"/>
      <c r="F236" s="20"/>
      <c r="G236" s="20"/>
      <c r="H236" s="20"/>
      <c r="I236" s="20"/>
      <c r="J236" s="20"/>
    </row>
    <row r="237" spans="1:17" x14ac:dyDescent="0.3">
      <c r="A237" s="27" t="s">
        <v>773</v>
      </c>
      <c r="B237" s="27" t="s">
        <v>1</v>
      </c>
      <c r="C237" s="27" t="s">
        <v>2</v>
      </c>
      <c r="D237" s="27" t="s">
        <v>441</v>
      </c>
      <c r="E237" s="27" t="s">
        <v>442</v>
      </c>
      <c r="F237" s="27" t="s">
        <v>3</v>
      </c>
      <c r="G237" s="27" t="s">
        <v>4</v>
      </c>
      <c r="H237" s="27" t="s">
        <v>5</v>
      </c>
      <c r="I237" s="27" t="s">
        <v>6</v>
      </c>
      <c r="J237" s="29" t="s">
        <v>775</v>
      </c>
      <c r="K237" s="30"/>
      <c r="L237" s="31"/>
      <c r="M237" s="29" t="s">
        <v>779</v>
      </c>
      <c r="N237" s="30"/>
      <c r="O237" s="31"/>
      <c r="P237" s="27" t="s">
        <v>780</v>
      </c>
      <c r="Q237" s="27" t="s">
        <v>781</v>
      </c>
    </row>
    <row r="238" spans="1:17" x14ac:dyDescent="0.3">
      <c r="A238" s="28"/>
      <c r="B238" s="28"/>
      <c r="C238" s="28"/>
      <c r="D238" s="28"/>
      <c r="E238" s="28"/>
      <c r="F238" s="28"/>
      <c r="G238" s="28"/>
      <c r="H238" s="28"/>
      <c r="I238" s="28"/>
      <c r="J238" s="32" t="s">
        <v>776</v>
      </c>
      <c r="K238" s="32" t="s">
        <v>777</v>
      </c>
      <c r="L238" s="32" t="s">
        <v>778</v>
      </c>
      <c r="M238" s="32" t="s">
        <v>776</v>
      </c>
      <c r="N238" s="32" t="s">
        <v>777</v>
      </c>
      <c r="O238" s="32" t="s">
        <v>778</v>
      </c>
      <c r="P238" s="28"/>
      <c r="Q238" s="28"/>
    </row>
    <row r="239" spans="1:17" ht="57.6" x14ac:dyDescent="0.3">
      <c r="A239" s="37">
        <v>1</v>
      </c>
      <c r="B239" s="38" t="s">
        <v>826</v>
      </c>
      <c r="C239" s="38" t="s">
        <v>827</v>
      </c>
      <c r="D239" s="38">
        <v>2006</v>
      </c>
      <c r="E239" s="38">
        <v>2004</v>
      </c>
      <c r="F239" s="38" t="s">
        <v>790</v>
      </c>
      <c r="G239" s="38" t="s">
        <v>45</v>
      </c>
      <c r="H239" s="38" t="s">
        <v>77</v>
      </c>
      <c r="I239" s="38" t="s">
        <v>730</v>
      </c>
      <c r="J239" s="39">
        <v>160.53</v>
      </c>
      <c r="K239" s="37">
        <v>18</v>
      </c>
      <c r="L239" s="39">
        <f t="shared" ref="L239:L249" si="32">J239+K239</f>
        <v>178.53</v>
      </c>
      <c r="M239" s="39">
        <v>148.97</v>
      </c>
      <c r="N239" s="37">
        <v>8</v>
      </c>
      <c r="O239" s="39">
        <f t="shared" ref="O239:O249" si="33">M239+N239</f>
        <v>156.97</v>
      </c>
      <c r="P239" s="39">
        <f t="shared" ref="P239:P249" si="34">MIN(O239,L239)</f>
        <v>156.97</v>
      </c>
      <c r="Q239" s="39">
        <f t="shared" ref="Q239:Q249" si="35">IF( AND(ISNUMBER(P$239),ISNUMBER(P239)),(P239-P$239)/P$239*100,"")</f>
        <v>0</v>
      </c>
    </row>
    <row r="240" spans="1:17" ht="57.6" x14ac:dyDescent="0.3">
      <c r="A240" s="5">
        <v>2</v>
      </c>
      <c r="B240" s="16" t="s">
        <v>828</v>
      </c>
      <c r="C240" s="16" t="s">
        <v>829</v>
      </c>
      <c r="D240" s="16">
        <v>2007</v>
      </c>
      <c r="E240" s="16">
        <v>2004</v>
      </c>
      <c r="F240" s="16" t="s">
        <v>830</v>
      </c>
      <c r="G240" s="16" t="s">
        <v>105</v>
      </c>
      <c r="H240" s="16" t="s">
        <v>106</v>
      </c>
      <c r="I240" s="16" t="s">
        <v>163</v>
      </c>
      <c r="J240" s="40">
        <v>142.41999999999999</v>
      </c>
      <c r="K240" s="5">
        <v>106</v>
      </c>
      <c r="L240" s="40">
        <f t="shared" si="32"/>
        <v>248.42</v>
      </c>
      <c r="M240" s="40">
        <v>159.15</v>
      </c>
      <c r="N240" s="5">
        <v>6</v>
      </c>
      <c r="O240" s="40">
        <f t="shared" si="33"/>
        <v>165.15</v>
      </c>
      <c r="P240" s="40">
        <f t="shared" si="34"/>
        <v>165.15</v>
      </c>
      <c r="Q240" s="40">
        <f t="shared" si="35"/>
        <v>5.2111868509906394</v>
      </c>
    </row>
    <row r="241" spans="1:17" ht="72" x14ac:dyDescent="0.3">
      <c r="A241" s="5">
        <v>3</v>
      </c>
      <c r="B241" s="16" t="s">
        <v>831</v>
      </c>
      <c r="C241" s="16" t="s">
        <v>786</v>
      </c>
      <c r="D241" s="16">
        <v>2004</v>
      </c>
      <c r="E241" s="16">
        <v>2004</v>
      </c>
      <c r="F241" s="16" t="s">
        <v>790</v>
      </c>
      <c r="G241" s="16" t="s">
        <v>24</v>
      </c>
      <c r="H241" s="16" t="s">
        <v>249</v>
      </c>
      <c r="I241" s="16" t="s">
        <v>168</v>
      </c>
      <c r="J241" s="40">
        <v>162.41</v>
      </c>
      <c r="K241" s="5">
        <v>6</v>
      </c>
      <c r="L241" s="40">
        <f t="shared" si="32"/>
        <v>168.41</v>
      </c>
      <c r="M241" s="40">
        <v>158.47</v>
      </c>
      <c r="N241" s="5">
        <v>62</v>
      </c>
      <c r="O241" s="40">
        <f t="shared" si="33"/>
        <v>220.47</v>
      </c>
      <c r="P241" s="40">
        <f t="shared" si="34"/>
        <v>168.41</v>
      </c>
      <c r="Q241" s="40">
        <f t="shared" si="35"/>
        <v>7.2880168185003491</v>
      </c>
    </row>
    <row r="242" spans="1:17" ht="72" x14ac:dyDescent="0.3">
      <c r="A242" s="5">
        <v>4</v>
      </c>
      <c r="B242" s="16" t="s">
        <v>832</v>
      </c>
      <c r="C242" s="16" t="s">
        <v>827</v>
      </c>
      <c r="D242" s="16">
        <v>2006</v>
      </c>
      <c r="E242" s="16">
        <v>2004</v>
      </c>
      <c r="F242" s="16" t="s">
        <v>790</v>
      </c>
      <c r="G242" s="16" t="s">
        <v>705</v>
      </c>
      <c r="H242" s="16" t="s">
        <v>19</v>
      </c>
      <c r="I242" s="16" t="s">
        <v>706</v>
      </c>
      <c r="J242" s="40">
        <v>164.04</v>
      </c>
      <c r="K242" s="5">
        <v>20</v>
      </c>
      <c r="L242" s="40">
        <f t="shared" si="32"/>
        <v>184.04</v>
      </c>
      <c r="M242" s="40">
        <v>195.27</v>
      </c>
      <c r="N242" s="5">
        <v>20</v>
      </c>
      <c r="O242" s="40">
        <f t="shared" si="33"/>
        <v>215.27</v>
      </c>
      <c r="P242" s="40">
        <f t="shared" si="34"/>
        <v>184.04</v>
      </c>
      <c r="Q242" s="40">
        <f t="shared" si="35"/>
        <v>17.245333503217172</v>
      </c>
    </row>
    <row r="243" spans="1:17" ht="57.6" x14ac:dyDescent="0.3">
      <c r="A243" s="5">
        <v>5</v>
      </c>
      <c r="B243" s="16" t="s">
        <v>833</v>
      </c>
      <c r="C243" s="16" t="s">
        <v>821</v>
      </c>
      <c r="D243" s="16">
        <v>2006</v>
      </c>
      <c r="E243" s="16">
        <v>2005</v>
      </c>
      <c r="F243" s="16" t="s">
        <v>790</v>
      </c>
      <c r="G243" s="16" t="s">
        <v>35</v>
      </c>
      <c r="H243" s="16" t="s">
        <v>68</v>
      </c>
      <c r="I243" s="16" t="s">
        <v>711</v>
      </c>
      <c r="J243" s="40">
        <v>163.26</v>
      </c>
      <c r="K243" s="5">
        <v>56</v>
      </c>
      <c r="L243" s="40">
        <f t="shared" si="32"/>
        <v>219.26</v>
      </c>
      <c r="M243" s="40">
        <v>184.42</v>
      </c>
      <c r="N243" s="5">
        <v>14</v>
      </c>
      <c r="O243" s="40">
        <f t="shared" si="33"/>
        <v>198.42</v>
      </c>
      <c r="P243" s="40">
        <f t="shared" si="34"/>
        <v>198.42</v>
      </c>
      <c r="Q243" s="40">
        <f t="shared" si="35"/>
        <v>26.40631967891953</v>
      </c>
    </row>
    <row r="244" spans="1:17" ht="86.4" x14ac:dyDescent="0.3">
      <c r="A244" s="5">
        <v>6</v>
      </c>
      <c r="B244" s="16" t="s">
        <v>834</v>
      </c>
      <c r="C244" s="16" t="s">
        <v>827</v>
      </c>
      <c r="D244" s="16">
        <v>2006</v>
      </c>
      <c r="E244" s="16">
        <v>2004</v>
      </c>
      <c r="F244" s="16" t="s">
        <v>830</v>
      </c>
      <c r="G244" s="16" t="s">
        <v>56</v>
      </c>
      <c r="H244" s="16" t="s">
        <v>724</v>
      </c>
      <c r="I244" s="16" t="s">
        <v>299</v>
      </c>
      <c r="J244" s="40"/>
      <c r="K244" s="5"/>
      <c r="L244" s="40" t="s">
        <v>783</v>
      </c>
      <c r="M244" s="40">
        <v>183.47</v>
      </c>
      <c r="N244" s="5">
        <v>16</v>
      </c>
      <c r="O244" s="40">
        <f t="shared" si="33"/>
        <v>199.47</v>
      </c>
      <c r="P244" s="40">
        <f t="shared" si="34"/>
        <v>199.47</v>
      </c>
      <c r="Q244" s="40">
        <f t="shared" si="35"/>
        <v>27.075237306491683</v>
      </c>
    </row>
    <row r="245" spans="1:17" ht="72" x14ac:dyDescent="0.3">
      <c r="A245" s="5">
        <v>7</v>
      </c>
      <c r="B245" s="16" t="s">
        <v>835</v>
      </c>
      <c r="C245" s="16" t="s">
        <v>810</v>
      </c>
      <c r="D245" s="16">
        <v>2005</v>
      </c>
      <c r="E245" s="16">
        <v>2005</v>
      </c>
      <c r="F245" s="16" t="s">
        <v>790</v>
      </c>
      <c r="G245" s="16" t="s">
        <v>24</v>
      </c>
      <c r="H245" s="16" t="s">
        <v>25</v>
      </c>
      <c r="I245" s="16" t="s">
        <v>26</v>
      </c>
      <c r="J245" s="40"/>
      <c r="K245" s="5"/>
      <c r="L245" s="40" t="s">
        <v>783</v>
      </c>
      <c r="M245" s="40">
        <v>212.32</v>
      </c>
      <c r="N245" s="5">
        <v>114</v>
      </c>
      <c r="O245" s="40">
        <f t="shared" si="33"/>
        <v>326.32</v>
      </c>
      <c r="P245" s="40">
        <f t="shared" si="34"/>
        <v>326.32</v>
      </c>
      <c r="Q245" s="40">
        <f t="shared" si="35"/>
        <v>107.88685736127923</v>
      </c>
    </row>
    <row r="246" spans="1:17" ht="43.2" x14ac:dyDescent="0.3">
      <c r="A246" s="5">
        <v>8</v>
      </c>
      <c r="B246" s="16" t="s">
        <v>836</v>
      </c>
      <c r="C246" s="16" t="s">
        <v>794</v>
      </c>
      <c r="D246" s="16">
        <v>2006</v>
      </c>
      <c r="E246" s="16">
        <v>2006</v>
      </c>
      <c r="F246" s="16" t="s">
        <v>813</v>
      </c>
      <c r="G246" s="16" t="s">
        <v>98</v>
      </c>
      <c r="H246" s="16" t="s">
        <v>99</v>
      </c>
      <c r="I246" s="16" t="s">
        <v>100</v>
      </c>
      <c r="J246" s="40"/>
      <c r="K246" s="5"/>
      <c r="L246" s="40" t="s">
        <v>783</v>
      </c>
      <c r="M246" s="40">
        <v>239.11</v>
      </c>
      <c r="N246" s="5">
        <v>104</v>
      </c>
      <c r="O246" s="40">
        <f t="shared" si="33"/>
        <v>343.11</v>
      </c>
      <c r="P246" s="40">
        <f t="shared" si="34"/>
        <v>343.11</v>
      </c>
      <c r="Q246" s="40">
        <f t="shared" si="35"/>
        <v>118.58316875836148</v>
      </c>
    </row>
    <row r="247" spans="1:17" ht="57.6" x14ac:dyDescent="0.3">
      <c r="A247" s="5">
        <v>9</v>
      </c>
      <c r="B247" s="16" t="s">
        <v>837</v>
      </c>
      <c r="C247" s="16" t="s">
        <v>838</v>
      </c>
      <c r="D247" s="16">
        <v>2006</v>
      </c>
      <c r="E247" s="16">
        <v>2005</v>
      </c>
      <c r="F247" s="16" t="s">
        <v>790</v>
      </c>
      <c r="G247" s="16" t="s">
        <v>56</v>
      </c>
      <c r="H247" s="16" t="s">
        <v>298</v>
      </c>
      <c r="I247" s="16" t="s">
        <v>58</v>
      </c>
      <c r="J247" s="40"/>
      <c r="K247" s="5"/>
      <c r="L247" s="40" t="s">
        <v>783</v>
      </c>
      <c r="M247" s="40">
        <v>236.72</v>
      </c>
      <c r="N247" s="5">
        <v>160</v>
      </c>
      <c r="O247" s="40">
        <f t="shared" si="33"/>
        <v>396.72</v>
      </c>
      <c r="P247" s="40">
        <f t="shared" si="34"/>
        <v>396.72</v>
      </c>
      <c r="Q247" s="40">
        <f t="shared" si="35"/>
        <v>152.73619162897373</v>
      </c>
    </row>
    <row r="248" spans="1:17" ht="72" x14ac:dyDescent="0.3">
      <c r="A248" s="5">
        <v>10</v>
      </c>
      <c r="B248" s="16" t="s">
        <v>839</v>
      </c>
      <c r="C248" s="16" t="s">
        <v>840</v>
      </c>
      <c r="D248" s="16">
        <v>2008</v>
      </c>
      <c r="E248" s="16">
        <v>2004</v>
      </c>
      <c r="F248" s="16" t="s">
        <v>808</v>
      </c>
      <c r="G248" s="16" t="s">
        <v>61</v>
      </c>
      <c r="H248" s="16" t="s">
        <v>719</v>
      </c>
      <c r="I248" s="16" t="s">
        <v>720</v>
      </c>
      <c r="J248" s="40">
        <v>311.08999999999997</v>
      </c>
      <c r="K248" s="5">
        <v>114</v>
      </c>
      <c r="L248" s="40">
        <f t="shared" si="32"/>
        <v>425.09</v>
      </c>
      <c r="M248" s="40"/>
      <c r="N248" s="5"/>
      <c r="O248" s="40" t="s">
        <v>783</v>
      </c>
      <c r="P248" s="40">
        <f t="shared" si="34"/>
        <v>425.09</v>
      </c>
      <c r="Q248" s="40">
        <f t="shared" si="35"/>
        <v>170.80970886156589</v>
      </c>
    </row>
    <row r="249" spans="1:17" ht="57.6" x14ac:dyDescent="0.3">
      <c r="A249" s="5"/>
      <c r="B249" s="16" t="s">
        <v>841</v>
      </c>
      <c r="C249" s="16" t="s">
        <v>842</v>
      </c>
      <c r="D249" s="16">
        <v>2008</v>
      </c>
      <c r="E249" s="16">
        <v>2007</v>
      </c>
      <c r="F249" s="16" t="s">
        <v>790</v>
      </c>
      <c r="G249" s="16" t="s">
        <v>29</v>
      </c>
      <c r="H249" s="16" t="s">
        <v>30</v>
      </c>
      <c r="I249" s="16" t="s">
        <v>31</v>
      </c>
      <c r="J249" s="40"/>
      <c r="K249" s="5"/>
      <c r="L249" s="40" t="s">
        <v>782</v>
      </c>
      <c r="M249" s="40"/>
      <c r="N249" s="5"/>
      <c r="O249" s="40" t="s">
        <v>783</v>
      </c>
      <c r="P249" s="40"/>
      <c r="Q249" s="40" t="str">
        <f t="shared" si="35"/>
        <v/>
      </c>
    </row>
  </sheetData>
  <mergeCells count="90">
    <mergeCell ref="I237:I238"/>
    <mergeCell ref="A236:J236"/>
    <mergeCell ref="J237:L237"/>
    <mergeCell ref="M237:O237"/>
    <mergeCell ref="P237:P238"/>
    <mergeCell ref="Q237:Q238"/>
    <mergeCell ref="P203:P204"/>
    <mergeCell ref="Q203:Q204"/>
    <mergeCell ref="A237:A238"/>
    <mergeCell ref="B237:B238"/>
    <mergeCell ref="C237:C238"/>
    <mergeCell ref="D237:D238"/>
    <mergeCell ref="E237:E238"/>
    <mergeCell ref="F237:F238"/>
    <mergeCell ref="G237:G238"/>
    <mergeCell ref="H237:H238"/>
    <mergeCell ref="G203:G204"/>
    <mergeCell ref="H203:H204"/>
    <mergeCell ref="I203:I204"/>
    <mergeCell ref="A202:J202"/>
    <mergeCell ref="J203:L203"/>
    <mergeCell ref="M203:O203"/>
    <mergeCell ref="A203:A204"/>
    <mergeCell ref="B203:B204"/>
    <mergeCell ref="C203:C204"/>
    <mergeCell ref="D203:D204"/>
    <mergeCell ref="E203:E204"/>
    <mergeCell ref="F203:F204"/>
    <mergeCell ref="I150:I151"/>
    <mergeCell ref="A149:J149"/>
    <mergeCell ref="J150:L150"/>
    <mergeCell ref="M150:O150"/>
    <mergeCell ref="P150:P151"/>
    <mergeCell ref="Q150:Q151"/>
    <mergeCell ref="P101:P102"/>
    <mergeCell ref="Q101:Q102"/>
    <mergeCell ref="A150:A151"/>
    <mergeCell ref="B150:B151"/>
    <mergeCell ref="C150:C151"/>
    <mergeCell ref="D150:D151"/>
    <mergeCell ref="E150:E151"/>
    <mergeCell ref="F150:F151"/>
    <mergeCell ref="G150:G151"/>
    <mergeCell ref="H150:H151"/>
    <mergeCell ref="G101:G102"/>
    <mergeCell ref="H101:H102"/>
    <mergeCell ref="I101:I102"/>
    <mergeCell ref="A100:J100"/>
    <mergeCell ref="J101:L101"/>
    <mergeCell ref="M101:O101"/>
    <mergeCell ref="A101:A102"/>
    <mergeCell ref="B101:B102"/>
    <mergeCell ref="C101:C102"/>
    <mergeCell ref="D101:D102"/>
    <mergeCell ref="E101:E102"/>
    <mergeCell ref="F101:F102"/>
    <mergeCell ref="I79:I80"/>
    <mergeCell ref="A78:J78"/>
    <mergeCell ref="J79:L79"/>
    <mergeCell ref="M79:O79"/>
    <mergeCell ref="P79:P80"/>
    <mergeCell ref="Q79:Q80"/>
    <mergeCell ref="P8:P9"/>
    <mergeCell ref="Q8:Q9"/>
    <mergeCell ref="A79:A80"/>
    <mergeCell ref="B79:B80"/>
    <mergeCell ref="C79:C80"/>
    <mergeCell ref="D79:D80"/>
    <mergeCell ref="E79:E80"/>
    <mergeCell ref="F79:F80"/>
    <mergeCell ref="G79:G80"/>
    <mergeCell ref="H79:H80"/>
    <mergeCell ref="G8:G9"/>
    <mergeCell ref="H8:H9"/>
    <mergeCell ref="I8:I9"/>
    <mergeCell ref="A7:J7"/>
    <mergeCell ref="J8:L8"/>
    <mergeCell ref="M8:O8"/>
    <mergeCell ref="A8:A9"/>
    <mergeCell ref="B8:B9"/>
    <mergeCell ref="C8:C9"/>
    <mergeCell ref="D8:D9"/>
    <mergeCell ref="E8:E9"/>
    <mergeCell ref="F8:F9"/>
    <mergeCell ref="A1:Q1"/>
    <mergeCell ref="A2:Q2"/>
    <mergeCell ref="A3:B3"/>
    <mergeCell ref="C3:Q3"/>
    <mergeCell ref="A4:Q4"/>
    <mergeCell ref="A5:Q5"/>
  </mergeCells>
  <pageMargins left="0.7" right="0.7" top="0.75" bottom="0.75"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heetViews>
  <sheetFormatPr defaultRowHeight="14.4" x14ac:dyDescent="0.3"/>
  <cols>
    <col min="1" max="1" width="27.33203125" style="1" customWidth="1"/>
    <col min="2" max="2" width="43.33203125" style="1" customWidth="1"/>
    <col min="3" max="3" width="27.33203125" style="1" customWidth="1"/>
    <col min="4" max="16384" width="8.88671875" style="1"/>
  </cols>
  <sheetData>
    <row r="1" spans="1:3" x14ac:dyDescent="0.3">
      <c r="A1" s="1" t="s">
        <v>749</v>
      </c>
      <c r="B1" s="1" t="s">
        <v>750</v>
      </c>
      <c r="C1" s="1" t="s">
        <v>751</v>
      </c>
    </row>
    <row r="2" spans="1:3" x14ac:dyDescent="0.3">
      <c r="A2" s="3" t="s">
        <v>24</v>
      </c>
      <c r="B2" s="3" t="s">
        <v>752</v>
      </c>
      <c r="C2" s="3" t="s">
        <v>753</v>
      </c>
    </row>
    <row r="3" spans="1:3" x14ac:dyDescent="0.3">
      <c r="A3" s="6" t="s">
        <v>105</v>
      </c>
      <c r="B3" s="6" t="s">
        <v>754</v>
      </c>
      <c r="C3" s="6" t="s">
        <v>753</v>
      </c>
    </row>
    <row r="4" spans="1:3" x14ac:dyDescent="0.3">
      <c r="A4" s="6" t="s">
        <v>755</v>
      </c>
      <c r="B4" s="6" t="s">
        <v>756</v>
      </c>
      <c r="C4" s="6" t="s">
        <v>753</v>
      </c>
    </row>
    <row r="5" spans="1:3" x14ac:dyDescent="0.3">
      <c r="A5" s="6" t="s">
        <v>242</v>
      </c>
      <c r="B5" s="6" t="s">
        <v>757</v>
      </c>
      <c r="C5" s="6" t="s">
        <v>753</v>
      </c>
    </row>
    <row r="6" spans="1:3" x14ac:dyDescent="0.3">
      <c r="A6" s="6" t="s">
        <v>35</v>
      </c>
      <c r="B6" s="6" t="s">
        <v>758</v>
      </c>
      <c r="C6" s="6" t="s">
        <v>753</v>
      </c>
    </row>
    <row r="7" spans="1:3" x14ac:dyDescent="0.3">
      <c r="A7" s="6" t="s">
        <v>116</v>
      </c>
      <c r="B7" s="6" t="s">
        <v>759</v>
      </c>
      <c r="C7" s="6" t="s">
        <v>753</v>
      </c>
    </row>
    <row r="8" spans="1:3" x14ac:dyDescent="0.3">
      <c r="A8" s="6" t="s">
        <v>225</v>
      </c>
      <c r="B8" s="6" t="s">
        <v>760</v>
      </c>
      <c r="C8" s="6" t="s">
        <v>753</v>
      </c>
    </row>
    <row r="9" spans="1:3" x14ac:dyDescent="0.3">
      <c r="A9" s="6" t="s">
        <v>29</v>
      </c>
      <c r="B9" s="6" t="s">
        <v>761</v>
      </c>
      <c r="C9" s="6" t="s">
        <v>753</v>
      </c>
    </row>
    <row r="10" spans="1:3" x14ac:dyDescent="0.3">
      <c r="A10" s="6" t="s">
        <v>98</v>
      </c>
      <c r="B10" s="6" t="s">
        <v>762</v>
      </c>
      <c r="C10" s="6" t="s">
        <v>753</v>
      </c>
    </row>
    <row r="11" spans="1:3" x14ac:dyDescent="0.3">
      <c r="A11" s="6" t="s">
        <v>40</v>
      </c>
      <c r="B11" s="6" t="s">
        <v>763</v>
      </c>
      <c r="C11" s="6" t="s">
        <v>753</v>
      </c>
    </row>
    <row r="12" spans="1:3" x14ac:dyDescent="0.3">
      <c r="A12" s="6" t="s">
        <v>45</v>
      </c>
      <c r="B12" s="6" t="s">
        <v>764</v>
      </c>
      <c r="C12" s="6" t="s">
        <v>753</v>
      </c>
    </row>
    <row r="13" spans="1:3" x14ac:dyDescent="0.3">
      <c r="A13" s="6" t="s">
        <v>50</v>
      </c>
      <c r="B13" s="6" t="s">
        <v>765</v>
      </c>
      <c r="C13" s="6" t="s">
        <v>753</v>
      </c>
    </row>
    <row r="14" spans="1:3" x14ac:dyDescent="0.3">
      <c r="A14" s="9" t="s">
        <v>141</v>
      </c>
      <c r="B14" s="9" t="s">
        <v>766</v>
      </c>
      <c r="C14" s="9" t="s">
        <v>753</v>
      </c>
    </row>
  </sheetData>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9"/>
  <sheetViews>
    <sheetView workbookViewId="0"/>
  </sheetViews>
  <sheetFormatPr defaultRowHeight="14.4" x14ac:dyDescent="0.3"/>
  <cols>
    <col min="1" max="2" width="5.77734375" style="1" customWidth="1"/>
    <col min="3" max="3" width="21.88671875" style="1" customWidth="1"/>
    <col min="4" max="6" width="5.77734375" style="1" customWidth="1"/>
    <col min="7" max="7" width="5.21875" style="1" customWidth="1"/>
    <col min="8" max="8" width="17.33203125" style="1" customWidth="1"/>
    <col min="9" max="9" width="43.33203125" style="1" customWidth="1"/>
    <col min="10" max="10" width="33.33203125" style="1" customWidth="1"/>
    <col min="11" max="11" width="43.33203125" style="1" customWidth="1"/>
    <col min="12" max="13" width="5.77734375" style="1" customWidth="1"/>
    <col min="14" max="16384" width="8.88671875" style="1"/>
  </cols>
  <sheetData>
    <row r="1" spans="1:13" x14ac:dyDescent="0.3">
      <c r="A1" s="1" t="s">
        <v>439</v>
      </c>
      <c r="B1" s="1" t="s">
        <v>440</v>
      </c>
      <c r="C1" s="1" t="s">
        <v>1</v>
      </c>
      <c r="D1" s="1" t="s">
        <v>441</v>
      </c>
      <c r="E1" s="1" t="s">
        <v>442</v>
      </c>
      <c r="F1" s="1" t="s">
        <v>2</v>
      </c>
      <c r="G1" s="1" t="s">
        <v>3</v>
      </c>
      <c r="H1" s="1" t="s">
        <v>4</v>
      </c>
      <c r="I1" s="1" t="s">
        <v>5</v>
      </c>
      <c r="J1" s="1" t="s">
        <v>6</v>
      </c>
      <c r="K1" s="1" t="s">
        <v>430</v>
      </c>
      <c r="L1" s="1" t="s">
        <v>443</v>
      </c>
      <c r="M1" s="1" t="s">
        <v>8</v>
      </c>
    </row>
    <row r="2" spans="1:13" x14ac:dyDescent="0.3">
      <c r="A2" s="3" t="s">
        <v>444</v>
      </c>
      <c r="B2" s="2" t="s">
        <v>445</v>
      </c>
      <c r="C2" s="3" t="s">
        <v>17</v>
      </c>
      <c r="D2" s="2">
        <v>2004</v>
      </c>
      <c r="E2" s="2">
        <v>2004</v>
      </c>
      <c r="F2" s="4" t="s">
        <v>446</v>
      </c>
      <c r="G2" s="4" t="s">
        <v>11</v>
      </c>
      <c r="H2" s="3" t="s">
        <v>18</v>
      </c>
      <c r="I2" s="3" t="s">
        <v>19</v>
      </c>
      <c r="J2" s="3" t="s">
        <v>20</v>
      </c>
      <c r="K2" s="3" t="s">
        <v>116</v>
      </c>
      <c r="L2" s="2">
        <v>0</v>
      </c>
      <c r="M2" s="2">
        <v>0</v>
      </c>
    </row>
    <row r="3" spans="1:13" x14ac:dyDescent="0.3">
      <c r="A3" s="6" t="s">
        <v>444</v>
      </c>
      <c r="B3" s="5" t="s">
        <v>447</v>
      </c>
      <c r="C3" s="6" t="s">
        <v>23</v>
      </c>
      <c r="D3" s="5">
        <v>2007</v>
      </c>
      <c r="E3" s="5">
        <v>2007</v>
      </c>
      <c r="F3" s="7" t="s">
        <v>448</v>
      </c>
      <c r="G3" s="7" t="s">
        <v>11</v>
      </c>
      <c r="H3" s="6" t="s">
        <v>24</v>
      </c>
      <c r="I3" s="6" t="s">
        <v>25</v>
      </c>
      <c r="J3" s="6" t="s">
        <v>26</v>
      </c>
      <c r="K3" s="6" t="s">
        <v>24</v>
      </c>
      <c r="L3" s="5">
        <v>0</v>
      </c>
      <c r="M3" s="5">
        <v>0</v>
      </c>
    </row>
    <row r="4" spans="1:13" x14ac:dyDescent="0.3">
      <c r="A4" s="6" t="s">
        <v>444</v>
      </c>
      <c r="B4" s="5" t="s">
        <v>449</v>
      </c>
      <c r="C4" s="6" t="s">
        <v>33</v>
      </c>
      <c r="D4" s="5">
        <v>2006</v>
      </c>
      <c r="E4" s="5">
        <v>2006</v>
      </c>
      <c r="F4" s="7" t="s">
        <v>450</v>
      </c>
      <c r="G4" s="7" t="s">
        <v>34</v>
      </c>
      <c r="H4" s="6" t="s">
        <v>35</v>
      </c>
      <c r="I4" s="6" t="s">
        <v>36</v>
      </c>
      <c r="J4" s="6" t="s">
        <v>37</v>
      </c>
      <c r="K4" s="6" t="s">
        <v>35</v>
      </c>
      <c r="L4" s="5">
        <v>0</v>
      </c>
      <c r="M4" s="5">
        <v>0</v>
      </c>
    </row>
    <row r="5" spans="1:13" x14ac:dyDescent="0.3">
      <c r="A5" s="6" t="s">
        <v>444</v>
      </c>
      <c r="B5" s="5" t="s">
        <v>121</v>
      </c>
      <c r="C5" s="6" t="s">
        <v>44</v>
      </c>
      <c r="D5" s="5">
        <v>2007</v>
      </c>
      <c r="E5" s="5">
        <v>2007</v>
      </c>
      <c r="F5" s="7" t="s">
        <v>448</v>
      </c>
      <c r="G5" s="7" t="s">
        <v>34</v>
      </c>
      <c r="H5" s="6" t="s">
        <v>45</v>
      </c>
      <c r="I5" s="6" t="s">
        <v>46</v>
      </c>
      <c r="J5" s="6" t="s">
        <v>47</v>
      </c>
      <c r="K5" s="6" t="s">
        <v>45</v>
      </c>
      <c r="L5" s="5">
        <v>0</v>
      </c>
      <c r="M5" s="5">
        <v>0</v>
      </c>
    </row>
    <row r="6" spans="1:13" x14ac:dyDescent="0.3">
      <c r="A6" s="6" t="s">
        <v>444</v>
      </c>
      <c r="B6" s="5" t="s">
        <v>451</v>
      </c>
      <c r="C6" s="6" t="s">
        <v>54</v>
      </c>
      <c r="D6" s="5">
        <v>2008</v>
      </c>
      <c r="E6" s="5">
        <v>2008</v>
      </c>
      <c r="F6" s="7" t="s">
        <v>452</v>
      </c>
      <c r="G6" s="7" t="s">
        <v>55</v>
      </c>
      <c r="H6" s="6" t="s">
        <v>56</v>
      </c>
      <c r="I6" s="6" t="s">
        <v>57</v>
      </c>
      <c r="J6" s="6" t="s">
        <v>58</v>
      </c>
      <c r="K6" s="6" t="s">
        <v>56</v>
      </c>
      <c r="L6" s="5">
        <v>0</v>
      </c>
      <c r="M6" s="5">
        <v>0</v>
      </c>
    </row>
    <row r="7" spans="1:13" x14ac:dyDescent="0.3">
      <c r="A7" s="6" t="s">
        <v>444</v>
      </c>
      <c r="B7" s="5" t="s">
        <v>453</v>
      </c>
      <c r="C7" s="6" t="s">
        <v>65</v>
      </c>
      <c r="D7" s="5">
        <v>2007</v>
      </c>
      <c r="E7" s="5">
        <v>2007</v>
      </c>
      <c r="F7" s="7" t="s">
        <v>448</v>
      </c>
      <c r="G7" s="7" t="s">
        <v>11</v>
      </c>
      <c r="H7" s="6" t="s">
        <v>50</v>
      </c>
      <c r="I7" s="6" t="s">
        <v>51</v>
      </c>
      <c r="J7" s="6" t="s">
        <v>52</v>
      </c>
      <c r="K7" s="6" t="s">
        <v>50</v>
      </c>
      <c r="L7" s="5">
        <v>0</v>
      </c>
      <c r="M7" s="5">
        <v>0</v>
      </c>
    </row>
    <row r="8" spans="1:13" x14ac:dyDescent="0.3">
      <c r="A8" s="6" t="s">
        <v>444</v>
      </c>
      <c r="B8" s="5" t="s">
        <v>454</v>
      </c>
      <c r="C8" s="6" t="s">
        <v>71</v>
      </c>
      <c r="D8" s="5">
        <v>2006</v>
      </c>
      <c r="E8" s="5">
        <v>2006</v>
      </c>
      <c r="F8" s="7" t="s">
        <v>450</v>
      </c>
      <c r="G8" s="7" t="s">
        <v>11</v>
      </c>
      <c r="H8" s="6" t="s">
        <v>40</v>
      </c>
      <c r="I8" s="6" t="s">
        <v>41</v>
      </c>
      <c r="J8" s="6" t="s">
        <v>42</v>
      </c>
      <c r="K8" s="6" t="s">
        <v>40</v>
      </c>
      <c r="L8" s="5">
        <v>0</v>
      </c>
      <c r="M8" s="5">
        <v>0</v>
      </c>
    </row>
    <row r="9" spans="1:13" x14ac:dyDescent="0.3">
      <c r="A9" s="6" t="s">
        <v>444</v>
      </c>
      <c r="B9" s="5" t="s">
        <v>455</v>
      </c>
      <c r="C9" s="6" t="s">
        <v>76</v>
      </c>
      <c r="D9" s="5">
        <v>2006</v>
      </c>
      <c r="E9" s="5">
        <v>2006</v>
      </c>
      <c r="F9" s="7" t="s">
        <v>450</v>
      </c>
      <c r="G9" s="7" t="s">
        <v>11</v>
      </c>
      <c r="H9" s="6" t="s">
        <v>45</v>
      </c>
      <c r="I9" s="6" t="s">
        <v>77</v>
      </c>
      <c r="J9" s="6" t="s">
        <v>78</v>
      </c>
      <c r="K9" s="6" t="s">
        <v>45</v>
      </c>
      <c r="L9" s="5">
        <v>0</v>
      </c>
      <c r="M9" s="5">
        <v>0</v>
      </c>
    </row>
    <row r="10" spans="1:13" x14ac:dyDescent="0.3">
      <c r="A10" s="6" t="s">
        <v>444</v>
      </c>
      <c r="B10" s="5" t="s">
        <v>456</v>
      </c>
      <c r="C10" s="6" t="s">
        <v>87</v>
      </c>
      <c r="D10" s="5">
        <v>2004</v>
      </c>
      <c r="E10" s="5">
        <v>2004</v>
      </c>
      <c r="F10" s="7" t="s">
        <v>446</v>
      </c>
      <c r="G10" s="7" t="s">
        <v>11</v>
      </c>
      <c r="H10" s="6" t="s">
        <v>35</v>
      </c>
      <c r="I10" s="6" t="s">
        <v>68</v>
      </c>
      <c r="J10" s="6" t="s">
        <v>88</v>
      </c>
      <c r="K10" s="6" t="s">
        <v>35</v>
      </c>
      <c r="L10" s="5">
        <v>0</v>
      </c>
      <c r="M10" s="5">
        <v>0</v>
      </c>
    </row>
    <row r="11" spans="1:13" x14ac:dyDescent="0.3">
      <c r="A11" s="6" t="s">
        <v>444</v>
      </c>
      <c r="B11" s="5" t="s">
        <v>457</v>
      </c>
      <c r="C11" s="6" t="s">
        <v>93</v>
      </c>
      <c r="D11" s="5">
        <v>2004</v>
      </c>
      <c r="E11" s="5">
        <v>2004</v>
      </c>
      <c r="F11" s="7" t="s">
        <v>446</v>
      </c>
      <c r="G11" s="7" t="s">
        <v>11</v>
      </c>
      <c r="H11" s="6" t="s">
        <v>40</v>
      </c>
      <c r="I11" s="6" t="s">
        <v>94</v>
      </c>
      <c r="J11" s="6" t="s">
        <v>95</v>
      </c>
      <c r="K11" s="6" t="s">
        <v>40</v>
      </c>
      <c r="L11" s="5">
        <v>0</v>
      </c>
      <c r="M11" s="5">
        <v>0</v>
      </c>
    </row>
    <row r="12" spans="1:13" x14ac:dyDescent="0.3">
      <c r="A12" s="6" t="s">
        <v>444</v>
      </c>
      <c r="B12" s="5" t="s">
        <v>458</v>
      </c>
      <c r="C12" s="6" t="s">
        <v>97</v>
      </c>
      <c r="D12" s="5">
        <v>2006</v>
      </c>
      <c r="E12" s="5">
        <v>2006</v>
      </c>
      <c r="F12" s="7" t="s">
        <v>450</v>
      </c>
      <c r="G12" s="7" t="s">
        <v>34</v>
      </c>
      <c r="H12" s="6" t="s">
        <v>98</v>
      </c>
      <c r="I12" s="6" t="s">
        <v>99</v>
      </c>
      <c r="J12" s="6" t="s">
        <v>100</v>
      </c>
      <c r="K12" s="6" t="s">
        <v>98</v>
      </c>
      <c r="L12" s="5">
        <v>0</v>
      </c>
      <c r="M12" s="5">
        <v>0</v>
      </c>
    </row>
    <row r="13" spans="1:13" x14ac:dyDescent="0.3">
      <c r="A13" s="6" t="s">
        <v>444</v>
      </c>
      <c r="B13" s="5" t="s">
        <v>459</v>
      </c>
      <c r="C13" s="6" t="s">
        <v>102</v>
      </c>
      <c r="D13" s="5">
        <v>2005</v>
      </c>
      <c r="E13" s="5">
        <v>2005</v>
      </c>
      <c r="F13" s="7" t="s">
        <v>460</v>
      </c>
      <c r="G13" s="7" t="s">
        <v>11</v>
      </c>
      <c r="H13" s="6" t="s">
        <v>12</v>
      </c>
      <c r="I13" s="6" t="s">
        <v>81</v>
      </c>
      <c r="J13" s="6" t="s">
        <v>82</v>
      </c>
      <c r="K13" s="6" t="s">
        <v>12</v>
      </c>
      <c r="L13" s="5">
        <v>0</v>
      </c>
      <c r="M13" s="5">
        <v>0</v>
      </c>
    </row>
    <row r="14" spans="1:13" x14ac:dyDescent="0.3">
      <c r="A14" s="6" t="s">
        <v>444</v>
      </c>
      <c r="B14" s="5" t="s">
        <v>461</v>
      </c>
      <c r="C14" s="6" t="s">
        <v>109</v>
      </c>
      <c r="D14" s="5">
        <v>2005</v>
      </c>
      <c r="E14" s="5">
        <v>2005</v>
      </c>
      <c r="F14" s="7" t="s">
        <v>460</v>
      </c>
      <c r="G14" s="7" t="s">
        <v>34</v>
      </c>
      <c r="H14" s="6" t="s">
        <v>105</v>
      </c>
      <c r="I14" s="6" t="s">
        <v>106</v>
      </c>
      <c r="J14" s="6" t="s">
        <v>107</v>
      </c>
      <c r="K14" s="6" t="s">
        <v>105</v>
      </c>
      <c r="L14" s="5">
        <v>0</v>
      </c>
      <c r="M14" s="5">
        <v>0</v>
      </c>
    </row>
    <row r="15" spans="1:13" x14ac:dyDescent="0.3">
      <c r="A15" s="6" t="s">
        <v>444</v>
      </c>
      <c r="B15" s="5" t="s">
        <v>462</v>
      </c>
      <c r="C15" s="6" t="s">
        <v>111</v>
      </c>
      <c r="D15" s="5">
        <v>2005</v>
      </c>
      <c r="E15" s="5">
        <v>2005</v>
      </c>
      <c r="F15" s="7" t="s">
        <v>460</v>
      </c>
      <c r="G15" s="7" t="s">
        <v>11</v>
      </c>
      <c r="H15" s="6" t="s">
        <v>12</v>
      </c>
      <c r="I15" s="6" t="s">
        <v>13</v>
      </c>
      <c r="J15" s="6" t="s">
        <v>14</v>
      </c>
      <c r="K15" s="6" t="s">
        <v>12</v>
      </c>
      <c r="L15" s="5">
        <v>0</v>
      </c>
      <c r="M15" s="5">
        <v>0</v>
      </c>
    </row>
    <row r="16" spans="1:13" x14ac:dyDescent="0.3">
      <c r="A16" s="6" t="s">
        <v>444</v>
      </c>
      <c r="B16" s="5" t="s">
        <v>463</v>
      </c>
      <c r="C16" s="6" t="s">
        <v>120</v>
      </c>
      <c r="D16" s="5">
        <v>2008</v>
      </c>
      <c r="E16" s="5">
        <v>2008</v>
      </c>
      <c r="F16" s="7" t="s">
        <v>452</v>
      </c>
      <c r="G16" s="7" t="s">
        <v>121</v>
      </c>
      <c r="H16" s="6" t="s">
        <v>35</v>
      </c>
      <c r="I16" s="6" t="s">
        <v>122</v>
      </c>
      <c r="J16" s="6" t="s">
        <v>123</v>
      </c>
      <c r="K16" s="6" t="s">
        <v>35</v>
      </c>
      <c r="L16" s="5">
        <v>0</v>
      </c>
      <c r="M16" s="5">
        <v>0</v>
      </c>
    </row>
    <row r="17" spans="1:13" x14ac:dyDescent="0.3">
      <c r="A17" s="6" t="s">
        <v>444</v>
      </c>
      <c r="B17" s="5" t="s">
        <v>464</v>
      </c>
      <c r="C17" s="6" t="s">
        <v>125</v>
      </c>
      <c r="D17" s="5">
        <v>2007</v>
      </c>
      <c r="E17" s="5">
        <v>2007</v>
      </c>
      <c r="F17" s="7" t="s">
        <v>448</v>
      </c>
      <c r="G17" s="7" t="s">
        <v>34</v>
      </c>
      <c r="H17" s="6" t="s">
        <v>40</v>
      </c>
      <c r="I17" s="6" t="s">
        <v>41</v>
      </c>
      <c r="J17" s="6" t="s">
        <v>126</v>
      </c>
      <c r="K17" s="6" t="s">
        <v>40</v>
      </c>
      <c r="L17" s="5">
        <v>0</v>
      </c>
      <c r="M17" s="5">
        <v>0</v>
      </c>
    </row>
    <row r="18" spans="1:13" x14ac:dyDescent="0.3">
      <c r="A18" s="6" t="s">
        <v>444</v>
      </c>
      <c r="B18" s="5" t="s">
        <v>465</v>
      </c>
      <c r="C18" s="6" t="s">
        <v>133</v>
      </c>
      <c r="D18" s="5">
        <v>2005</v>
      </c>
      <c r="E18" s="5">
        <v>2005</v>
      </c>
      <c r="F18" s="7" t="s">
        <v>460</v>
      </c>
      <c r="G18" s="7" t="s">
        <v>11</v>
      </c>
      <c r="H18" s="6" t="s">
        <v>12</v>
      </c>
      <c r="I18" s="6" t="s">
        <v>13</v>
      </c>
      <c r="J18" s="6" t="s">
        <v>74</v>
      </c>
      <c r="K18" s="6" t="s">
        <v>12</v>
      </c>
      <c r="L18" s="5">
        <v>0</v>
      </c>
      <c r="M18" s="5">
        <v>0</v>
      </c>
    </row>
    <row r="19" spans="1:13" x14ac:dyDescent="0.3">
      <c r="A19" s="6" t="s">
        <v>444</v>
      </c>
      <c r="B19" s="5" t="s">
        <v>466</v>
      </c>
      <c r="C19" s="6" t="s">
        <v>140</v>
      </c>
      <c r="D19" s="5">
        <v>2009</v>
      </c>
      <c r="E19" s="5">
        <v>2009</v>
      </c>
      <c r="F19" s="7" t="s">
        <v>467</v>
      </c>
      <c r="G19" s="7" t="s">
        <v>34</v>
      </c>
      <c r="H19" s="6" t="s">
        <v>141</v>
      </c>
      <c r="I19" s="6" t="s">
        <v>142</v>
      </c>
      <c r="J19" s="6" t="s">
        <v>143</v>
      </c>
      <c r="K19" s="6" t="s">
        <v>141</v>
      </c>
      <c r="L19" s="5">
        <v>0</v>
      </c>
      <c r="M19" s="5">
        <v>0</v>
      </c>
    </row>
    <row r="20" spans="1:13" x14ac:dyDescent="0.3">
      <c r="A20" s="6" t="s">
        <v>444</v>
      </c>
      <c r="B20" s="5" t="s">
        <v>468</v>
      </c>
      <c r="C20" s="6" t="s">
        <v>145</v>
      </c>
      <c r="D20" s="5">
        <v>2004</v>
      </c>
      <c r="E20" s="5">
        <v>2004</v>
      </c>
      <c r="F20" s="7" t="s">
        <v>446</v>
      </c>
      <c r="G20" s="7" t="s">
        <v>11</v>
      </c>
      <c r="H20" s="6" t="s">
        <v>18</v>
      </c>
      <c r="I20" s="6" t="s">
        <v>146</v>
      </c>
      <c r="J20" s="6" t="s">
        <v>147</v>
      </c>
      <c r="K20" s="6" t="s">
        <v>116</v>
      </c>
      <c r="L20" s="5">
        <v>0</v>
      </c>
      <c r="M20" s="5">
        <v>0</v>
      </c>
    </row>
    <row r="21" spans="1:13" x14ac:dyDescent="0.3">
      <c r="A21" s="6" t="s">
        <v>444</v>
      </c>
      <c r="B21" s="5" t="s">
        <v>469</v>
      </c>
      <c r="C21" s="6" t="s">
        <v>154</v>
      </c>
      <c r="D21" s="5">
        <v>2008</v>
      </c>
      <c r="E21" s="5">
        <v>2008</v>
      </c>
      <c r="F21" s="7" t="s">
        <v>452</v>
      </c>
      <c r="G21" s="7" t="s">
        <v>34</v>
      </c>
      <c r="H21" s="6" t="s">
        <v>12</v>
      </c>
      <c r="I21" s="6" t="s">
        <v>13</v>
      </c>
      <c r="J21" s="6" t="s">
        <v>155</v>
      </c>
      <c r="K21" s="6" t="s">
        <v>12</v>
      </c>
      <c r="L21" s="5">
        <v>0</v>
      </c>
      <c r="M21" s="5">
        <v>0</v>
      </c>
    </row>
    <row r="22" spans="1:13" x14ac:dyDescent="0.3">
      <c r="A22" s="6" t="s">
        <v>444</v>
      </c>
      <c r="B22" s="5" t="s">
        <v>470</v>
      </c>
      <c r="C22" s="6" t="s">
        <v>157</v>
      </c>
      <c r="D22" s="5">
        <v>2008</v>
      </c>
      <c r="E22" s="5">
        <v>2008</v>
      </c>
      <c r="F22" s="7" t="s">
        <v>452</v>
      </c>
      <c r="G22" s="7" t="s">
        <v>55</v>
      </c>
      <c r="H22" s="6" t="s">
        <v>56</v>
      </c>
      <c r="I22" s="6" t="s">
        <v>57</v>
      </c>
      <c r="J22" s="6" t="s">
        <v>158</v>
      </c>
      <c r="K22" s="6" t="s">
        <v>56</v>
      </c>
      <c r="L22" s="5">
        <v>0</v>
      </c>
      <c r="M22" s="5">
        <v>0</v>
      </c>
    </row>
    <row r="23" spans="1:13" x14ac:dyDescent="0.3">
      <c r="A23" s="6" t="s">
        <v>444</v>
      </c>
      <c r="B23" s="5" t="s">
        <v>471</v>
      </c>
      <c r="C23" s="6" t="s">
        <v>162</v>
      </c>
      <c r="D23" s="5">
        <v>2006</v>
      </c>
      <c r="E23" s="5">
        <v>2006</v>
      </c>
      <c r="F23" s="7" t="s">
        <v>450</v>
      </c>
      <c r="G23" s="7" t="s">
        <v>34</v>
      </c>
      <c r="H23" s="6" t="s">
        <v>105</v>
      </c>
      <c r="I23" s="6" t="s">
        <v>106</v>
      </c>
      <c r="J23" s="6" t="s">
        <v>163</v>
      </c>
      <c r="K23" s="6" t="s">
        <v>105</v>
      </c>
      <c r="L23" s="5">
        <v>0</v>
      </c>
      <c r="M23" s="5">
        <v>0</v>
      </c>
    </row>
    <row r="24" spans="1:13" x14ac:dyDescent="0.3">
      <c r="A24" s="6" t="s">
        <v>444</v>
      </c>
      <c r="B24" s="5" t="s">
        <v>472</v>
      </c>
      <c r="C24" s="6" t="s">
        <v>165</v>
      </c>
      <c r="D24" s="5">
        <v>2006</v>
      </c>
      <c r="E24" s="5">
        <v>2006</v>
      </c>
      <c r="F24" s="7" t="s">
        <v>450</v>
      </c>
      <c r="G24" s="7" t="s">
        <v>11</v>
      </c>
      <c r="H24" s="6" t="s">
        <v>116</v>
      </c>
      <c r="I24" s="6" t="s">
        <v>117</v>
      </c>
      <c r="J24" s="6" t="s">
        <v>118</v>
      </c>
      <c r="K24" s="6" t="s">
        <v>116</v>
      </c>
      <c r="L24" s="5">
        <v>0</v>
      </c>
      <c r="M24" s="5">
        <v>0</v>
      </c>
    </row>
    <row r="25" spans="1:13" x14ac:dyDescent="0.3">
      <c r="A25" s="6" t="s">
        <v>444</v>
      </c>
      <c r="B25" s="5" t="s">
        <v>473</v>
      </c>
      <c r="C25" s="6" t="s">
        <v>167</v>
      </c>
      <c r="D25" s="5">
        <v>2004</v>
      </c>
      <c r="E25" s="5">
        <v>2004</v>
      </c>
      <c r="F25" s="7" t="s">
        <v>446</v>
      </c>
      <c r="G25" s="7" t="s">
        <v>11</v>
      </c>
      <c r="H25" s="6" t="s">
        <v>24</v>
      </c>
      <c r="I25" s="6" t="s">
        <v>136</v>
      </c>
      <c r="J25" s="6" t="s">
        <v>168</v>
      </c>
      <c r="K25" s="6" t="s">
        <v>24</v>
      </c>
      <c r="L25" s="5">
        <v>0</v>
      </c>
      <c r="M25" s="5">
        <v>0</v>
      </c>
    </row>
    <row r="26" spans="1:13" x14ac:dyDescent="0.3">
      <c r="A26" s="6" t="s">
        <v>444</v>
      </c>
      <c r="B26" s="5" t="s">
        <v>474</v>
      </c>
      <c r="C26" s="6" t="s">
        <v>170</v>
      </c>
      <c r="D26" s="5">
        <v>2004</v>
      </c>
      <c r="E26" s="5">
        <v>2004</v>
      </c>
      <c r="F26" s="7" t="s">
        <v>446</v>
      </c>
      <c r="G26" s="7" t="s">
        <v>11</v>
      </c>
      <c r="H26" s="6" t="s">
        <v>56</v>
      </c>
      <c r="I26" s="6" t="s">
        <v>57</v>
      </c>
      <c r="J26" s="6" t="s">
        <v>158</v>
      </c>
      <c r="K26" s="6" t="s">
        <v>56</v>
      </c>
      <c r="L26" s="5">
        <v>0</v>
      </c>
      <c r="M26" s="5">
        <v>0</v>
      </c>
    </row>
    <row r="27" spans="1:13" x14ac:dyDescent="0.3">
      <c r="A27" s="6" t="s">
        <v>444</v>
      </c>
      <c r="B27" s="5" t="s">
        <v>475</v>
      </c>
      <c r="C27" s="6" t="s">
        <v>172</v>
      </c>
      <c r="D27" s="5">
        <v>2007</v>
      </c>
      <c r="E27" s="5">
        <v>2007</v>
      </c>
      <c r="F27" s="7" t="s">
        <v>448</v>
      </c>
      <c r="G27" s="7" t="s">
        <v>11</v>
      </c>
      <c r="H27" s="6" t="s">
        <v>50</v>
      </c>
      <c r="I27" s="6" t="s">
        <v>51</v>
      </c>
      <c r="J27" s="6" t="s">
        <v>52</v>
      </c>
      <c r="K27" s="6" t="s">
        <v>50</v>
      </c>
      <c r="L27" s="5">
        <v>0</v>
      </c>
      <c r="M27" s="5">
        <v>0</v>
      </c>
    </row>
    <row r="28" spans="1:13" x14ac:dyDescent="0.3">
      <c r="A28" s="6" t="s">
        <v>444</v>
      </c>
      <c r="B28" s="5" t="s">
        <v>476</v>
      </c>
      <c r="C28" s="6" t="s">
        <v>176</v>
      </c>
      <c r="D28" s="5">
        <v>2007</v>
      </c>
      <c r="E28" s="5">
        <v>2007</v>
      </c>
      <c r="F28" s="7" t="s">
        <v>448</v>
      </c>
      <c r="G28" s="7" t="s">
        <v>34</v>
      </c>
      <c r="H28" s="6" t="s">
        <v>35</v>
      </c>
      <c r="I28" s="6" t="s">
        <v>85</v>
      </c>
      <c r="J28" s="6" t="s">
        <v>37</v>
      </c>
      <c r="K28" s="6" t="s">
        <v>35</v>
      </c>
      <c r="L28" s="5">
        <v>0</v>
      </c>
      <c r="M28" s="5">
        <v>0</v>
      </c>
    </row>
    <row r="29" spans="1:13" x14ac:dyDescent="0.3">
      <c r="A29" s="6" t="s">
        <v>444</v>
      </c>
      <c r="B29" s="5" t="s">
        <v>477</v>
      </c>
      <c r="C29" s="6" t="s">
        <v>196</v>
      </c>
      <c r="D29" s="5">
        <v>2007</v>
      </c>
      <c r="E29" s="5">
        <v>2007</v>
      </c>
      <c r="F29" s="7" t="s">
        <v>448</v>
      </c>
      <c r="G29" s="7" t="s">
        <v>11</v>
      </c>
      <c r="H29" s="6" t="s">
        <v>29</v>
      </c>
      <c r="I29" s="6" t="s">
        <v>30</v>
      </c>
      <c r="J29" s="6" t="s">
        <v>31</v>
      </c>
      <c r="K29" s="6" t="s">
        <v>29</v>
      </c>
      <c r="L29" s="5">
        <v>0</v>
      </c>
      <c r="M29" s="5">
        <v>0</v>
      </c>
    </row>
    <row r="30" spans="1:13" x14ac:dyDescent="0.3">
      <c r="A30" s="6" t="s">
        <v>444</v>
      </c>
      <c r="B30" s="5" t="s">
        <v>478</v>
      </c>
      <c r="C30" s="6" t="s">
        <v>204</v>
      </c>
      <c r="D30" s="5">
        <v>2007</v>
      </c>
      <c r="E30" s="5">
        <v>2007</v>
      </c>
      <c r="F30" s="7" t="s">
        <v>448</v>
      </c>
      <c r="G30" s="7" t="s">
        <v>34</v>
      </c>
      <c r="H30" s="6" t="s">
        <v>12</v>
      </c>
      <c r="I30" s="6" t="s">
        <v>13</v>
      </c>
      <c r="J30" s="6" t="s">
        <v>205</v>
      </c>
      <c r="K30" s="6" t="s">
        <v>12</v>
      </c>
      <c r="L30" s="5">
        <v>0</v>
      </c>
      <c r="M30" s="5">
        <v>0</v>
      </c>
    </row>
    <row r="31" spans="1:13" x14ac:dyDescent="0.3">
      <c r="A31" s="6" t="s">
        <v>444</v>
      </c>
      <c r="B31" s="5" t="s">
        <v>479</v>
      </c>
      <c r="C31" s="6" t="s">
        <v>207</v>
      </c>
      <c r="D31" s="5">
        <v>2008</v>
      </c>
      <c r="E31" s="5">
        <v>2008</v>
      </c>
      <c r="F31" s="7" t="s">
        <v>452</v>
      </c>
      <c r="G31" s="7" t="s">
        <v>34</v>
      </c>
      <c r="H31" s="6" t="s">
        <v>61</v>
      </c>
      <c r="I31" s="6" t="s">
        <v>189</v>
      </c>
      <c r="J31" s="6" t="s">
        <v>190</v>
      </c>
      <c r="K31" s="6" t="s">
        <v>61</v>
      </c>
      <c r="L31" s="5">
        <v>0</v>
      </c>
      <c r="M31" s="5">
        <v>0</v>
      </c>
    </row>
    <row r="32" spans="1:13" x14ac:dyDescent="0.3">
      <c r="A32" s="6" t="s">
        <v>444</v>
      </c>
      <c r="B32" s="5" t="s">
        <v>480</v>
      </c>
      <c r="C32" s="6" t="s">
        <v>213</v>
      </c>
      <c r="D32" s="5">
        <v>2008</v>
      </c>
      <c r="E32" s="5">
        <v>2008</v>
      </c>
      <c r="F32" s="7" t="s">
        <v>452</v>
      </c>
      <c r="G32" s="7" t="s">
        <v>34</v>
      </c>
      <c r="H32" s="6" t="s">
        <v>61</v>
      </c>
      <c r="I32" s="6" t="s">
        <v>189</v>
      </c>
      <c r="J32" s="6" t="s">
        <v>190</v>
      </c>
      <c r="K32" s="6" t="s">
        <v>61</v>
      </c>
      <c r="L32" s="5">
        <v>0</v>
      </c>
      <c r="M32" s="5">
        <v>0</v>
      </c>
    </row>
    <row r="33" spans="1:13" x14ac:dyDescent="0.3">
      <c r="A33" s="6" t="s">
        <v>444</v>
      </c>
      <c r="B33" s="5" t="s">
        <v>481</v>
      </c>
      <c r="C33" s="6" t="s">
        <v>215</v>
      </c>
      <c r="D33" s="5">
        <v>2004</v>
      </c>
      <c r="E33" s="5">
        <v>2004</v>
      </c>
      <c r="F33" s="7" t="s">
        <v>446</v>
      </c>
      <c r="G33" s="7" t="s">
        <v>216</v>
      </c>
      <c r="H33" s="6" t="s">
        <v>105</v>
      </c>
      <c r="I33" s="6" t="s">
        <v>106</v>
      </c>
      <c r="J33" s="6" t="s">
        <v>163</v>
      </c>
      <c r="K33" s="6" t="s">
        <v>105</v>
      </c>
      <c r="L33" s="5">
        <v>0</v>
      </c>
      <c r="M33" s="5">
        <v>0</v>
      </c>
    </row>
    <row r="34" spans="1:13" x14ac:dyDescent="0.3">
      <c r="A34" s="6" t="s">
        <v>444</v>
      </c>
      <c r="B34" s="5" t="s">
        <v>482</v>
      </c>
      <c r="C34" s="6" t="s">
        <v>221</v>
      </c>
      <c r="D34" s="5">
        <v>2006</v>
      </c>
      <c r="E34" s="5">
        <v>2006</v>
      </c>
      <c r="F34" s="7" t="s">
        <v>450</v>
      </c>
      <c r="G34" s="7" t="s">
        <v>34</v>
      </c>
      <c r="H34" s="6" t="s">
        <v>40</v>
      </c>
      <c r="I34" s="6" t="s">
        <v>41</v>
      </c>
      <c r="J34" s="6" t="s">
        <v>222</v>
      </c>
      <c r="K34" s="6" t="s">
        <v>40</v>
      </c>
      <c r="L34" s="5">
        <v>0</v>
      </c>
      <c r="M34" s="5">
        <v>0</v>
      </c>
    </row>
    <row r="35" spans="1:13" x14ac:dyDescent="0.3">
      <c r="A35" s="6" t="s">
        <v>444</v>
      </c>
      <c r="B35" s="5" t="s">
        <v>483</v>
      </c>
      <c r="C35" s="6" t="s">
        <v>229</v>
      </c>
      <c r="D35" s="5">
        <v>2008</v>
      </c>
      <c r="E35" s="5">
        <v>2008</v>
      </c>
      <c r="F35" s="7" t="s">
        <v>452</v>
      </c>
      <c r="G35" s="7" t="s">
        <v>11</v>
      </c>
      <c r="H35" s="6" t="s">
        <v>12</v>
      </c>
      <c r="I35" s="6" t="s">
        <v>13</v>
      </c>
      <c r="J35" s="6" t="s">
        <v>74</v>
      </c>
      <c r="K35" s="6" t="s">
        <v>12</v>
      </c>
      <c r="L35" s="5">
        <v>0</v>
      </c>
      <c r="M35" s="5">
        <v>0</v>
      </c>
    </row>
    <row r="36" spans="1:13" x14ac:dyDescent="0.3">
      <c r="A36" s="6" t="s">
        <v>444</v>
      </c>
      <c r="B36" s="5" t="s">
        <v>484</v>
      </c>
      <c r="C36" s="6" t="s">
        <v>231</v>
      </c>
      <c r="D36" s="5">
        <v>2009</v>
      </c>
      <c r="E36" s="5">
        <v>2009</v>
      </c>
      <c r="F36" s="7" t="s">
        <v>467</v>
      </c>
      <c r="G36" s="7" t="s">
        <v>34</v>
      </c>
      <c r="H36" s="6" t="s">
        <v>141</v>
      </c>
      <c r="I36" s="6" t="s">
        <v>142</v>
      </c>
      <c r="J36" s="6" t="s">
        <v>143</v>
      </c>
      <c r="K36" s="6" t="s">
        <v>141</v>
      </c>
      <c r="L36" s="5">
        <v>0</v>
      </c>
      <c r="M36" s="5">
        <v>0</v>
      </c>
    </row>
    <row r="37" spans="1:13" x14ac:dyDescent="0.3">
      <c r="A37" s="6" t="s">
        <v>444</v>
      </c>
      <c r="B37" s="5" t="s">
        <v>485</v>
      </c>
      <c r="C37" s="6" t="s">
        <v>236</v>
      </c>
      <c r="D37" s="5">
        <v>2007</v>
      </c>
      <c r="E37" s="5">
        <v>2007</v>
      </c>
      <c r="F37" s="7" t="s">
        <v>448</v>
      </c>
      <c r="G37" s="7" t="s">
        <v>11</v>
      </c>
      <c r="H37" s="6" t="s">
        <v>12</v>
      </c>
      <c r="I37" s="6" t="s">
        <v>13</v>
      </c>
      <c r="J37" s="6" t="s">
        <v>74</v>
      </c>
      <c r="K37" s="6" t="s">
        <v>12</v>
      </c>
      <c r="L37" s="5">
        <v>0</v>
      </c>
      <c r="M37" s="5">
        <v>0</v>
      </c>
    </row>
    <row r="38" spans="1:13" x14ac:dyDescent="0.3">
      <c r="A38" s="6" t="s">
        <v>444</v>
      </c>
      <c r="B38" s="5" t="s">
        <v>486</v>
      </c>
      <c r="C38" s="6" t="s">
        <v>241</v>
      </c>
      <c r="D38" s="5">
        <v>2007</v>
      </c>
      <c r="E38" s="5">
        <v>2007</v>
      </c>
      <c r="F38" s="7" t="s">
        <v>448</v>
      </c>
      <c r="G38" s="7" t="s">
        <v>11</v>
      </c>
      <c r="H38" s="6" t="s">
        <v>242</v>
      </c>
      <c r="I38" s="6" t="s">
        <v>243</v>
      </c>
      <c r="J38" s="6" t="s">
        <v>244</v>
      </c>
      <c r="K38" s="6" t="s">
        <v>242</v>
      </c>
      <c r="L38" s="5">
        <v>0</v>
      </c>
      <c r="M38" s="5">
        <v>0</v>
      </c>
    </row>
    <row r="39" spans="1:13" x14ac:dyDescent="0.3">
      <c r="A39" s="6" t="s">
        <v>444</v>
      </c>
      <c r="B39" s="5" t="s">
        <v>487</v>
      </c>
      <c r="C39" s="6" t="s">
        <v>246</v>
      </c>
      <c r="D39" s="5">
        <v>2006</v>
      </c>
      <c r="E39" s="5">
        <v>2006</v>
      </c>
      <c r="F39" s="7" t="s">
        <v>450</v>
      </c>
      <c r="G39" s="7" t="s">
        <v>11</v>
      </c>
      <c r="H39" s="6" t="s">
        <v>40</v>
      </c>
      <c r="I39" s="6" t="s">
        <v>41</v>
      </c>
      <c r="J39" s="6" t="s">
        <v>95</v>
      </c>
      <c r="K39" s="6" t="s">
        <v>40</v>
      </c>
      <c r="L39" s="5">
        <v>0</v>
      </c>
      <c r="M39" s="5">
        <v>0</v>
      </c>
    </row>
    <row r="40" spans="1:13" x14ac:dyDescent="0.3">
      <c r="A40" s="6" t="s">
        <v>444</v>
      </c>
      <c r="B40" s="5" t="s">
        <v>488</v>
      </c>
      <c r="C40" s="6" t="s">
        <v>259</v>
      </c>
      <c r="D40" s="5">
        <v>2007</v>
      </c>
      <c r="E40" s="5">
        <v>2007</v>
      </c>
      <c r="F40" s="7" t="s">
        <v>448</v>
      </c>
      <c r="G40" s="7" t="s">
        <v>34</v>
      </c>
      <c r="H40" s="6" t="s">
        <v>50</v>
      </c>
      <c r="I40" s="6" t="s">
        <v>51</v>
      </c>
      <c r="J40" s="6" t="s">
        <v>52</v>
      </c>
      <c r="K40" s="6" t="s">
        <v>50</v>
      </c>
      <c r="L40" s="5">
        <v>0</v>
      </c>
      <c r="M40" s="5">
        <v>0</v>
      </c>
    </row>
    <row r="41" spans="1:13" x14ac:dyDescent="0.3">
      <c r="A41" s="6" t="s">
        <v>444</v>
      </c>
      <c r="B41" s="5" t="s">
        <v>489</v>
      </c>
      <c r="C41" s="6" t="s">
        <v>263</v>
      </c>
      <c r="D41" s="5">
        <v>2008</v>
      </c>
      <c r="E41" s="5">
        <v>2008</v>
      </c>
      <c r="F41" s="7" t="s">
        <v>452</v>
      </c>
      <c r="G41" s="7" t="s">
        <v>34</v>
      </c>
      <c r="H41" s="6" t="s">
        <v>242</v>
      </c>
      <c r="I41" s="6" t="s">
        <v>243</v>
      </c>
      <c r="J41" s="6" t="s">
        <v>244</v>
      </c>
      <c r="K41" s="6" t="s">
        <v>242</v>
      </c>
      <c r="L41" s="5">
        <v>0</v>
      </c>
      <c r="M41" s="5">
        <v>0</v>
      </c>
    </row>
    <row r="42" spans="1:13" x14ac:dyDescent="0.3">
      <c r="A42" s="6" t="s">
        <v>444</v>
      </c>
      <c r="B42" s="5" t="s">
        <v>490</v>
      </c>
      <c r="C42" s="6" t="s">
        <v>269</v>
      </c>
      <c r="D42" s="5">
        <v>2009</v>
      </c>
      <c r="E42" s="5">
        <v>2009</v>
      </c>
      <c r="F42" s="7" t="s">
        <v>467</v>
      </c>
      <c r="G42" s="7" t="s">
        <v>11</v>
      </c>
      <c r="H42" s="6" t="s">
        <v>29</v>
      </c>
      <c r="I42" s="6" t="s">
        <v>30</v>
      </c>
      <c r="J42" s="6" t="s">
        <v>31</v>
      </c>
      <c r="K42" s="6" t="s">
        <v>29</v>
      </c>
      <c r="L42" s="5">
        <v>0</v>
      </c>
      <c r="M42" s="5">
        <v>0</v>
      </c>
    </row>
    <row r="43" spans="1:13" x14ac:dyDescent="0.3">
      <c r="A43" s="6" t="s">
        <v>444</v>
      </c>
      <c r="B43" s="5" t="s">
        <v>491</v>
      </c>
      <c r="C43" s="6" t="s">
        <v>273</v>
      </c>
      <c r="D43" s="5">
        <v>2008</v>
      </c>
      <c r="E43" s="5">
        <v>2008</v>
      </c>
      <c r="F43" s="7" t="s">
        <v>452</v>
      </c>
      <c r="G43" s="7" t="s">
        <v>34</v>
      </c>
      <c r="H43" s="6" t="s">
        <v>225</v>
      </c>
      <c r="I43" s="6" t="s">
        <v>226</v>
      </c>
      <c r="J43" s="6" t="s">
        <v>227</v>
      </c>
      <c r="K43" s="6" t="s">
        <v>225</v>
      </c>
      <c r="L43" s="5">
        <v>0</v>
      </c>
      <c r="M43" s="5">
        <v>0</v>
      </c>
    </row>
    <row r="44" spans="1:13" x14ac:dyDescent="0.3">
      <c r="A44" s="6" t="s">
        <v>444</v>
      </c>
      <c r="B44" s="5" t="s">
        <v>492</v>
      </c>
      <c r="C44" s="6" t="s">
        <v>277</v>
      </c>
      <c r="D44" s="5">
        <v>2006</v>
      </c>
      <c r="E44" s="5">
        <v>2006</v>
      </c>
      <c r="F44" s="7" t="s">
        <v>450</v>
      </c>
      <c r="G44" s="7" t="s">
        <v>11</v>
      </c>
      <c r="H44" s="6" t="s">
        <v>45</v>
      </c>
      <c r="I44" s="6" t="s">
        <v>77</v>
      </c>
      <c r="J44" s="6" t="s">
        <v>78</v>
      </c>
      <c r="K44" s="6" t="s">
        <v>45</v>
      </c>
      <c r="L44" s="5">
        <v>0</v>
      </c>
      <c r="M44" s="5">
        <v>0</v>
      </c>
    </row>
    <row r="45" spans="1:13" x14ac:dyDescent="0.3">
      <c r="A45" s="6" t="s">
        <v>444</v>
      </c>
      <c r="B45" s="5" t="s">
        <v>493</v>
      </c>
      <c r="C45" s="6" t="s">
        <v>304</v>
      </c>
      <c r="D45" s="5">
        <v>2008</v>
      </c>
      <c r="E45" s="5">
        <v>2008</v>
      </c>
      <c r="F45" s="7" t="s">
        <v>452</v>
      </c>
      <c r="G45" s="7" t="s">
        <v>121</v>
      </c>
      <c r="H45" s="6" t="s">
        <v>225</v>
      </c>
      <c r="I45" s="6" t="s">
        <v>226</v>
      </c>
      <c r="J45" s="6" t="s">
        <v>227</v>
      </c>
      <c r="K45" s="6" t="s">
        <v>225</v>
      </c>
      <c r="L45" s="5">
        <v>0</v>
      </c>
      <c r="M45" s="5">
        <v>0</v>
      </c>
    </row>
    <row r="46" spans="1:13" x14ac:dyDescent="0.3">
      <c r="A46" s="6" t="s">
        <v>444</v>
      </c>
      <c r="B46" s="5" t="s">
        <v>34</v>
      </c>
      <c r="C46" s="6" t="s">
        <v>306</v>
      </c>
      <c r="D46" s="5">
        <v>2009</v>
      </c>
      <c r="E46" s="5">
        <v>2009</v>
      </c>
      <c r="F46" s="7" t="s">
        <v>467</v>
      </c>
      <c r="G46" s="7" t="s">
        <v>55</v>
      </c>
      <c r="H46" s="6" t="s">
        <v>141</v>
      </c>
      <c r="I46" s="6" t="s">
        <v>142</v>
      </c>
      <c r="J46" s="6" t="s">
        <v>143</v>
      </c>
      <c r="K46" s="6" t="s">
        <v>141</v>
      </c>
      <c r="L46" s="5">
        <v>0</v>
      </c>
      <c r="M46" s="5">
        <v>0</v>
      </c>
    </row>
    <row r="47" spans="1:13" x14ac:dyDescent="0.3">
      <c r="A47" s="6" t="s">
        <v>444</v>
      </c>
      <c r="B47" s="5" t="s">
        <v>494</v>
      </c>
      <c r="C47" s="6" t="s">
        <v>312</v>
      </c>
      <c r="D47" s="5">
        <v>2004</v>
      </c>
      <c r="E47" s="5">
        <v>2004</v>
      </c>
      <c r="F47" s="7" t="s">
        <v>446</v>
      </c>
      <c r="G47" s="7" t="s">
        <v>216</v>
      </c>
      <c r="H47" s="6" t="s">
        <v>105</v>
      </c>
      <c r="I47" s="6" t="s">
        <v>106</v>
      </c>
      <c r="J47" s="6" t="s">
        <v>163</v>
      </c>
      <c r="K47" s="6" t="s">
        <v>105</v>
      </c>
      <c r="L47" s="5">
        <v>0</v>
      </c>
      <c r="M47" s="5">
        <v>0</v>
      </c>
    </row>
    <row r="48" spans="1:13" x14ac:dyDescent="0.3">
      <c r="A48" s="6" t="s">
        <v>444</v>
      </c>
      <c r="B48" s="5" t="s">
        <v>495</v>
      </c>
      <c r="C48" s="6" t="s">
        <v>314</v>
      </c>
      <c r="D48" s="5">
        <v>2007</v>
      </c>
      <c r="E48" s="5">
        <v>2007</v>
      </c>
      <c r="F48" s="7" t="s">
        <v>448</v>
      </c>
      <c r="G48" s="7" t="s">
        <v>11</v>
      </c>
      <c r="H48" s="6" t="s">
        <v>29</v>
      </c>
      <c r="I48" s="6" t="s">
        <v>30</v>
      </c>
      <c r="J48" s="6" t="s">
        <v>31</v>
      </c>
      <c r="K48" s="6" t="s">
        <v>29</v>
      </c>
      <c r="L48" s="5">
        <v>0</v>
      </c>
      <c r="M48" s="5">
        <v>0</v>
      </c>
    </row>
    <row r="49" spans="1:13" x14ac:dyDescent="0.3">
      <c r="A49" s="6" t="s">
        <v>444</v>
      </c>
      <c r="B49" s="5" t="s">
        <v>496</v>
      </c>
      <c r="C49" s="6" t="s">
        <v>318</v>
      </c>
      <c r="D49" s="5">
        <v>2009</v>
      </c>
      <c r="E49" s="5">
        <v>2009</v>
      </c>
      <c r="F49" s="7" t="s">
        <v>467</v>
      </c>
      <c r="G49" s="7" t="s">
        <v>34</v>
      </c>
      <c r="H49" s="6" t="s">
        <v>141</v>
      </c>
      <c r="I49" s="6" t="s">
        <v>142</v>
      </c>
      <c r="J49" s="6" t="s">
        <v>143</v>
      </c>
      <c r="K49" s="6" t="s">
        <v>141</v>
      </c>
      <c r="L49" s="5">
        <v>0</v>
      </c>
      <c r="M49" s="5">
        <v>0</v>
      </c>
    </row>
    <row r="50" spans="1:13" x14ac:dyDescent="0.3">
      <c r="A50" s="6" t="s">
        <v>444</v>
      </c>
      <c r="B50" s="5" t="s">
        <v>497</v>
      </c>
      <c r="C50" s="6" t="s">
        <v>322</v>
      </c>
      <c r="D50" s="5">
        <v>2004</v>
      </c>
      <c r="E50" s="5">
        <v>2004</v>
      </c>
      <c r="F50" s="7" t="s">
        <v>446</v>
      </c>
      <c r="G50" s="7" t="s">
        <v>11</v>
      </c>
      <c r="H50" s="6" t="s">
        <v>323</v>
      </c>
      <c r="I50" s="6" t="s">
        <v>324</v>
      </c>
      <c r="J50" s="6" t="s">
        <v>325</v>
      </c>
      <c r="K50" s="6" t="s">
        <v>323</v>
      </c>
      <c r="L50" s="5">
        <v>0</v>
      </c>
      <c r="M50" s="5">
        <v>0</v>
      </c>
    </row>
    <row r="51" spans="1:13" x14ac:dyDescent="0.3">
      <c r="A51" s="6" t="s">
        <v>444</v>
      </c>
      <c r="B51" s="5" t="s">
        <v>498</v>
      </c>
      <c r="C51" s="6" t="s">
        <v>334</v>
      </c>
      <c r="D51" s="5">
        <v>2006</v>
      </c>
      <c r="E51" s="5">
        <v>2006</v>
      </c>
      <c r="F51" s="7" t="s">
        <v>450</v>
      </c>
      <c r="G51" s="7" t="s">
        <v>11</v>
      </c>
      <c r="H51" s="6" t="s">
        <v>45</v>
      </c>
      <c r="I51" s="6" t="s">
        <v>77</v>
      </c>
      <c r="J51" s="6" t="s">
        <v>335</v>
      </c>
      <c r="K51" s="6" t="s">
        <v>45</v>
      </c>
      <c r="L51" s="5">
        <v>0</v>
      </c>
      <c r="M51" s="5">
        <v>0</v>
      </c>
    </row>
    <row r="52" spans="1:13" x14ac:dyDescent="0.3">
      <c r="A52" s="6" t="s">
        <v>444</v>
      </c>
      <c r="B52" s="5" t="s">
        <v>499</v>
      </c>
      <c r="C52" s="6" t="s">
        <v>337</v>
      </c>
      <c r="D52" s="5">
        <v>2008</v>
      </c>
      <c r="E52" s="5">
        <v>2008</v>
      </c>
      <c r="F52" s="7" t="s">
        <v>452</v>
      </c>
      <c r="G52" s="7" t="s">
        <v>121</v>
      </c>
      <c r="H52" s="6" t="s">
        <v>242</v>
      </c>
      <c r="I52" s="6" t="s">
        <v>243</v>
      </c>
      <c r="J52" s="6" t="s">
        <v>244</v>
      </c>
      <c r="K52" s="6" t="s">
        <v>242</v>
      </c>
      <c r="L52" s="5">
        <v>0</v>
      </c>
      <c r="M52" s="5">
        <v>0</v>
      </c>
    </row>
    <row r="53" spans="1:13" x14ac:dyDescent="0.3">
      <c r="A53" s="6" t="s">
        <v>444</v>
      </c>
      <c r="B53" s="5" t="s">
        <v>500</v>
      </c>
      <c r="C53" s="6" t="s">
        <v>339</v>
      </c>
      <c r="D53" s="5">
        <v>2009</v>
      </c>
      <c r="E53" s="5">
        <v>2009</v>
      </c>
      <c r="F53" s="7" t="s">
        <v>467</v>
      </c>
      <c r="G53" s="7" t="s">
        <v>55</v>
      </c>
      <c r="H53" s="6" t="s">
        <v>40</v>
      </c>
      <c r="I53" s="6" t="s">
        <v>340</v>
      </c>
      <c r="J53" s="6" t="s">
        <v>341</v>
      </c>
      <c r="K53" s="6" t="s">
        <v>40</v>
      </c>
      <c r="L53" s="5">
        <v>0</v>
      </c>
      <c r="M53" s="5">
        <v>0</v>
      </c>
    </row>
    <row r="54" spans="1:13" x14ac:dyDescent="0.3">
      <c r="A54" s="6" t="s">
        <v>444</v>
      </c>
      <c r="B54" s="5" t="s">
        <v>501</v>
      </c>
      <c r="C54" s="6" t="s">
        <v>346</v>
      </c>
      <c r="D54" s="5">
        <v>2006</v>
      </c>
      <c r="E54" s="5">
        <v>2006</v>
      </c>
      <c r="F54" s="7" t="s">
        <v>450</v>
      </c>
      <c r="G54" s="7" t="s">
        <v>11</v>
      </c>
      <c r="H54" s="6" t="s">
        <v>12</v>
      </c>
      <c r="I54" s="6" t="s">
        <v>13</v>
      </c>
      <c r="J54" s="6" t="s">
        <v>74</v>
      </c>
      <c r="K54" s="6" t="s">
        <v>12</v>
      </c>
      <c r="L54" s="5">
        <v>0</v>
      </c>
      <c r="M54" s="5">
        <v>0</v>
      </c>
    </row>
    <row r="55" spans="1:13" x14ac:dyDescent="0.3">
      <c r="A55" s="6" t="s">
        <v>444</v>
      </c>
      <c r="B55" s="5" t="s">
        <v>502</v>
      </c>
      <c r="C55" s="6" t="s">
        <v>352</v>
      </c>
      <c r="D55" s="5">
        <v>2007</v>
      </c>
      <c r="E55" s="5">
        <v>2007</v>
      </c>
      <c r="F55" s="7" t="s">
        <v>448</v>
      </c>
      <c r="G55" s="7" t="s">
        <v>34</v>
      </c>
      <c r="H55" s="6" t="s">
        <v>35</v>
      </c>
      <c r="I55" s="6" t="s">
        <v>184</v>
      </c>
      <c r="J55" s="6" t="s">
        <v>37</v>
      </c>
      <c r="K55" s="6" t="s">
        <v>35</v>
      </c>
      <c r="L55" s="5">
        <v>0</v>
      </c>
      <c r="M55" s="5">
        <v>0</v>
      </c>
    </row>
    <row r="56" spans="1:13" x14ac:dyDescent="0.3">
      <c r="A56" s="6" t="s">
        <v>444</v>
      </c>
      <c r="B56" s="5" t="s">
        <v>503</v>
      </c>
      <c r="C56" s="6" t="s">
        <v>363</v>
      </c>
      <c r="D56" s="5">
        <v>2007</v>
      </c>
      <c r="E56" s="5">
        <v>2007</v>
      </c>
      <c r="F56" s="7" t="s">
        <v>448</v>
      </c>
      <c r="G56" s="7" t="s">
        <v>34</v>
      </c>
      <c r="H56" s="6" t="s">
        <v>225</v>
      </c>
      <c r="I56" s="6" t="s">
        <v>226</v>
      </c>
      <c r="J56" s="6" t="s">
        <v>227</v>
      </c>
      <c r="K56" s="6" t="s">
        <v>225</v>
      </c>
      <c r="L56" s="5">
        <v>0</v>
      </c>
      <c r="M56" s="5">
        <v>0</v>
      </c>
    </row>
    <row r="57" spans="1:13" x14ac:dyDescent="0.3">
      <c r="A57" s="6" t="s">
        <v>444</v>
      </c>
      <c r="B57" s="5" t="s">
        <v>504</v>
      </c>
      <c r="C57" s="6" t="s">
        <v>365</v>
      </c>
      <c r="D57" s="5">
        <v>2008</v>
      </c>
      <c r="E57" s="5">
        <v>2008</v>
      </c>
      <c r="F57" s="7" t="s">
        <v>452</v>
      </c>
      <c r="G57" s="7" t="s">
        <v>34</v>
      </c>
      <c r="H57" s="6" t="s">
        <v>98</v>
      </c>
      <c r="I57" s="6" t="s">
        <v>99</v>
      </c>
      <c r="J57" s="6" t="s">
        <v>100</v>
      </c>
      <c r="K57" s="6" t="s">
        <v>98</v>
      </c>
      <c r="L57" s="5">
        <v>0</v>
      </c>
      <c r="M57" s="5">
        <v>0</v>
      </c>
    </row>
    <row r="58" spans="1:13" x14ac:dyDescent="0.3">
      <c r="A58" s="6" t="s">
        <v>444</v>
      </c>
      <c r="B58" s="5" t="s">
        <v>505</v>
      </c>
      <c r="C58" s="6" t="s">
        <v>379</v>
      </c>
      <c r="D58" s="5">
        <v>2007</v>
      </c>
      <c r="E58" s="5">
        <v>2007</v>
      </c>
      <c r="F58" s="7" t="s">
        <v>448</v>
      </c>
      <c r="G58" s="7" t="s">
        <v>34</v>
      </c>
      <c r="H58" s="6" t="s">
        <v>56</v>
      </c>
      <c r="I58" s="6" t="s">
        <v>57</v>
      </c>
      <c r="J58" s="6" t="s">
        <v>58</v>
      </c>
      <c r="K58" s="6" t="s">
        <v>56</v>
      </c>
      <c r="L58" s="5">
        <v>0</v>
      </c>
      <c r="M58" s="5">
        <v>0</v>
      </c>
    </row>
    <row r="59" spans="1:13" x14ac:dyDescent="0.3">
      <c r="A59" s="6" t="s">
        <v>444</v>
      </c>
      <c r="B59" s="5" t="s">
        <v>506</v>
      </c>
      <c r="C59" s="6" t="s">
        <v>384</v>
      </c>
      <c r="D59" s="5">
        <v>2007</v>
      </c>
      <c r="E59" s="5">
        <v>2007</v>
      </c>
      <c r="F59" s="7" t="s">
        <v>448</v>
      </c>
      <c r="G59" s="7" t="s">
        <v>34</v>
      </c>
      <c r="H59" s="6" t="s">
        <v>61</v>
      </c>
      <c r="I59" s="6" t="s">
        <v>189</v>
      </c>
      <c r="J59" s="6" t="s">
        <v>190</v>
      </c>
      <c r="K59" s="6" t="s">
        <v>61</v>
      </c>
      <c r="L59" s="5">
        <v>0</v>
      </c>
      <c r="M59" s="5">
        <v>0</v>
      </c>
    </row>
    <row r="60" spans="1:13" x14ac:dyDescent="0.3">
      <c r="A60" s="6" t="s">
        <v>444</v>
      </c>
      <c r="B60" s="5" t="s">
        <v>507</v>
      </c>
      <c r="C60" s="6" t="s">
        <v>388</v>
      </c>
      <c r="D60" s="5">
        <v>2004</v>
      </c>
      <c r="E60" s="5">
        <v>2004</v>
      </c>
      <c r="F60" s="7" t="s">
        <v>446</v>
      </c>
      <c r="G60" s="7" t="s">
        <v>11</v>
      </c>
      <c r="H60" s="6" t="s">
        <v>35</v>
      </c>
      <c r="I60" s="6" t="s">
        <v>371</v>
      </c>
      <c r="J60" s="6" t="s">
        <v>372</v>
      </c>
      <c r="K60" s="6" t="s">
        <v>35</v>
      </c>
      <c r="L60" s="5">
        <v>0</v>
      </c>
      <c r="M60" s="5">
        <v>0</v>
      </c>
    </row>
    <row r="61" spans="1:13" x14ac:dyDescent="0.3">
      <c r="A61" s="6" t="s">
        <v>444</v>
      </c>
      <c r="B61" s="5" t="s">
        <v>508</v>
      </c>
      <c r="C61" s="6" t="s">
        <v>394</v>
      </c>
      <c r="D61" s="5">
        <v>2006</v>
      </c>
      <c r="E61" s="5">
        <v>2006</v>
      </c>
      <c r="F61" s="7" t="s">
        <v>450</v>
      </c>
      <c r="G61" s="7" t="s">
        <v>34</v>
      </c>
      <c r="H61" s="6" t="s">
        <v>98</v>
      </c>
      <c r="I61" s="6" t="s">
        <v>99</v>
      </c>
      <c r="J61" s="6" t="s">
        <v>100</v>
      </c>
      <c r="K61" s="6" t="s">
        <v>98</v>
      </c>
      <c r="L61" s="5">
        <v>0</v>
      </c>
      <c r="M61" s="5">
        <v>0</v>
      </c>
    </row>
    <row r="62" spans="1:13" x14ac:dyDescent="0.3">
      <c r="A62" s="6" t="s">
        <v>444</v>
      </c>
      <c r="B62" s="5" t="s">
        <v>509</v>
      </c>
      <c r="C62" s="6" t="s">
        <v>396</v>
      </c>
      <c r="D62" s="5">
        <v>2005</v>
      </c>
      <c r="E62" s="5">
        <v>2005</v>
      </c>
      <c r="F62" s="7" t="s">
        <v>460</v>
      </c>
      <c r="G62" s="7" t="s">
        <v>34</v>
      </c>
      <c r="H62" s="6" t="s">
        <v>40</v>
      </c>
      <c r="I62" s="6" t="s">
        <v>397</v>
      </c>
      <c r="J62" s="6" t="s">
        <v>398</v>
      </c>
      <c r="K62" s="6" t="s">
        <v>40</v>
      </c>
      <c r="L62" s="5">
        <v>0</v>
      </c>
      <c r="M62" s="5">
        <v>0</v>
      </c>
    </row>
    <row r="63" spans="1:13" x14ac:dyDescent="0.3">
      <c r="A63" s="6" t="s">
        <v>444</v>
      </c>
      <c r="B63" s="5" t="s">
        <v>510</v>
      </c>
      <c r="C63" s="6" t="s">
        <v>402</v>
      </c>
      <c r="D63" s="5">
        <v>2007</v>
      </c>
      <c r="E63" s="5">
        <v>2007</v>
      </c>
      <c r="F63" s="7" t="s">
        <v>448</v>
      </c>
      <c r="G63" s="7" t="s">
        <v>11</v>
      </c>
      <c r="H63" s="6" t="s">
        <v>105</v>
      </c>
      <c r="I63" s="6" t="s">
        <v>106</v>
      </c>
      <c r="J63" s="6" t="s">
        <v>163</v>
      </c>
      <c r="K63" s="6" t="s">
        <v>105</v>
      </c>
      <c r="L63" s="5">
        <v>0</v>
      </c>
      <c r="M63" s="5">
        <v>0</v>
      </c>
    </row>
    <row r="64" spans="1:13" x14ac:dyDescent="0.3">
      <c r="A64" s="6" t="s">
        <v>444</v>
      </c>
      <c r="B64" s="5" t="s">
        <v>55</v>
      </c>
      <c r="C64" s="6" t="s">
        <v>404</v>
      </c>
      <c r="D64" s="5">
        <v>2008</v>
      </c>
      <c r="E64" s="5">
        <v>2008</v>
      </c>
      <c r="F64" s="7" t="s">
        <v>452</v>
      </c>
      <c r="G64" s="7" t="s">
        <v>55</v>
      </c>
      <c r="H64" s="6" t="s">
        <v>242</v>
      </c>
      <c r="I64" s="6" t="s">
        <v>243</v>
      </c>
      <c r="J64" s="6" t="s">
        <v>244</v>
      </c>
      <c r="K64" s="6" t="s">
        <v>242</v>
      </c>
      <c r="L64" s="5">
        <v>0</v>
      </c>
      <c r="M64" s="5">
        <v>0</v>
      </c>
    </row>
    <row r="65" spans="1:13" x14ac:dyDescent="0.3">
      <c r="A65" s="6" t="s">
        <v>444</v>
      </c>
      <c r="B65" s="5" t="s">
        <v>511</v>
      </c>
      <c r="C65" s="6" t="s">
        <v>410</v>
      </c>
      <c r="D65" s="5">
        <v>2005</v>
      </c>
      <c r="E65" s="5">
        <v>2005</v>
      </c>
      <c r="F65" s="7" t="s">
        <v>460</v>
      </c>
      <c r="G65" s="7" t="s">
        <v>34</v>
      </c>
      <c r="H65" s="6" t="s">
        <v>323</v>
      </c>
      <c r="I65" s="6" t="s">
        <v>324</v>
      </c>
      <c r="J65" s="6" t="s">
        <v>325</v>
      </c>
      <c r="K65" s="6" t="s">
        <v>323</v>
      </c>
      <c r="L65" s="5">
        <v>0</v>
      </c>
      <c r="M65" s="5">
        <v>0</v>
      </c>
    </row>
    <row r="66" spans="1:13" x14ac:dyDescent="0.3">
      <c r="A66" s="6" t="s">
        <v>444</v>
      </c>
      <c r="B66" s="5" t="s">
        <v>512</v>
      </c>
      <c r="C66" s="6" t="s">
        <v>414</v>
      </c>
      <c r="D66" s="5">
        <v>2006</v>
      </c>
      <c r="E66" s="5">
        <v>2006</v>
      </c>
      <c r="F66" s="7" t="s">
        <v>450</v>
      </c>
      <c r="G66" s="7" t="s">
        <v>11</v>
      </c>
      <c r="H66" s="6" t="s">
        <v>24</v>
      </c>
      <c r="I66" s="6" t="s">
        <v>25</v>
      </c>
      <c r="J66" s="6" t="s">
        <v>26</v>
      </c>
      <c r="K66" s="6" t="s">
        <v>24</v>
      </c>
      <c r="L66" s="5">
        <v>0</v>
      </c>
      <c r="M66" s="5">
        <v>0</v>
      </c>
    </row>
    <row r="67" spans="1:13" x14ac:dyDescent="0.3">
      <c r="A67" s="6" t="s">
        <v>444</v>
      </c>
      <c r="B67" s="5" t="s">
        <v>513</v>
      </c>
      <c r="C67" s="6" t="s">
        <v>420</v>
      </c>
      <c r="D67" s="5">
        <v>2007</v>
      </c>
      <c r="E67" s="5">
        <v>2007</v>
      </c>
      <c r="F67" s="7" t="s">
        <v>448</v>
      </c>
      <c r="G67" s="7" t="s">
        <v>34</v>
      </c>
      <c r="H67" s="6" t="s">
        <v>12</v>
      </c>
      <c r="I67" s="6" t="s">
        <v>13</v>
      </c>
      <c r="J67" s="6" t="s">
        <v>155</v>
      </c>
      <c r="K67" s="6" t="s">
        <v>12</v>
      </c>
      <c r="L67" s="5">
        <v>0</v>
      </c>
      <c r="M67" s="5">
        <v>0</v>
      </c>
    </row>
    <row r="68" spans="1:13" x14ac:dyDescent="0.3">
      <c r="A68" s="6" t="s">
        <v>444</v>
      </c>
      <c r="B68" s="5" t="s">
        <v>514</v>
      </c>
      <c r="C68" s="6" t="s">
        <v>428</v>
      </c>
      <c r="D68" s="5">
        <v>2007</v>
      </c>
      <c r="E68" s="5">
        <v>2007</v>
      </c>
      <c r="F68" s="7" t="s">
        <v>448</v>
      </c>
      <c r="G68" s="7" t="s">
        <v>34</v>
      </c>
      <c r="H68" s="6" t="s">
        <v>116</v>
      </c>
      <c r="I68" s="6" t="s">
        <v>429</v>
      </c>
      <c r="J68" s="6" t="s">
        <v>329</v>
      </c>
      <c r="K68" s="6" t="s">
        <v>116</v>
      </c>
      <c r="L68" s="5">
        <v>0</v>
      </c>
      <c r="M68" s="5">
        <v>0</v>
      </c>
    </row>
    <row r="69" spans="1:13" ht="28.8" customHeight="1" x14ac:dyDescent="0.3">
      <c r="A69" s="6" t="s">
        <v>515</v>
      </c>
      <c r="B69" s="5" t="s">
        <v>516</v>
      </c>
      <c r="C69" s="16" t="s">
        <v>517</v>
      </c>
      <c r="D69" s="5">
        <v>2008</v>
      </c>
      <c r="E69" s="5">
        <v>2008</v>
      </c>
      <c r="F69" s="17" t="s">
        <v>518</v>
      </c>
      <c r="G69" s="17" t="s">
        <v>519</v>
      </c>
      <c r="H69" s="6" t="s">
        <v>56</v>
      </c>
      <c r="I69" s="6" t="s">
        <v>57</v>
      </c>
      <c r="J69" s="6" t="s">
        <v>520</v>
      </c>
      <c r="K69" s="6" t="s">
        <v>56</v>
      </c>
      <c r="L69" s="5">
        <v>0</v>
      </c>
      <c r="M69" s="5">
        <v>0</v>
      </c>
    </row>
    <row r="70" spans="1:13" ht="28.8" customHeight="1" x14ac:dyDescent="0.3">
      <c r="A70" s="6" t="s">
        <v>515</v>
      </c>
      <c r="B70" s="5" t="s">
        <v>521</v>
      </c>
      <c r="C70" s="16" t="s">
        <v>522</v>
      </c>
      <c r="D70" s="5">
        <v>2005</v>
      </c>
      <c r="E70" s="5">
        <v>2004</v>
      </c>
      <c r="F70" s="17" t="s">
        <v>523</v>
      </c>
      <c r="G70" s="17" t="s">
        <v>524</v>
      </c>
      <c r="H70" s="6" t="s">
        <v>35</v>
      </c>
      <c r="I70" s="6" t="s">
        <v>68</v>
      </c>
      <c r="J70" s="6" t="s">
        <v>88</v>
      </c>
      <c r="K70" s="6" t="s">
        <v>35</v>
      </c>
      <c r="L70" s="5">
        <v>0</v>
      </c>
      <c r="M70" s="5">
        <v>0</v>
      </c>
    </row>
    <row r="71" spans="1:13" ht="28.8" customHeight="1" x14ac:dyDescent="0.3">
      <c r="A71" s="6" t="s">
        <v>515</v>
      </c>
      <c r="B71" s="5" t="s">
        <v>525</v>
      </c>
      <c r="C71" s="16" t="s">
        <v>526</v>
      </c>
      <c r="D71" s="5">
        <v>2006</v>
      </c>
      <c r="E71" s="5">
        <v>2004</v>
      </c>
      <c r="F71" s="17" t="s">
        <v>527</v>
      </c>
      <c r="G71" s="17" t="s">
        <v>524</v>
      </c>
      <c r="H71" s="6" t="s">
        <v>12</v>
      </c>
      <c r="I71" s="6" t="s">
        <v>13</v>
      </c>
      <c r="J71" s="6" t="s">
        <v>129</v>
      </c>
      <c r="K71" s="6" t="s">
        <v>12</v>
      </c>
      <c r="L71" s="5">
        <v>0</v>
      </c>
      <c r="M71" s="5">
        <v>0</v>
      </c>
    </row>
    <row r="72" spans="1:13" ht="28.8" customHeight="1" x14ac:dyDescent="0.3">
      <c r="A72" s="6" t="s">
        <v>515</v>
      </c>
      <c r="B72" s="5" t="s">
        <v>528</v>
      </c>
      <c r="C72" s="16" t="s">
        <v>529</v>
      </c>
      <c r="D72" s="5">
        <v>2004</v>
      </c>
      <c r="E72" s="5">
        <v>2004</v>
      </c>
      <c r="F72" s="17" t="s">
        <v>530</v>
      </c>
      <c r="G72" s="17" t="s">
        <v>524</v>
      </c>
      <c r="H72" s="6" t="s">
        <v>18</v>
      </c>
      <c r="I72" s="6" t="s">
        <v>146</v>
      </c>
      <c r="J72" s="6" t="s">
        <v>147</v>
      </c>
      <c r="K72" s="6" t="s">
        <v>116</v>
      </c>
      <c r="L72" s="5">
        <v>0</v>
      </c>
      <c r="M72" s="5">
        <v>0</v>
      </c>
    </row>
    <row r="73" spans="1:13" ht="28.8" customHeight="1" x14ac:dyDescent="0.3">
      <c r="A73" s="6" t="s">
        <v>515</v>
      </c>
      <c r="B73" s="5" t="s">
        <v>531</v>
      </c>
      <c r="C73" s="16" t="s">
        <v>532</v>
      </c>
      <c r="D73" s="5">
        <v>2006</v>
      </c>
      <c r="E73" s="5">
        <v>2004</v>
      </c>
      <c r="F73" s="17" t="s">
        <v>527</v>
      </c>
      <c r="G73" s="17" t="s">
        <v>533</v>
      </c>
      <c r="H73" s="6" t="s">
        <v>105</v>
      </c>
      <c r="I73" s="6" t="s">
        <v>106</v>
      </c>
      <c r="J73" s="6" t="s">
        <v>163</v>
      </c>
      <c r="K73" s="6" t="s">
        <v>105</v>
      </c>
      <c r="L73" s="5">
        <v>0</v>
      </c>
      <c r="M73" s="5">
        <v>0</v>
      </c>
    </row>
    <row r="74" spans="1:13" ht="28.8" customHeight="1" x14ac:dyDescent="0.3">
      <c r="A74" s="6" t="s">
        <v>515</v>
      </c>
      <c r="B74" s="5" t="s">
        <v>534</v>
      </c>
      <c r="C74" s="16" t="s">
        <v>535</v>
      </c>
      <c r="D74" s="5">
        <v>2005</v>
      </c>
      <c r="E74" s="5">
        <v>2004</v>
      </c>
      <c r="F74" s="17" t="s">
        <v>523</v>
      </c>
      <c r="G74" s="17" t="s">
        <v>524</v>
      </c>
      <c r="H74" s="6" t="s">
        <v>24</v>
      </c>
      <c r="I74" s="6" t="s">
        <v>25</v>
      </c>
      <c r="J74" s="6" t="s">
        <v>168</v>
      </c>
      <c r="K74" s="6" t="s">
        <v>24</v>
      </c>
      <c r="L74" s="5">
        <v>0</v>
      </c>
      <c r="M74" s="5">
        <v>0</v>
      </c>
    </row>
    <row r="75" spans="1:13" ht="28.8" customHeight="1" x14ac:dyDescent="0.3">
      <c r="A75" s="6" t="s">
        <v>515</v>
      </c>
      <c r="B75" s="5" t="s">
        <v>536</v>
      </c>
      <c r="C75" s="16" t="s">
        <v>537</v>
      </c>
      <c r="D75" s="5">
        <v>2004</v>
      </c>
      <c r="E75" s="5">
        <v>2004</v>
      </c>
      <c r="F75" s="17" t="s">
        <v>530</v>
      </c>
      <c r="G75" s="17" t="s">
        <v>524</v>
      </c>
      <c r="H75" s="6" t="s">
        <v>56</v>
      </c>
      <c r="I75" s="6" t="s">
        <v>298</v>
      </c>
      <c r="J75" s="6" t="s">
        <v>158</v>
      </c>
      <c r="K75" s="6" t="s">
        <v>56</v>
      </c>
      <c r="L75" s="5">
        <v>0</v>
      </c>
      <c r="M75" s="5">
        <v>0</v>
      </c>
    </row>
    <row r="76" spans="1:13" ht="28.8" customHeight="1" x14ac:dyDescent="0.3">
      <c r="A76" s="6" t="s">
        <v>515</v>
      </c>
      <c r="B76" s="5" t="s">
        <v>538</v>
      </c>
      <c r="C76" s="16" t="s">
        <v>539</v>
      </c>
      <c r="D76" s="5">
        <v>2007</v>
      </c>
      <c r="E76" s="5">
        <v>2006</v>
      </c>
      <c r="F76" s="17" t="s">
        <v>540</v>
      </c>
      <c r="G76" s="17" t="s">
        <v>524</v>
      </c>
      <c r="H76" s="6" t="s">
        <v>24</v>
      </c>
      <c r="I76" s="6" t="s">
        <v>25</v>
      </c>
      <c r="J76" s="6" t="s">
        <v>168</v>
      </c>
      <c r="K76" s="6" t="s">
        <v>24</v>
      </c>
      <c r="L76" s="5">
        <v>0</v>
      </c>
      <c r="M76" s="5">
        <v>0</v>
      </c>
    </row>
    <row r="77" spans="1:13" ht="28.8" customHeight="1" x14ac:dyDescent="0.3">
      <c r="A77" s="6" t="s">
        <v>515</v>
      </c>
      <c r="B77" s="5" t="s">
        <v>541</v>
      </c>
      <c r="C77" s="16" t="s">
        <v>542</v>
      </c>
      <c r="D77" s="5">
        <v>2008</v>
      </c>
      <c r="E77" s="5">
        <v>2007</v>
      </c>
      <c r="F77" s="17" t="s">
        <v>543</v>
      </c>
      <c r="G77" s="17" t="s">
        <v>544</v>
      </c>
      <c r="H77" s="6" t="s">
        <v>61</v>
      </c>
      <c r="I77" s="6" t="s">
        <v>189</v>
      </c>
      <c r="J77" s="6" t="s">
        <v>190</v>
      </c>
      <c r="K77" s="6" t="s">
        <v>61</v>
      </c>
      <c r="L77" s="5">
        <v>0</v>
      </c>
      <c r="M77" s="5">
        <v>0</v>
      </c>
    </row>
    <row r="78" spans="1:13" ht="28.8" customHeight="1" x14ac:dyDescent="0.3">
      <c r="A78" s="6" t="s">
        <v>515</v>
      </c>
      <c r="B78" s="5" t="s">
        <v>545</v>
      </c>
      <c r="C78" s="16" t="s">
        <v>546</v>
      </c>
      <c r="D78" s="5">
        <v>2007</v>
      </c>
      <c r="E78" s="5">
        <v>2007</v>
      </c>
      <c r="F78" s="17" t="s">
        <v>547</v>
      </c>
      <c r="G78" s="17" t="s">
        <v>548</v>
      </c>
      <c r="H78" s="6" t="s">
        <v>56</v>
      </c>
      <c r="I78" s="6" t="s">
        <v>57</v>
      </c>
      <c r="J78" s="6" t="s">
        <v>58</v>
      </c>
      <c r="K78" s="6" t="s">
        <v>56</v>
      </c>
      <c r="L78" s="5">
        <v>0</v>
      </c>
      <c r="M78" s="5">
        <v>0</v>
      </c>
    </row>
    <row r="79" spans="1:13" ht="28.8" customHeight="1" x14ac:dyDescent="0.3">
      <c r="A79" s="6" t="s">
        <v>515</v>
      </c>
      <c r="B79" s="5" t="s">
        <v>549</v>
      </c>
      <c r="C79" s="16" t="s">
        <v>550</v>
      </c>
      <c r="D79" s="5">
        <v>2007</v>
      </c>
      <c r="E79" s="5">
        <v>2007</v>
      </c>
      <c r="F79" s="17" t="s">
        <v>547</v>
      </c>
      <c r="G79" s="17" t="s">
        <v>548</v>
      </c>
      <c r="H79" s="6" t="s">
        <v>61</v>
      </c>
      <c r="I79" s="6" t="s">
        <v>189</v>
      </c>
      <c r="J79" s="6" t="s">
        <v>190</v>
      </c>
      <c r="K79" s="6" t="s">
        <v>61</v>
      </c>
      <c r="L79" s="5">
        <v>0</v>
      </c>
      <c r="M79" s="5">
        <v>0</v>
      </c>
    </row>
    <row r="80" spans="1:13" ht="28.8" customHeight="1" x14ac:dyDescent="0.3">
      <c r="A80" s="6" t="s">
        <v>515</v>
      </c>
      <c r="B80" s="5" t="s">
        <v>551</v>
      </c>
      <c r="C80" s="16" t="s">
        <v>552</v>
      </c>
      <c r="D80" s="5">
        <v>2008</v>
      </c>
      <c r="E80" s="5">
        <v>2007</v>
      </c>
      <c r="F80" s="17" t="s">
        <v>543</v>
      </c>
      <c r="G80" s="17" t="s">
        <v>553</v>
      </c>
      <c r="H80" s="6" t="s">
        <v>61</v>
      </c>
      <c r="I80" s="6" t="s">
        <v>189</v>
      </c>
      <c r="J80" s="6" t="s">
        <v>190</v>
      </c>
      <c r="K80" s="6" t="s">
        <v>61</v>
      </c>
      <c r="L80" s="5">
        <v>0</v>
      </c>
      <c r="M80" s="5">
        <v>0</v>
      </c>
    </row>
    <row r="81" spans="1:13" ht="28.8" customHeight="1" x14ac:dyDescent="0.3">
      <c r="A81" s="6" t="s">
        <v>515</v>
      </c>
      <c r="B81" s="5" t="s">
        <v>554</v>
      </c>
      <c r="C81" s="16" t="s">
        <v>555</v>
      </c>
      <c r="D81" s="5">
        <v>2006</v>
      </c>
      <c r="E81" s="5">
        <v>2006</v>
      </c>
      <c r="F81" s="17" t="s">
        <v>556</v>
      </c>
      <c r="G81" s="17" t="s">
        <v>524</v>
      </c>
      <c r="H81" s="6" t="s">
        <v>40</v>
      </c>
      <c r="I81" s="6" t="s">
        <v>41</v>
      </c>
      <c r="J81" s="6" t="s">
        <v>95</v>
      </c>
      <c r="K81" s="6" t="s">
        <v>40</v>
      </c>
      <c r="L81" s="5">
        <v>0</v>
      </c>
      <c r="M81" s="5">
        <v>0</v>
      </c>
    </row>
    <row r="82" spans="1:13" ht="28.8" customHeight="1" x14ac:dyDescent="0.3">
      <c r="A82" s="6" t="s">
        <v>515</v>
      </c>
      <c r="B82" s="5" t="s">
        <v>557</v>
      </c>
      <c r="C82" s="16" t="s">
        <v>558</v>
      </c>
      <c r="D82" s="5">
        <v>2006</v>
      </c>
      <c r="E82" s="5">
        <v>2006</v>
      </c>
      <c r="F82" s="17" t="s">
        <v>556</v>
      </c>
      <c r="G82" s="17" t="s">
        <v>524</v>
      </c>
      <c r="H82" s="6" t="s">
        <v>45</v>
      </c>
      <c r="I82" s="6" t="s">
        <v>77</v>
      </c>
      <c r="J82" s="6" t="s">
        <v>78</v>
      </c>
      <c r="K82" s="6" t="s">
        <v>45</v>
      </c>
      <c r="L82" s="5">
        <v>0</v>
      </c>
      <c r="M82" s="5">
        <v>0</v>
      </c>
    </row>
    <row r="83" spans="1:13" ht="28.8" customHeight="1" x14ac:dyDescent="0.3">
      <c r="A83" s="6" t="s">
        <v>515</v>
      </c>
      <c r="B83" s="5" t="s">
        <v>559</v>
      </c>
      <c r="C83" s="16" t="s">
        <v>560</v>
      </c>
      <c r="D83" s="5">
        <v>2005</v>
      </c>
      <c r="E83" s="5">
        <v>2005</v>
      </c>
      <c r="F83" s="17" t="s">
        <v>561</v>
      </c>
      <c r="G83" s="17" t="s">
        <v>524</v>
      </c>
      <c r="H83" s="6" t="s">
        <v>56</v>
      </c>
      <c r="I83" s="6" t="s">
        <v>302</v>
      </c>
      <c r="J83" s="6" t="s">
        <v>562</v>
      </c>
      <c r="K83" s="6" t="s">
        <v>56</v>
      </c>
      <c r="L83" s="5">
        <v>0</v>
      </c>
      <c r="M83" s="5">
        <v>0</v>
      </c>
    </row>
    <row r="84" spans="1:13" ht="28.8" customHeight="1" x14ac:dyDescent="0.3">
      <c r="A84" s="6" t="s">
        <v>515</v>
      </c>
      <c r="B84" s="5" t="s">
        <v>563</v>
      </c>
      <c r="C84" s="16" t="s">
        <v>564</v>
      </c>
      <c r="D84" s="5">
        <v>2004</v>
      </c>
      <c r="E84" s="5">
        <v>2004</v>
      </c>
      <c r="F84" s="17" t="s">
        <v>530</v>
      </c>
      <c r="G84" s="17" t="s">
        <v>565</v>
      </c>
      <c r="H84" s="6" t="s">
        <v>105</v>
      </c>
      <c r="I84" s="6" t="s">
        <v>106</v>
      </c>
      <c r="J84" s="6" t="s">
        <v>163</v>
      </c>
      <c r="K84" s="6" t="s">
        <v>105</v>
      </c>
      <c r="L84" s="5">
        <v>0</v>
      </c>
      <c r="M84" s="5">
        <v>0</v>
      </c>
    </row>
    <row r="85" spans="1:13" ht="28.8" customHeight="1" x14ac:dyDescent="0.3">
      <c r="A85" s="6" t="s">
        <v>515</v>
      </c>
      <c r="B85" s="5" t="s">
        <v>566</v>
      </c>
      <c r="C85" s="16" t="s">
        <v>567</v>
      </c>
      <c r="D85" s="5">
        <v>2006</v>
      </c>
      <c r="E85" s="5">
        <v>2005</v>
      </c>
      <c r="F85" s="17" t="s">
        <v>568</v>
      </c>
      <c r="G85" s="17" t="s">
        <v>524</v>
      </c>
      <c r="H85" s="6" t="s">
        <v>35</v>
      </c>
      <c r="I85" s="6" t="s">
        <v>36</v>
      </c>
      <c r="J85" s="6" t="s">
        <v>181</v>
      </c>
      <c r="K85" s="6" t="s">
        <v>35</v>
      </c>
      <c r="L85" s="5">
        <v>1</v>
      </c>
      <c r="M85" s="5">
        <v>0</v>
      </c>
    </row>
    <row r="86" spans="1:13" ht="28.8" customHeight="1" x14ac:dyDescent="0.3">
      <c r="A86" s="6" t="s">
        <v>515</v>
      </c>
      <c r="B86" s="5" t="s">
        <v>569</v>
      </c>
      <c r="C86" s="16" t="s">
        <v>570</v>
      </c>
      <c r="D86" s="5">
        <v>2007</v>
      </c>
      <c r="E86" s="5">
        <v>2005</v>
      </c>
      <c r="F86" s="17" t="s">
        <v>571</v>
      </c>
      <c r="G86" s="17" t="s">
        <v>572</v>
      </c>
      <c r="H86" s="6" t="s">
        <v>105</v>
      </c>
      <c r="I86" s="6" t="s">
        <v>106</v>
      </c>
      <c r="J86" s="6" t="s">
        <v>573</v>
      </c>
      <c r="K86" s="6" t="s">
        <v>105</v>
      </c>
      <c r="L86" s="5">
        <v>0</v>
      </c>
      <c r="M86" s="5">
        <v>0</v>
      </c>
    </row>
    <row r="87" spans="1:13" x14ac:dyDescent="0.3">
      <c r="A87" s="6" t="s">
        <v>574</v>
      </c>
      <c r="B87" s="5" t="s">
        <v>575</v>
      </c>
      <c r="C87" s="6" t="s">
        <v>10</v>
      </c>
      <c r="D87" s="5">
        <v>2004</v>
      </c>
      <c r="E87" s="5">
        <v>2004</v>
      </c>
      <c r="F87" s="7" t="s">
        <v>446</v>
      </c>
      <c r="G87" s="7" t="s">
        <v>11</v>
      </c>
      <c r="H87" s="6" t="s">
        <v>12</v>
      </c>
      <c r="I87" s="6" t="s">
        <v>13</v>
      </c>
      <c r="J87" s="6" t="s">
        <v>14</v>
      </c>
      <c r="K87" s="6" t="s">
        <v>12</v>
      </c>
      <c r="L87" s="5">
        <v>0</v>
      </c>
      <c r="M87" s="5">
        <v>0</v>
      </c>
    </row>
    <row r="88" spans="1:13" x14ac:dyDescent="0.3">
      <c r="A88" s="6" t="s">
        <v>574</v>
      </c>
      <c r="B88" s="5" t="s">
        <v>576</v>
      </c>
      <c r="C88" s="6" t="s">
        <v>28</v>
      </c>
      <c r="D88" s="5">
        <v>2005</v>
      </c>
      <c r="E88" s="5">
        <v>2005</v>
      </c>
      <c r="F88" s="7" t="s">
        <v>460</v>
      </c>
      <c r="G88" s="7" t="s">
        <v>11</v>
      </c>
      <c r="H88" s="6" t="s">
        <v>29</v>
      </c>
      <c r="I88" s="6" t="s">
        <v>30</v>
      </c>
      <c r="J88" s="6" t="s">
        <v>31</v>
      </c>
      <c r="K88" s="6" t="s">
        <v>29</v>
      </c>
      <c r="L88" s="5">
        <v>0</v>
      </c>
      <c r="M88" s="5">
        <v>0</v>
      </c>
    </row>
    <row r="89" spans="1:13" x14ac:dyDescent="0.3">
      <c r="A89" s="6" t="s">
        <v>574</v>
      </c>
      <c r="B89" s="5" t="s">
        <v>577</v>
      </c>
      <c r="C89" s="6" t="s">
        <v>39</v>
      </c>
      <c r="D89" s="5">
        <v>2006</v>
      </c>
      <c r="E89" s="5">
        <v>2006</v>
      </c>
      <c r="F89" s="7" t="s">
        <v>450</v>
      </c>
      <c r="G89" s="7" t="s">
        <v>11</v>
      </c>
      <c r="H89" s="6" t="s">
        <v>40</v>
      </c>
      <c r="I89" s="6" t="s">
        <v>41</v>
      </c>
      <c r="J89" s="6" t="s">
        <v>42</v>
      </c>
      <c r="K89" s="6" t="s">
        <v>40</v>
      </c>
      <c r="L89" s="5">
        <v>0</v>
      </c>
      <c r="M89" s="5">
        <v>0</v>
      </c>
    </row>
    <row r="90" spans="1:13" x14ac:dyDescent="0.3">
      <c r="A90" s="6" t="s">
        <v>574</v>
      </c>
      <c r="B90" s="5" t="s">
        <v>578</v>
      </c>
      <c r="C90" s="6" t="s">
        <v>49</v>
      </c>
      <c r="D90" s="5">
        <v>2006</v>
      </c>
      <c r="E90" s="5">
        <v>2006</v>
      </c>
      <c r="F90" s="7" t="s">
        <v>450</v>
      </c>
      <c r="G90" s="7" t="s">
        <v>34</v>
      </c>
      <c r="H90" s="6" t="s">
        <v>50</v>
      </c>
      <c r="I90" s="6" t="s">
        <v>51</v>
      </c>
      <c r="J90" s="6" t="s">
        <v>52</v>
      </c>
      <c r="K90" s="6" t="s">
        <v>50</v>
      </c>
      <c r="L90" s="5">
        <v>0</v>
      </c>
      <c r="M90" s="5">
        <v>0</v>
      </c>
    </row>
    <row r="91" spans="1:13" x14ac:dyDescent="0.3">
      <c r="A91" s="6" t="s">
        <v>574</v>
      </c>
      <c r="B91" s="5" t="s">
        <v>579</v>
      </c>
      <c r="C91" s="6" t="s">
        <v>60</v>
      </c>
      <c r="D91" s="5">
        <v>2004</v>
      </c>
      <c r="E91" s="5">
        <v>2004</v>
      </c>
      <c r="F91" s="7" t="s">
        <v>446</v>
      </c>
      <c r="G91" s="7" t="s">
        <v>11</v>
      </c>
      <c r="H91" s="6" t="s">
        <v>61</v>
      </c>
      <c r="I91" s="6" t="s">
        <v>62</v>
      </c>
      <c r="J91" s="6" t="s">
        <v>63</v>
      </c>
      <c r="K91" s="6" t="s">
        <v>61</v>
      </c>
      <c r="L91" s="5">
        <v>0</v>
      </c>
      <c r="M91" s="5">
        <v>0</v>
      </c>
    </row>
    <row r="92" spans="1:13" x14ac:dyDescent="0.3">
      <c r="A92" s="6" t="s">
        <v>574</v>
      </c>
      <c r="B92" s="5" t="s">
        <v>580</v>
      </c>
      <c r="C92" s="6" t="s">
        <v>67</v>
      </c>
      <c r="D92" s="5">
        <v>2006</v>
      </c>
      <c r="E92" s="5">
        <v>2006</v>
      </c>
      <c r="F92" s="7" t="s">
        <v>450</v>
      </c>
      <c r="G92" s="7" t="s">
        <v>11</v>
      </c>
      <c r="H92" s="6" t="s">
        <v>35</v>
      </c>
      <c r="I92" s="6" t="s">
        <v>68</v>
      </c>
      <c r="J92" s="6" t="s">
        <v>69</v>
      </c>
      <c r="K92" s="6" t="s">
        <v>35</v>
      </c>
      <c r="L92" s="5">
        <v>0</v>
      </c>
      <c r="M92" s="5">
        <v>0</v>
      </c>
    </row>
    <row r="93" spans="1:13" x14ac:dyDescent="0.3">
      <c r="A93" s="6" t="s">
        <v>574</v>
      </c>
      <c r="B93" s="5" t="s">
        <v>581</v>
      </c>
      <c r="C93" s="6" t="s">
        <v>73</v>
      </c>
      <c r="D93" s="5">
        <v>2006</v>
      </c>
      <c r="E93" s="5">
        <v>2006</v>
      </c>
      <c r="F93" s="7" t="s">
        <v>450</v>
      </c>
      <c r="G93" s="7" t="s">
        <v>11</v>
      </c>
      <c r="H93" s="6" t="s">
        <v>12</v>
      </c>
      <c r="I93" s="6" t="s">
        <v>13</v>
      </c>
      <c r="J93" s="6" t="s">
        <v>74</v>
      </c>
      <c r="K93" s="6" t="s">
        <v>12</v>
      </c>
      <c r="L93" s="5">
        <v>0</v>
      </c>
      <c r="M93" s="5">
        <v>0</v>
      </c>
    </row>
    <row r="94" spans="1:13" x14ac:dyDescent="0.3">
      <c r="A94" s="6" t="s">
        <v>574</v>
      </c>
      <c r="B94" s="5" t="s">
        <v>582</v>
      </c>
      <c r="C94" s="6" t="s">
        <v>80</v>
      </c>
      <c r="D94" s="5">
        <v>2005</v>
      </c>
      <c r="E94" s="5">
        <v>2005</v>
      </c>
      <c r="F94" s="7" t="s">
        <v>460</v>
      </c>
      <c r="G94" s="7" t="s">
        <v>11</v>
      </c>
      <c r="H94" s="6" t="s">
        <v>12</v>
      </c>
      <c r="I94" s="6" t="s">
        <v>81</v>
      </c>
      <c r="J94" s="6" t="s">
        <v>82</v>
      </c>
      <c r="K94" s="6" t="s">
        <v>12</v>
      </c>
      <c r="L94" s="5">
        <v>0</v>
      </c>
      <c r="M94" s="5">
        <v>0</v>
      </c>
    </row>
    <row r="95" spans="1:13" x14ac:dyDescent="0.3">
      <c r="A95" s="6" t="s">
        <v>574</v>
      </c>
      <c r="B95" s="5" t="s">
        <v>583</v>
      </c>
      <c r="C95" s="6" t="s">
        <v>84</v>
      </c>
      <c r="D95" s="5">
        <v>2007</v>
      </c>
      <c r="E95" s="5">
        <v>2007</v>
      </c>
      <c r="F95" s="7" t="s">
        <v>448</v>
      </c>
      <c r="G95" s="7" t="s">
        <v>34</v>
      </c>
      <c r="H95" s="6" t="s">
        <v>35</v>
      </c>
      <c r="I95" s="6" t="s">
        <v>85</v>
      </c>
      <c r="J95" s="6" t="s">
        <v>37</v>
      </c>
      <c r="K95" s="6" t="s">
        <v>35</v>
      </c>
      <c r="L95" s="5">
        <v>0</v>
      </c>
      <c r="M95" s="5">
        <v>0</v>
      </c>
    </row>
    <row r="96" spans="1:13" x14ac:dyDescent="0.3">
      <c r="A96" s="6" t="s">
        <v>574</v>
      </c>
      <c r="B96" s="5" t="s">
        <v>584</v>
      </c>
      <c r="C96" s="6" t="s">
        <v>104</v>
      </c>
      <c r="D96" s="5">
        <v>2004</v>
      </c>
      <c r="E96" s="5">
        <v>2004</v>
      </c>
      <c r="F96" s="7" t="s">
        <v>446</v>
      </c>
      <c r="G96" s="7" t="s">
        <v>11</v>
      </c>
      <c r="H96" s="6" t="s">
        <v>105</v>
      </c>
      <c r="I96" s="6" t="s">
        <v>106</v>
      </c>
      <c r="J96" s="6" t="s">
        <v>107</v>
      </c>
      <c r="K96" s="6" t="s">
        <v>105</v>
      </c>
      <c r="L96" s="5">
        <v>0</v>
      </c>
      <c r="M96" s="5">
        <v>0</v>
      </c>
    </row>
    <row r="97" spans="1:13" x14ac:dyDescent="0.3">
      <c r="A97" s="6" t="s">
        <v>574</v>
      </c>
      <c r="B97" s="5" t="s">
        <v>585</v>
      </c>
      <c r="C97" s="6" t="s">
        <v>113</v>
      </c>
      <c r="D97" s="5">
        <v>2005</v>
      </c>
      <c r="E97" s="5">
        <v>2005</v>
      </c>
      <c r="F97" s="7" t="s">
        <v>460</v>
      </c>
      <c r="G97" s="7" t="s">
        <v>11</v>
      </c>
      <c r="H97" s="6" t="s">
        <v>12</v>
      </c>
      <c r="I97" s="6" t="s">
        <v>81</v>
      </c>
      <c r="J97" s="6" t="s">
        <v>82</v>
      </c>
      <c r="K97" s="6" t="s">
        <v>12</v>
      </c>
      <c r="L97" s="5">
        <v>0</v>
      </c>
      <c r="M97" s="5">
        <v>0</v>
      </c>
    </row>
    <row r="98" spans="1:13" x14ac:dyDescent="0.3">
      <c r="A98" s="6" t="s">
        <v>574</v>
      </c>
      <c r="B98" s="5" t="s">
        <v>586</v>
      </c>
      <c r="C98" s="6" t="s">
        <v>115</v>
      </c>
      <c r="D98" s="5">
        <v>2006</v>
      </c>
      <c r="E98" s="5">
        <v>2006</v>
      </c>
      <c r="F98" s="7" t="s">
        <v>450</v>
      </c>
      <c r="G98" s="7" t="s">
        <v>11</v>
      </c>
      <c r="H98" s="6" t="s">
        <v>116</v>
      </c>
      <c r="I98" s="6" t="s">
        <v>117</v>
      </c>
      <c r="J98" s="6" t="s">
        <v>118</v>
      </c>
      <c r="K98" s="6" t="s">
        <v>116</v>
      </c>
      <c r="L98" s="5">
        <v>0</v>
      </c>
      <c r="M98" s="5">
        <v>0</v>
      </c>
    </row>
    <row r="99" spans="1:13" x14ac:dyDescent="0.3">
      <c r="A99" s="6" t="s">
        <v>574</v>
      </c>
      <c r="B99" s="5" t="s">
        <v>587</v>
      </c>
      <c r="C99" s="6" t="s">
        <v>135</v>
      </c>
      <c r="D99" s="5">
        <v>2005</v>
      </c>
      <c r="E99" s="5">
        <v>2005</v>
      </c>
      <c r="F99" s="7" t="s">
        <v>460</v>
      </c>
      <c r="G99" s="7" t="s">
        <v>11</v>
      </c>
      <c r="H99" s="6" t="s">
        <v>24</v>
      </c>
      <c r="I99" s="6" t="s">
        <v>136</v>
      </c>
      <c r="J99" s="6" t="s">
        <v>26</v>
      </c>
      <c r="K99" s="6" t="s">
        <v>24</v>
      </c>
      <c r="L99" s="5">
        <v>0</v>
      </c>
      <c r="M99" s="5">
        <v>0</v>
      </c>
    </row>
    <row r="100" spans="1:13" x14ac:dyDescent="0.3">
      <c r="A100" s="6" t="s">
        <v>574</v>
      </c>
      <c r="B100" s="5" t="s">
        <v>588</v>
      </c>
      <c r="C100" s="6" t="s">
        <v>151</v>
      </c>
      <c r="D100" s="5">
        <v>2005</v>
      </c>
      <c r="E100" s="5">
        <v>2005</v>
      </c>
      <c r="F100" s="7" t="s">
        <v>460</v>
      </c>
      <c r="G100" s="7" t="s">
        <v>11</v>
      </c>
      <c r="H100" s="6" t="s">
        <v>45</v>
      </c>
      <c r="I100" s="6" t="s">
        <v>46</v>
      </c>
      <c r="J100" s="6" t="s">
        <v>152</v>
      </c>
      <c r="K100" s="6" t="s">
        <v>45</v>
      </c>
      <c r="L100" s="5">
        <v>0</v>
      </c>
      <c r="M100" s="5">
        <v>0</v>
      </c>
    </row>
    <row r="101" spans="1:13" x14ac:dyDescent="0.3">
      <c r="A101" s="6" t="s">
        <v>574</v>
      </c>
      <c r="B101" s="5" t="s">
        <v>589</v>
      </c>
      <c r="C101" s="6" t="s">
        <v>160</v>
      </c>
      <c r="D101" s="5">
        <v>2007</v>
      </c>
      <c r="E101" s="5">
        <v>2007</v>
      </c>
      <c r="F101" s="7" t="s">
        <v>448</v>
      </c>
      <c r="G101" s="7" t="s">
        <v>11</v>
      </c>
      <c r="H101" s="6" t="s">
        <v>12</v>
      </c>
      <c r="I101" s="6" t="s">
        <v>13</v>
      </c>
      <c r="J101" s="6" t="s">
        <v>74</v>
      </c>
      <c r="K101" s="6" t="s">
        <v>12</v>
      </c>
      <c r="L101" s="5">
        <v>0</v>
      </c>
      <c r="M101" s="5">
        <v>0</v>
      </c>
    </row>
    <row r="102" spans="1:13" x14ac:dyDescent="0.3">
      <c r="A102" s="6" t="s">
        <v>574</v>
      </c>
      <c r="B102" s="5" t="s">
        <v>590</v>
      </c>
      <c r="C102" s="6" t="s">
        <v>174</v>
      </c>
      <c r="D102" s="5">
        <v>2009</v>
      </c>
      <c r="E102" s="5">
        <v>2009</v>
      </c>
      <c r="F102" s="7" t="s">
        <v>467</v>
      </c>
      <c r="G102" s="7" t="s">
        <v>34</v>
      </c>
      <c r="H102" s="6" t="s">
        <v>141</v>
      </c>
      <c r="I102" s="6" t="s">
        <v>142</v>
      </c>
      <c r="J102" s="6" t="s">
        <v>143</v>
      </c>
      <c r="K102" s="6" t="s">
        <v>141</v>
      </c>
      <c r="L102" s="5">
        <v>0</v>
      </c>
      <c r="M102" s="5">
        <v>0</v>
      </c>
    </row>
    <row r="103" spans="1:13" x14ac:dyDescent="0.3">
      <c r="A103" s="6" t="s">
        <v>574</v>
      </c>
      <c r="B103" s="5" t="s">
        <v>591</v>
      </c>
      <c r="C103" s="6" t="s">
        <v>178</v>
      </c>
      <c r="D103" s="5">
        <v>2007</v>
      </c>
      <c r="E103" s="5">
        <v>2007</v>
      </c>
      <c r="F103" s="7" t="s">
        <v>448</v>
      </c>
      <c r="G103" s="7" t="s">
        <v>34</v>
      </c>
      <c r="H103" s="6" t="s">
        <v>24</v>
      </c>
      <c r="I103" s="6" t="s">
        <v>25</v>
      </c>
      <c r="J103" s="6" t="s">
        <v>26</v>
      </c>
      <c r="K103" s="6" t="s">
        <v>24</v>
      </c>
      <c r="L103" s="5">
        <v>0</v>
      </c>
      <c r="M103" s="5">
        <v>0</v>
      </c>
    </row>
    <row r="104" spans="1:13" x14ac:dyDescent="0.3">
      <c r="A104" s="6" t="s">
        <v>574</v>
      </c>
      <c r="B104" s="5" t="s">
        <v>592</v>
      </c>
      <c r="C104" s="6" t="s">
        <v>186</v>
      </c>
      <c r="D104" s="5">
        <v>2008</v>
      </c>
      <c r="E104" s="5">
        <v>2008</v>
      </c>
      <c r="F104" s="7" t="s">
        <v>452</v>
      </c>
      <c r="G104" s="7" t="s">
        <v>34</v>
      </c>
      <c r="H104" s="6" t="s">
        <v>45</v>
      </c>
      <c r="I104" s="6" t="s">
        <v>46</v>
      </c>
      <c r="J104" s="6" t="s">
        <v>47</v>
      </c>
      <c r="K104" s="6" t="s">
        <v>45</v>
      </c>
      <c r="L104" s="5">
        <v>0</v>
      </c>
      <c r="M104" s="5">
        <v>0</v>
      </c>
    </row>
    <row r="105" spans="1:13" x14ac:dyDescent="0.3">
      <c r="A105" s="6" t="s">
        <v>574</v>
      </c>
      <c r="B105" s="5" t="s">
        <v>593</v>
      </c>
      <c r="C105" s="6" t="s">
        <v>198</v>
      </c>
      <c r="D105" s="5">
        <v>2005</v>
      </c>
      <c r="E105" s="5">
        <v>2005</v>
      </c>
      <c r="F105" s="7" t="s">
        <v>460</v>
      </c>
      <c r="G105" s="7" t="s">
        <v>11</v>
      </c>
      <c r="H105" s="6" t="s">
        <v>35</v>
      </c>
      <c r="I105" s="6" t="s">
        <v>68</v>
      </c>
      <c r="J105" s="6" t="s">
        <v>88</v>
      </c>
      <c r="K105" s="6" t="s">
        <v>35</v>
      </c>
      <c r="L105" s="5">
        <v>0</v>
      </c>
      <c r="M105" s="5">
        <v>0</v>
      </c>
    </row>
    <row r="106" spans="1:13" x14ac:dyDescent="0.3">
      <c r="A106" s="6" t="s">
        <v>574</v>
      </c>
      <c r="B106" s="5" t="s">
        <v>594</v>
      </c>
      <c r="C106" s="6" t="s">
        <v>200</v>
      </c>
      <c r="D106" s="5">
        <v>2006</v>
      </c>
      <c r="E106" s="5">
        <v>2006</v>
      </c>
      <c r="F106" s="7" t="s">
        <v>450</v>
      </c>
      <c r="G106" s="7" t="s">
        <v>121</v>
      </c>
      <c r="H106" s="6" t="s">
        <v>35</v>
      </c>
      <c r="I106" s="6" t="s">
        <v>184</v>
      </c>
      <c r="J106" s="6" t="s">
        <v>181</v>
      </c>
      <c r="K106" s="6" t="s">
        <v>35</v>
      </c>
      <c r="L106" s="5">
        <v>0</v>
      </c>
      <c r="M106" s="5">
        <v>0</v>
      </c>
    </row>
    <row r="107" spans="1:13" x14ac:dyDescent="0.3">
      <c r="A107" s="6" t="s">
        <v>574</v>
      </c>
      <c r="B107" s="5" t="s">
        <v>595</v>
      </c>
      <c r="C107" s="6" t="s">
        <v>202</v>
      </c>
      <c r="D107" s="5">
        <v>2006</v>
      </c>
      <c r="E107" s="5">
        <v>2006</v>
      </c>
      <c r="F107" s="7" t="s">
        <v>450</v>
      </c>
      <c r="G107" s="7" t="s">
        <v>11</v>
      </c>
      <c r="H107" s="6" t="s">
        <v>98</v>
      </c>
      <c r="I107" s="6" t="s">
        <v>99</v>
      </c>
      <c r="J107" s="6" t="s">
        <v>100</v>
      </c>
      <c r="K107" s="6" t="s">
        <v>98</v>
      </c>
      <c r="L107" s="5">
        <v>0</v>
      </c>
      <c r="M107" s="5">
        <v>0</v>
      </c>
    </row>
    <row r="108" spans="1:13" x14ac:dyDescent="0.3">
      <c r="A108" s="6" t="s">
        <v>574</v>
      </c>
      <c r="B108" s="5" t="s">
        <v>596</v>
      </c>
      <c r="C108" s="6" t="s">
        <v>233</v>
      </c>
      <c r="D108" s="5">
        <v>2005</v>
      </c>
      <c r="E108" s="5">
        <v>2005</v>
      </c>
      <c r="F108" s="7" t="s">
        <v>460</v>
      </c>
      <c r="G108" s="7" t="s">
        <v>216</v>
      </c>
      <c r="H108" s="6" t="s">
        <v>12</v>
      </c>
      <c r="I108" s="6" t="s">
        <v>81</v>
      </c>
      <c r="J108" s="6" t="s">
        <v>234</v>
      </c>
      <c r="K108" s="6" t="s">
        <v>12</v>
      </c>
      <c r="L108" s="5">
        <v>0</v>
      </c>
      <c r="M108" s="5">
        <v>0</v>
      </c>
    </row>
    <row r="109" spans="1:13" x14ac:dyDescent="0.3">
      <c r="A109" s="6" t="s">
        <v>574</v>
      </c>
      <c r="B109" s="5" t="s">
        <v>597</v>
      </c>
      <c r="C109" s="6" t="s">
        <v>238</v>
      </c>
      <c r="D109" s="5">
        <v>2006</v>
      </c>
      <c r="E109" s="5">
        <v>2006</v>
      </c>
      <c r="F109" s="7" t="s">
        <v>450</v>
      </c>
      <c r="G109" s="7" t="s">
        <v>216</v>
      </c>
      <c r="H109" s="6" t="s">
        <v>56</v>
      </c>
      <c r="I109" s="6" t="s">
        <v>239</v>
      </c>
      <c r="J109" s="6" t="s">
        <v>158</v>
      </c>
      <c r="K109" s="6" t="s">
        <v>56</v>
      </c>
      <c r="L109" s="5">
        <v>0</v>
      </c>
      <c r="M109" s="5">
        <v>0</v>
      </c>
    </row>
    <row r="110" spans="1:13" x14ac:dyDescent="0.3">
      <c r="A110" s="6" t="s">
        <v>574</v>
      </c>
      <c r="B110" s="5" t="s">
        <v>598</v>
      </c>
      <c r="C110" s="6" t="s">
        <v>251</v>
      </c>
      <c r="D110" s="5">
        <v>2006</v>
      </c>
      <c r="E110" s="5">
        <v>2006</v>
      </c>
      <c r="F110" s="7" t="s">
        <v>450</v>
      </c>
      <c r="G110" s="7" t="s">
        <v>11</v>
      </c>
      <c r="H110" s="6" t="s">
        <v>105</v>
      </c>
      <c r="I110" s="6" t="s">
        <v>106</v>
      </c>
      <c r="J110" s="6" t="s">
        <v>107</v>
      </c>
      <c r="K110" s="6" t="s">
        <v>105</v>
      </c>
      <c r="L110" s="5">
        <v>0</v>
      </c>
      <c r="M110" s="5">
        <v>0</v>
      </c>
    </row>
    <row r="111" spans="1:13" x14ac:dyDescent="0.3">
      <c r="A111" s="6" t="s">
        <v>574</v>
      </c>
      <c r="B111" s="5" t="s">
        <v>599</v>
      </c>
      <c r="C111" s="6" t="s">
        <v>256</v>
      </c>
      <c r="D111" s="5">
        <v>2007</v>
      </c>
      <c r="E111" s="5">
        <v>2007</v>
      </c>
      <c r="F111" s="7" t="s">
        <v>448</v>
      </c>
      <c r="G111" s="7" t="s">
        <v>11</v>
      </c>
      <c r="H111" s="6" t="s">
        <v>45</v>
      </c>
      <c r="I111" s="6" t="s">
        <v>46</v>
      </c>
      <c r="J111" s="6" t="s">
        <v>257</v>
      </c>
      <c r="K111" s="6" t="s">
        <v>45</v>
      </c>
      <c r="L111" s="5">
        <v>0</v>
      </c>
      <c r="M111" s="5">
        <v>0</v>
      </c>
    </row>
    <row r="112" spans="1:13" x14ac:dyDescent="0.3">
      <c r="A112" s="6" t="s">
        <v>574</v>
      </c>
      <c r="B112" s="5" t="s">
        <v>600</v>
      </c>
      <c r="C112" s="6" t="s">
        <v>261</v>
      </c>
      <c r="D112" s="5">
        <v>2008</v>
      </c>
      <c r="E112" s="5">
        <v>2008</v>
      </c>
      <c r="F112" s="7" t="s">
        <v>452</v>
      </c>
      <c r="G112" s="7" t="s">
        <v>34</v>
      </c>
      <c r="H112" s="6" t="s">
        <v>12</v>
      </c>
      <c r="I112" s="6" t="s">
        <v>13</v>
      </c>
      <c r="J112" s="6" t="s">
        <v>205</v>
      </c>
      <c r="K112" s="6" t="s">
        <v>12</v>
      </c>
      <c r="L112" s="5">
        <v>0</v>
      </c>
      <c r="M112" s="5">
        <v>0</v>
      </c>
    </row>
    <row r="113" spans="1:13" x14ac:dyDescent="0.3">
      <c r="A113" s="6" t="s">
        <v>574</v>
      </c>
      <c r="B113" s="5" t="s">
        <v>601</v>
      </c>
      <c r="C113" s="6" t="s">
        <v>271</v>
      </c>
      <c r="D113" s="5">
        <v>2007</v>
      </c>
      <c r="E113" s="5">
        <v>2007</v>
      </c>
      <c r="F113" s="7" t="s">
        <v>448</v>
      </c>
      <c r="G113" s="7" t="s">
        <v>11</v>
      </c>
      <c r="H113" s="6" t="s">
        <v>29</v>
      </c>
      <c r="I113" s="6" t="s">
        <v>30</v>
      </c>
      <c r="J113" s="6" t="s">
        <v>31</v>
      </c>
      <c r="K113" s="6" t="s">
        <v>29</v>
      </c>
      <c r="L113" s="5">
        <v>0</v>
      </c>
      <c r="M113" s="5">
        <v>0</v>
      </c>
    </row>
    <row r="114" spans="1:13" x14ac:dyDescent="0.3">
      <c r="A114" s="6" t="s">
        <v>574</v>
      </c>
      <c r="B114" s="5" t="s">
        <v>602</v>
      </c>
      <c r="C114" s="6" t="s">
        <v>279</v>
      </c>
      <c r="D114" s="5">
        <v>2006</v>
      </c>
      <c r="E114" s="5">
        <v>2006</v>
      </c>
      <c r="F114" s="7" t="s">
        <v>450</v>
      </c>
      <c r="G114" s="7" t="s">
        <v>121</v>
      </c>
      <c r="H114" s="6" t="s">
        <v>61</v>
      </c>
      <c r="I114" s="6" t="s">
        <v>189</v>
      </c>
      <c r="J114" s="6" t="s">
        <v>190</v>
      </c>
      <c r="K114" s="6" t="s">
        <v>61</v>
      </c>
      <c r="L114" s="5">
        <v>0</v>
      </c>
      <c r="M114" s="5">
        <v>0</v>
      </c>
    </row>
    <row r="115" spans="1:13" x14ac:dyDescent="0.3">
      <c r="A115" s="6" t="s">
        <v>574</v>
      </c>
      <c r="B115" s="5" t="s">
        <v>603</v>
      </c>
      <c r="C115" s="6" t="s">
        <v>288</v>
      </c>
      <c r="D115" s="5">
        <v>2007</v>
      </c>
      <c r="E115" s="5">
        <v>2007</v>
      </c>
      <c r="F115" s="7" t="s">
        <v>448</v>
      </c>
      <c r="G115" s="7" t="s">
        <v>34</v>
      </c>
      <c r="H115" s="6" t="s">
        <v>50</v>
      </c>
      <c r="I115" s="6" t="s">
        <v>51</v>
      </c>
      <c r="J115" s="6" t="s">
        <v>52</v>
      </c>
      <c r="K115" s="6" t="s">
        <v>50</v>
      </c>
      <c r="L115" s="5">
        <v>0</v>
      </c>
      <c r="M115" s="5">
        <v>0</v>
      </c>
    </row>
    <row r="116" spans="1:13" x14ac:dyDescent="0.3">
      <c r="A116" s="6" t="s">
        <v>574</v>
      </c>
      <c r="B116" s="5" t="s">
        <v>604</v>
      </c>
      <c r="C116" s="6" t="s">
        <v>290</v>
      </c>
      <c r="D116" s="5">
        <v>2004</v>
      </c>
      <c r="E116" s="5">
        <v>2004</v>
      </c>
      <c r="F116" s="7" t="s">
        <v>446</v>
      </c>
      <c r="G116" s="7" t="s">
        <v>11</v>
      </c>
      <c r="H116" s="6" t="s">
        <v>12</v>
      </c>
      <c r="I116" s="6" t="s">
        <v>13</v>
      </c>
      <c r="J116" s="6" t="s">
        <v>291</v>
      </c>
      <c r="K116" s="6" t="s">
        <v>12</v>
      </c>
      <c r="L116" s="5">
        <v>0</v>
      </c>
      <c r="M116" s="5">
        <v>0</v>
      </c>
    </row>
    <row r="117" spans="1:13" x14ac:dyDescent="0.3">
      <c r="A117" s="6" t="s">
        <v>574</v>
      </c>
      <c r="B117" s="5" t="s">
        <v>605</v>
      </c>
      <c r="C117" s="6" t="s">
        <v>295</v>
      </c>
      <c r="D117" s="5">
        <v>2005</v>
      </c>
      <c r="E117" s="5">
        <v>2005</v>
      </c>
      <c r="F117" s="7" t="s">
        <v>460</v>
      </c>
      <c r="G117" s="7" t="s">
        <v>11</v>
      </c>
      <c r="H117" s="6" t="s">
        <v>35</v>
      </c>
      <c r="I117" s="6" t="s">
        <v>85</v>
      </c>
      <c r="J117" s="6" t="s">
        <v>37</v>
      </c>
      <c r="K117" s="6" t="s">
        <v>35</v>
      </c>
      <c r="L117" s="5">
        <v>0</v>
      </c>
      <c r="M117" s="5">
        <v>0</v>
      </c>
    </row>
    <row r="118" spans="1:13" x14ac:dyDescent="0.3">
      <c r="A118" s="6" t="s">
        <v>574</v>
      </c>
      <c r="B118" s="5" t="s">
        <v>606</v>
      </c>
      <c r="C118" s="6" t="s">
        <v>310</v>
      </c>
      <c r="D118" s="5">
        <v>2006</v>
      </c>
      <c r="E118" s="5">
        <v>2006</v>
      </c>
      <c r="F118" s="7" t="s">
        <v>450</v>
      </c>
      <c r="G118" s="7" t="s">
        <v>34</v>
      </c>
      <c r="H118" s="6" t="s">
        <v>50</v>
      </c>
      <c r="I118" s="6" t="s">
        <v>51</v>
      </c>
      <c r="J118" s="6" t="s">
        <v>52</v>
      </c>
      <c r="K118" s="6" t="s">
        <v>50</v>
      </c>
      <c r="L118" s="5">
        <v>0</v>
      </c>
      <c r="M118" s="5">
        <v>0</v>
      </c>
    </row>
    <row r="119" spans="1:13" x14ac:dyDescent="0.3">
      <c r="A119" s="6" t="s">
        <v>574</v>
      </c>
      <c r="B119" s="5" t="s">
        <v>607</v>
      </c>
      <c r="C119" s="6" t="s">
        <v>320</v>
      </c>
      <c r="D119" s="5">
        <v>2005</v>
      </c>
      <c r="E119" s="5">
        <v>2005</v>
      </c>
      <c r="F119" s="7" t="s">
        <v>460</v>
      </c>
      <c r="G119" s="7" t="s">
        <v>11</v>
      </c>
      <c r="H119" s="6" t="s">
        <v>50</v>
      </c>
      <c r="I119" s="6" t="s">
        <v>51</v>
      </c>
      <c r="J119" s="6" t="s">
        <v>52</v>
      </c>
      <c r="K119" s="6" t="s">
        <v>50</v>
      </c>
      <c r="L119" s="5">
        <v>0</v>
      </c>
      <c r="M119" s="5">
        <v>0</v>
      </c>
    </row>
    <row r="120" spans="1:13" x14ac:dyDescent="0.3">
      <c r="A120" s="6" t="s">
        <v>574</v>
      </c>
      <c r="B120" s="5" t="s">
        <v>608</v>
      </c>
      <c r="C120" s="6" t="s">
        <v>327</v>
      </c>
      <c r="D120" s="5">
        <v>2009</v>
      </c>
      <c r="E120" s="5">
        <v>2009</v>
      </c>
      <c r="F120" s="7" t="s">
        <v>467</v>
      </c>
      <c r="G120" s="7" t="s">
        <v>121</v>
      </c>
      <c r="H120" s="6" t="s">
        <v>116</v>
      </c>
      <c r="I120" s="6" t="s">
        <v>328</v>
      </c>
      <c r="J120" s="6" t="s">
        <v>329</v>
      </c>
      <c r="K120" s="6" t="s">
        <v>116</v>
      </c>
      <c r="L120" s="5">
        <v>0</v>
      </c>
      <c r="M120" s="5">
        <v>0</v>
      </c>
    </row>
    <row r="121" spans="1:13" x14ac:dyDescent="0.3">
      <c r="A121" s="6" t="s">
        <v>574</v>
      </c>
      <c r="B121" s="5" t="s">
        <v>609</v>
      </c>
      <c r="C121" s="6" t="s">
        <v>343</v>
      </c>
      <c r="D121" s="5">
        <v>2004</v>
      </c>
      <c r="E121" s="5">
        <v>2004</v>
      </c>
      <c r="F121" s="7" t="s">
        <v>446</v>
      </c>
      <c r="G121" s="7" t="s">
        <v>11</v>
      </c>
      <c r="H121" s="6" t="s">
        <v>45</v>
      </c>
      <c r="I121" s="6" t="s">
        <v>77</v>
      </c>
      <c r="J121" s="6" t="s">
        <v>344</v>
      </c>
      <c r="K121" s="6" t="s">
        <v>45</v>
      </c>
      <c r="L121" s="5">
        <v>0</v>
      </c>
      <c r="M121" s="5">
        <v>0</v>
      </c>
    </row>
    <row r="122" spans="1:13" x14ac:dyDescent="0.3">
      <c r="A122" s="6" t="s">
        <v>574</v>
      </c>
      <c r="B122" s="5" t="s">
        <v>610</v>
      </c>
      <c r="C122" s="6" t="s">
        <v>348</v>
      </c>
      <c r="D122" s="5">
        <v>2009</v>
      </c>
      <c r="E122" s="5">
        <v>2009</v>
      </c>
      <c r="F122" s="7" t="s">
        <v>467</v>
      </c>
      <c r="G122" s="7" t="s">
        <v>121</v>
      </c>
      <c r="H122" s="6" t="s">
        <v>225</v>
      </c>
      <c r="I122" s="6" t="s">
        <v>226</v>
      </c>
      <c r="J122" s="6" t="s">
        <v>227</v>
      </c>
      <c r="K122" s="6" t="s">
        <v>225</v>
      </c>
      <c r="L122" s="5">
        <v>0</v>
      </c>
      <c r="M122" s="5">
        <v>0</v>
      </c>
    </row>
    <row r="123" spans="1:13" x14ac:dyDescent="0.3">
      <c r="A123" s="6" t="s">
        <v>574</v>
      </c>
      <c r="B123" s="5" t="s">
        <v>611</v>
      </c>
      <c r="C123" s="6" t="s">
        <v>350</v>
      </c>
      <c r="D123" s="5">
        <v>2007</v>
      </c>
      <c r="E123" s="5">
        <v>2007</v>
      </c>
      <c r="F123" s="7" t="s">
        <v>448</v>
      </c>
      <c r="G123" s="7" t="s">
        <v>121</v>
      </c>
      <c r="H123" s="6" t="s">
        <v>56</v>
      </c>
      <c r="I123" s="6" t="s">
        <v>57</v>
      </c>
      <c r="J123" s="6" t="s">
        <v>158</v>
      </c>
      <c r="K123" s="6" t="s">
        <v>56</v>
      </c>
      <c r="L123" s="5">
        <v>0</v>
      </c>
      <c r="M123" s="5">
        <v>0</v>
      </c>
    </row>
    <row r="124" spans="1:13" x14ac:dyDescent="0.3">
      <c r="A124" s="6" t="s">
        <v>574</v>
      </c>
      <c r="B124" s="5" t="s">
        <v>612</v>
      </c>
      <c r="C124" s="6" t="s">
        <v>361</v>
      </c>
      <c r="D124" s="5">
        <v>2006</v>
      </c>
      <c r="E124" s="5">
        <v>2006</v>
      </c>
      <c r="F124" s="7" t="s">
        <v>450</v>
      </c>
      <c r="G124" s="7" t="s">
        <v>11</v>
      </c>
      <c r="H124" s="6" t="s">
        <v>56</v>
      </c>
      <c r="I124" s="6" t="s">
        <v>298</v>
      </c>
      <c r="J124" s="6" t="s">
        <v>58</v>
      </c>
      <c r="K124" s="6" t="s">
        <v>56</v>
      </c>
      <c r="L124" s="5">
        <v>0</v>
      </c>
      <c r="M124" s="5">
        <v>0</v>
      </c>
    </row>
    <row r="125" spans="1:13" x14ac:dyDescent="0.3">
      <c r="A125" s="6" t="s">
        <v>574</v>
      </c>
      <c r="B125" s="5" t="s">
        <v>613</v>
      </c>
      <c r="C125" s="6" t="s">
        <v>367</v>
      </c>
      <c r="D125" s="5">
        <v>2005</v>
      </c>
      <c r="E125" s="5">
        <v>2005</v>
      </c>
      <c r="F125" s="7" t="s">
        <v>460</v>
      </c>
      <c r="G125" s="7" t="s">
        <v>11</v>
      </c>
      <c r="H125" s="6" t="s">
        <v>12</v>
      </c>
      <c r="I125" s="6" t="s">
        <v>13</v>
      </c>
      <c r="J125" s="6" t="s">
        <v>368</v>
      </c>
      <c r="K125" s="6" t="s">
        <v>12</v>
      </c>
      <c r="L125" s="5">
        <v>0</v>
      </c>
      <c r="M125" s="5">
        <v>0</v>
      </c>
    </row>
    <row r="126" spans="1:13" x14ac:dyDescent="0.3">
      <c r="A126" s="6" t="s">
        <v>574</v>
      </c>
      <c r="B126" s="5" t="s">
        <v>614</v>
      </c>
      <c r="C126" s="6" t="s">
        <v>374</v>
      </c>
      <c r="D126" s="5">
        <v>2008</v>
      </c>
      <c r="E126" s="5">
        <v>2008</v>
      </c>
      <c r="F126" s="7" t="s">
        <v>452</v>
      </c>
      <c r="G126" s="7" t="s">
        <v>34</v>
      </c>
      <c r="H126" s="6" t="s">
        <v>40</v>
      </c>
      <c r="I126" s="6" t="s">
        <v>41</v>
      </c>
      <c r="J126" s="6" t="s">
        <v>375</v>
      </c>
      <c r="K126" s="6" t="s">
        <v>40</v>
      </c>
      <c r="L126" s="5">
        <v>0</v>
      </c>
      <c r="M126" s="5">
        <v>0</v>
      </c>
    </row>
    <row r="127" spans="1:13" x14ac:dyDescent="0.3">
      <c r="A127" s="6" t="s">
        <v>574</v>
      </c>
      <c r="B127" s="5" t="s">
        <v>615</v>
      </c>
      <c r="C127" s="6" t="s">
        <v>377</v>
      </c>
      <c r="D127" s="5">
        <v>2008</v>
      </c>
      <c r="E127" s="5">
        <v>2008</v>
      </c>
      <c r="F127" s="7" t="s">
        <v>452</v>
      </c>
      <c r="G127" s="7" t="s">
        <v>11</v>
      </c>
      <c r="H127" s="6" t="s">
        <v>29</v>
      </c>
      <c r="I127" s="6" t="s">
        <v>30</v>
      </c>
      <c r="J127" s="6" t="s">
        <v>31</v>
      </c>
      <c r="K127" s="6" t="s">
        <v>29</v>
      </c>
      <c r="L127" s="5">
        <v>0</v>
      </c>
      <c r="M127" s="5">
        <v>0</v>
      </c>
    </row>
    <row r="128" spans="1:13" x14ac:dyDescent="0.3">
      <c r="A128" s="6" t="s">
        <v>574</v>
      </c>
      <c r="B128" s="5" t="s">
        <v>616</v>
      </c>
      <c r="C128" s="6" t="s">
        <v>392</v>
      </c>
      <c r="D128" s="5">
        <v>2008</v>
      </c>
      <c r="E128" s="5">
        <v>2008</v>
      </c>
      <c r="F128" s="7" t="s">
        <v>452</v>
      </c>
      <c r="G128" s="7" t="s">
        <v>55</v>
      </c>
      <c r="H128" s="6" t="s">
        <v>24</v>
      </c>
      <c r="I128" s="6" t="s">
        <v>25</v>
      </c>
      <c r="J128" s="6" t="s">
        <v>168</v>
      </c>
      <c r="K128" s="6" t="s">
        <v>24</v>
      </c>
      <c r="L128" s="5">
        <v>0</v>
      </c>
      <c r="M128" s="5">
        <v>0</v>
      </c>
    </row>
    <row r="129" spans="1:13" x14ac:dyDescent="0.3">
      <c r="A129" s="6" t="s">
        <v>574</v>
      </c>
      <c r="B129" s="5" t="s">
        <v>617</v>
      </c>
      <c r="C129" s="6" t="s">
        <v>400</v>
      </c>
      <c r="D129" s="5">
        <v>2006</v>
      </c>
      <c r="E129" s="5">
        <v>2006</v>
      </c>
      <c r="F129" s="7" t="s">
        <v>450</v>
      </c>
      <c r="G129" s="7" t="s">
        <v>34</v>
      </c>
      <c r="H129" s="6" t="s">
        <v>45</v>
      </c>
      <c r="I129" s="6" t="s">
        <v>46</v>
      </c>
      <c r="J129" s="6" t="s">
        <v>47</v>
      </c>
      <c r="K129" s="6" t="s">
        <v>45</v>
      </c>
      <c r="L129" s="5">
        <v>0</v>
      </c>
      <c r="M129" s="5">
        <v>0</v>
      </c>
    </row>
    <row r="130" spans="1:13" x14ac:dyDescent="0.3">
      <c r="A130" s="6" t="s">
        <v>574</v>
      </c>
      <c r="B130" s="5" t="s">
        <v>618</v>
      </c>
      <c r="C130" s="6" t="s">
        <v>412</v>
      </c>
      <c r="D130" s="5">
        <v>2007</v>
      </c>
      <c r="E130" s="5">
        <v>2007</v>
      </c>
      <c r="F130" s="7" t="s">
        <v>448</v>
      </c>
      <c r="G130" s="7" t="s">
        <v>11</v>
      </c>
      <c r="H130" s="6" t="s">
        <v>105</v>
      </c>
      <c r="I130" s="6" t="s">
        <v>106</v>
      </c>
      <c r="J130" s="6" t="s">
        <v>163</v>
      </c>
      <c r="K130" s="6" t="s">
        <v>105</v>
      </c>
      <c r="L130" s="5">
        <v>0</v>
      </c>
      <c r="M130" s="5">
        <v>0</v>
      </c>
    </row>
    <row r="131" spans="1:13" x14ac:dyDescent="0.3">
      <c r="A131" s="6" t="s">
        <v>574</v>
      </c>
      <c r="B131" s="5" t="s">
        <v>619</v>
      </c>
      <c r="C131" s="6" t="s">
        <v>426</v>
      </c>
      <c r="D131" s="5">
        <v>2008</v>
      </c>
      <c r="E131" s="5">
        <v>2008</v>
      </c>
      <c r="F131" s="7" t="s">
        <v>452</v>
      </c>
      <c r="G131" s="7" t="s">
        <v>34</v>
      </c>
      <c r="H131" s="6" t="s">
        <v>225</v>
      </c>
      <c r="I131" s="6" t="s">
        <v>226</v>
      </c>
      <c r="J131" s="6" t="s">
        <v>227</v>
      </c>
      <c r="K131" s="6" t="s">
        <v>225</v>
      </c>
      <c r="L131" s="5">
        <v>0</v>
      </c>
      <c r="M131" s="5">
        <v>0</v>
      </c>
    </row>
    <row r="132" spans="1:13" x14ac:dyDescent="0.3">
      <c r="A132" s="6" t="s">
        <v>620</v>
      </c>
      <c r="B132" s="5" t="s">
        <v>621</v>
      </c>
      <c r="C132" s="6" t="s">
        <v>17</v>
      </c>
      <c r="D132" s="5">
        <v>2004</v>
      </c>
      <c r="E132" s="5">
        <v>2004</v>
      </c>
      <c r="F132" s="7" t="s">
        <v>446</v>
      </c>
      <c r="G132" s="7" t="s">
        <v>11</v>
      </c>
      <c r="H132" s="6" t="s">
        <v>18</v>
      </c>
      <c r="I132" s="6" t="s">
        <v>19</v>
      </c>
      <c r="J132" s="6" t="s">
        <v>20</v>
      </c>
      <c r="K132" s="6" t="s">
        <v>116</v>
      </c>
      <c r="L132" s="5">
        <v>0</v>
      </c>
      <c r="M132" s="5">
        <v>0</v>
      </c>
    </row>
    <row r="133" spans="1:13" x14ac:dyDescent="0.3">
      <c r="A133" s="6" t="s">
        <v>620</v>
      </c>
      <c r="B133" s="5" t="s">
        <v>622</v>
      </c>
      <c r="C133" s="6" t="s">
        <v>90</v>
      </c>
      <c r="D133" s="5">
        <v>2008</v>
      </c>
      <c r="E133" s="5">
        <v>2008</v>
      </c>
      <c r="F133" s="7" t="s">
        <v>452</v>
      </c>
      <c r="G133" s="7" t="s">
        <v>34</v>
      </c>
      <c r="H133" s="6" t="s">
        <v>12</v>
      </c>
      <c r="I133" s="6" t="s">
        <v>13</v>
      </c>
      <c r="J133" s="6" t="s">
        <v>91</v>
      </c>
      <c r="K133" s="6" t="s">
        <v>12</v>
      </c>
      <c r="L133" s="5">
        <v>0</v>
      </c>
      <c r="M133" s="5">
        <v>0</v>
      </c>
    </row>
    <row r="134" spans="1:13" x14ac:dyDescent="0.3">
      <c r="A134" s="6" t="s">
        <v>620</v>
      </c>
      <c r="B134" s="5" t="s">
        <v>623</v>
      </c>
      <c r="C134" s="6" t="s">
        <v>97</v>
      </c>
      <c r="D134" s="5">
        <v>2006</v>
      </c>
      <c r="E134" s="5">
        <v>2006</v>
      </c>
      <c r="F134" s="7" t="s">
        <v>450</v>
      </c>
      <c r="G134" s="7" t="s">
        <v>34</v>
      </c>
      <c r="H134" s="6" t="s">
        <v>98</v>
      </c>
      <c r="I134" s="6" t="s">
        <v>99</v>
      </c>
      <c r="J134" s="6" t="s">
        <v>100</v>
      </c>
      <c r="K134" s="6" t="s">
        <v>98</v>
      </c>
      <c r="L134" s="5">
        <v>0</v>
      </c>
      <c r="M134" s="5">
        <v>0</v>
      </c>
    </row>
    <row r="135" spans="1:13" x14ac:dyDescent="0.3">
      <c r="A135" s="6" t="s">
        <v>620</v>
      </c>
      <c r="B135" s="5" t="s">
        <v>624</v>
      </c>
      <c r="C135" s="6" t="s">
        <v>125</v>
      </c>
      <c r="D135" s="5">
        <v>2007</v>
      </c>
      <c r="E135" s="5">
        <v>2007</v>
      </c>
      <c r="F135" s="7" t="s">
        <v>448</v>
      </c>
      <c r="G135" s="7" t="s">
        <v>34</v>
      </c>
      <c r="H135" s="6" t="s">
        <v>40</v>
      </c>
      <c r="I135" s="6" t="s">
        <v>41</v>
      </c>
      <c r="J135" s="6" t="s">
        <v>126</v>
      </c>
      <c r="K135" s="6" t="s">
        <v>40</v>
      </c>
      <c r="L135" s="5">
        <v>0</v>
      </c>
      <c r="M135" s="5">
        <v>0</v>
      </c>
    </row>
    <row r="136" spans="1:13" x14ac:dyDescent="0.3">
      <c r="A136" s="6" t="s">
        <v>620</v>
      </c>
      <c r="B136" s="5" t="s">
        <v>625</v>
      </c>
      <c r="C136" s="6" t="s">
        <v>128</v>
      </c>
      <c r="D136" s="5">
        <v>2006</v>
      </c>
      <c r="E136" s="5">
        <v>2006</v>
      </c>
      <c r="F136" s="7" t="s">
        <v>450</v>
      </c>
      <c r="G136" s="7" t="s">
        <v>11</v>
      </c>
      <c r="H136" s="6" t="s">
        <v>12</v>
      </c>
      <c r="I136" s="6" t="s">
        <v>13</v>
      </c>
      <c r="J136" s="6" t="s">
        <v>129</v>
      </c>
      <c r="K136" s="6" t="s">
        <v>12</v>
      </c>
      <c r="L136" s="5">
        <v>0</v>
      </c>
      <c r="M136" s="5">
        <v>0</v>
      </c>
    </row>
    <row r="137" spans="1:13" x14ac:dyDescent="0.3">
      <c r="A137" s="6" t="s">
        <v>620</v>
      </c>
      <c r="B137" s="5" t="s">
        <v>626</v>
      </c>
      <c r="C137" s="6" t="s">
        <v>131</v>
      </c>
      <c r="D137" s="5">
        <v>2004</v>
      </c>
      <c r="E137" s="5">
        <v>2004</v>
      </c>
      <c r="F137" s="7" t="s">
        <v>446</v>
      </c>
      <c r="G137" s="7" t="s">
        <v>34</v>
      </c>
      <c r="H137" s="6" t="s">
        <v>12</v>
      </c>
      <c r="I137" s="6" t="s">
        <v>13</v>
      </c>
      <c r="J137" s="6" t="s">
        <v>74</v>
      </c>
      <c r="K137" s="6" t="s">
        <v>12</v>
      </c>
      <c r="L137" s="5">
        <v>0</v>
      </c>
      <c r="M137" s="5">
        <v>0</v>
      </c>
    </row>
    <row r="138" spans="1:13" x14ac:dyDescent="0.3">
      <c r="A138" s="6" t="s">
        <v>620</v>
      </c>
      <c r="B138" s="5" t="s">
        <v>627</v>
      </c>
      <c r="C138" s="6" t="s">
        <v>138</v>
      </c>
      <c r="D138" s="5">
        <v>2005</v>
      </c>
      <c r="E138" s="5">
        <v>2005</v>
      </c>
      <c r="F138" s="7" t="s">
        <v>460</v>
      </c>
      <c r="G138" s="7" t="s">
        <v>11</v>
      </c>
      <c r="H138" s="6" t="s">
        <v>35</v>
      </c>
      <c r="I138" s="6" t="s">
        <v>68</v>
      </c>
      <c r="J138" s="6" t="s">
        <v>88</v>
      </c>
      <c r="K138" s="6" t="s">
        <v>35</v>
      </c>
      <c r="L138" s="5">
        <v>0</v>
      </c>
      <c r="M138" s="5">
        <v>0</v>
      </c>
    </row>
    <row r="139" spans="1:13" x14ac:dyDescent="0.3">
      <c r="A139" s="6" t="s">
        <v>620</v>
      </c>
      <c r="B139" s="5" t="s">
        <v>628</v>
      </c>
      <c r="C139" s="6" t="s">
        <v>140</v>
      </c>
      <c r="D139" s="5">
        <v>2009</v>
      </c>
      <c r="E139" s="5">
        <v>2009</v>
      </c>
      <c r="F139" s="7" t="s">
        <v>467</v>
      </c>
      <c r="G139" s="7" t="s">
        <v>34</v>
      </c>
      <c r="H139" s="6" t="s">
        <v>141</v>
      </c>
      <c r="I139" s="6" t="s">
        <v>142</v>
      </c>
      <c r="J139" s="6" t="s">
        <v>143</v>
      </c>
      <c r="K139" s="6" t="s">
        <v>141</v>
      </c>
      <c r="L139" s="5">
        <v>0</v>
      </c>
      <c r="M139" s="5">
        <v>0</v>
      </c>
    </row>
    <row r="140" spans="1:13" x14ac:dyDescent="0.3">
      <c r="A140" s="6" t="s">
        <v>620</v>
      </c>
      <c r="B140" s="5" t="s">
        <v>629</v>
      </c>
      <c r="C140" s="6" t="s">
        <v>145</v>
      </c>
      <c r="D140" s="5">
        <v>2004</v>
      </c>
      <c r="E140" s="5">
        <v>2004</v>
      </c>
      <c r="F140" s="7" t="s">
        <v>446</v>
      </c>
      <c r="G140" s="7" t="s">
        <v>11</v>
      </c>
      <c r="H140" s="6" t="s">
        <v>18</v>
      </c>
      <c r="I140" s="6" t="s">
        <v>146</v>
      </c>
      <c r="J140" s="6" t="s">
        <v>147</v>
      </c>
      <c r="K140" s="6" t="s">
        <v>116</v>
      </c>
      <c r="L140" s="5">
        <v>0</v>
      </c>
      <c r="M140" s="5">
        <v>0</v>
      </c>
    </row>
    <row r="141" spans="1:13" x14ac:dyDescent="0.3">
      <c r="A141" s="6" t="s">
        <v>620</v>
      </c>
      <c r="B141" s="5" t="s">
        <v>630</v>
      </c>
      <c r="C141" s="6" t="s">
        <v>162</v>
      </c>
      <c r="D141" s="5">
        <v>2006</v>
      </c>
      <c r="E141" s="5">
        <v>2006</v>
      </c>
      <c r="F141" s="7" t="s">
        <v>450</v>
      </c>
      <c r="G141" s="7" t="s">
        <v>34</v>
      </c>
      <c r="H141" s="6" t="s">
        <v>105</v>
      </c>
      <c r="I141" s="6" t="s">
        <v>106</v>
      </c>
      <c r="J141" s="6" t="s">
        <v>163</v>
      </c>
      <c r="K141" s="6" t="s">
        <v>105</v>
      </c>
      <c r="L141" s="5">
        <v>0</v>
      </c>
      <c r="M141" s="5">
        <v>0</v>
      </c>
    </row>
    <row r="142" spans="1:13" x14ac:dyDescent="0.3">
      <c r="A142" s="6" t="s">
        <v>620</v>
      </c>
      <c r="B142" s="5" t="s">
        <v>631</v>
      </c>
      <c r="C142" s="6" t="s">
        <v>188</v>
      </c>
      <c r="D142" s="5">
        <v>2007</v>
      </c>
      <c r="E142" s="5">
        <v>2007</v>
      </c>
      <c r="F142" s="7" t="s">
        <v>448</v>
      </c>
      <c r="G142" s="7" t="s">
        <v>55</v>
      </c>
      <c r="H142" s="6" t="s">
        <v>61</v>
      </c>
      <c r="I142" s="6" t="s">
        <v>189</v>
      </c>
      <c r="J142" s="6" t="s">
        <v>190</v>
      </c>
      <c r="K142" s="6" t="s">
        <v>61</v>
      </c>
      <c r="L142" s="5">
        <v>0</v>
      </c>
      <c r="M142" s="5">
        <v>0</v>
      </c>
    </row>
    <row r="143" spans="1:13" x14ac:dyDescent="0.3">
      <c r="A143" s="6" t="s">
        <v>620</v>
      </c>
      <c r="B143" s="5" t="s">
        <v>632</v>
      </c>
      <c r="C143" s="6" t="s">
        <v>192</v>
      </c>
      <c r="D143" s="5">
        <v>2006</v>
      </c>
      <c r="E143" s="5">
        <v>2006</v>
      </c>
      <c r="F143" s="7" t="s">
        <v>450</v>
      </c>
      <c r="G143" s="7" t="s">
        <v>11</v>
      </c>
      <c r="H143" s="6" t="s">
        <v>24</v>
      </c>
      <c r="I143" s="6" t="s">
        <v>25</v>
      </c>
      <c r="J143" s="6" t="s">
        <v>168</v>
      </c>
      <c r="K143" s="6" t="s">
        <v>24</v>
      </c>
      <c r="L143" s="5">
        <v>0</v>
      </c>
      <c r="M143" s="5">
        <v>0</v>
      </c>
    </row>
    <row r="144" spans="1:13" x14ac:dyDescent="0.3">
      <c r="A144" s="6" t="s">
        <v>620</v>
      </c>
      <c r="B144" s="5" t="s">
        <v>633</v>
      </c>
      <c r="C144" s="6" t="s">
        <v>194</v>
      </c>
      <c r="D144" s="5">
        <v>2004</v>
      </c>
      <c r="E144" s="5">
        <v>2004</v>
      </c>
      <c r="F144" s="7" t="s">
        <v>446</v>
      </c>
      <c r="G144" s="7" t="s">
        <v>11</v>
      </c>
      <c r="H144" s="6" t="s">
        <v>12</v>
      </c>
      <c r="I144" s="6" t="s">
        <v>13</v>
      </c>
      <c r="J144" s="6" t="s">
        <v>129</v>
      </c>
      <c r="K144" s="6" t="s">
        <v>12</v>
      </c>
      <c r="L144" s="5">
        <v>0</v>
      </c>
      <c r="M144" s="5">
        <v>0</v>
      </c>
    </row>
    <row r="145" spans="1:13" x14ac:dyDescent="0.3">
      <c r="A145" s="6" t="s">
        <v>620</v>
      </c>
      <c r="B145" s="5" t="s">
        <v>634</v>
      </c>
      <c r="C145" s="6" t="s">
        <v>196</v>
      </c>
      <c r="D145" s="5">
        <v>2007</v>
      </c>
      <c r="E145" s="5">
        <v>2007</v>
      </c>
      <c r="F145" s="7" t="s">
        <v>448</v>
      </c>
      <c r="G145" s="7" t="s">
        <v>11</v>
      </c>
      <c r="H145" s="6" t="s">
        <v>29</v>
      </c>
      <c r="I145" s="6" t="s">
        <v>30</v>
      </c>
      <c r="J145" s="6" t="s">
        <v>31</v>
      </c>
      <c r="K145" s="6" t="s">
        <v>29</v>
      </c>
      <c r="L145" s="5">
        <v>0</v>
      </c>
      <c r="M145" s="5">
        <v>0</v>
      </c>
    </row>
    <row r="146" spans="1:13" x14ac:dyDescent="0.3">
      <c r="A146" s="6" t="s">
        <v>620</v>
      </c>
      <c r="B146" s="5" t="s">
        <v>635</v>
      </c>
      <c r="C146" s="6" t="s">
        <v>204</v>
      </c>
      <c r="D146" s="5">
        <v>2007</v>
      </c>
      <c r="E146" s="5">
        <v>2007</v>
      </c>
      <c r="F146" s="7" t="s">
        <v>448</v>
      </c>
      <c r="G146" s="7" t="s">
        <v>34</v>
      </c>
      <c r="H146" s="6" t="s">
        <v>12</v>
      </c>
      <c r="I146" s="6" t="s">
        <v>13</v>
      </c>
      <c r="J146" s="6" t="s">
        <v>205</v>
      </c>
      <c r="K146" s="6" t="s">
        <v>12</v>
      </c>
      <c r="L146" s="5">
        <v>0</v>
      </c>
      <c r="M146" s="5">
        <v>0</v>
      </c>
    </row>
    <row r="147" spans="1:13" x14ac:dyDescent="0.3">
      <c r="A147" s="6" t="s">
        <v>620</v>
      </c>
      <c r="B147" s="5" t="s">
        <v>636</v>
      </c>
      <c r="C147" s="6" t="s">
        <v>207</v>
      </c>
      <c r="D147" s="5">
        <v>2008</v>
      </c>
      <c r="E147" s="5">
        <v>2008</v>
      </c>
      <c r="F147" s="7" t="s">
        <v>452</v>
      </c>
      <c r="G147" s="7" t="s">
        <v>34</v>
      </c>
      <c r="H147" s="6" t="s">
        <v>61</v>
      </c>
      <c r="I147" s="6" t="s">
        <v>189</v>
      </c>
      <c r="J147" s="6" t="s">
        <v>190</v>
      </c>
      <c r="K147" s="6" t="s">
        <v>61</v>
      </c>
      <c r="L147" s="5">
        <v>0</v>
      </c>
      <c r="M147" s="5">
        <v>0</v>
      </c>
    </row>
    <row r="148" spans="1:13" x14ac:dyDescent="0.3">
      <c r="A148" s="6" t="s">
        <v>620</v>
      </c>
      <c r="B148" s="5" t="s">
        <v>637</v>
      </c>
      <c r="C148" s="6" t="s">
        <v>209</v>
      </c>
      <c r="D148" s="5">
        <v>2007</v>
      </c>
      <c r="E148" s="5">
        <v>2007</v>
      </c>
      <c r="F148" s="7" t="s">
        <v>448</v>
      </c>
      <c r="G148" s="7" t="s">
        <v>34</v>
      </c>
      <c r="H148" s="6" t="s">
        <v>56</v>
      </c>
      <c r="I148" s="6" t="s">
        <v>57</v>
      </c>
      <c r="J148" s="6" t="s">
        <v>58</v>
      </c>
      <c r="K148" s="6" t="s">
        <v>56</v>
      </c>
      <c r="L148" s="5">
        <v>0</v>
      </c>
      <c r="M148" s="5">
        <v>0</v>
      </c>
    </row>
    <row r="149" spans="1:13" x14ac:dyDescent="0.3">
      <c r="A149" s="6" t="s">
        <v>620</v>
      </c>
      <c r="B149" s="5" t="s">
        <v>638</v>
      </c>
      <c r="C149" s="6" t="s">
        <v>211</v>
      </c>
      <c r="D149" s="5">
        <v>2007</v>
      </c>
      <c r="E149" s="5">
        <v>2007</v>
      </c>
      <c r="F149" s="7" t="s">
        <v>448</v>
      </c>
      <c r="G149" s="7" t="s">
        <v>34</v>
      </c>
      <c r="H149" s="6" t="s">
        <v>61</v>
      </c>
      <c r="I149" s="6" t="s">
        <v>189</v>
      </c>
      <c r="J149" s="6" t="s">
        <v>190</v>
      </c>
      <c r="K149" s="6" t="s">
        <v>61</v>
      </c>
      <c r="L149" s="5">
        <v>0</v>
      </c>
      <c r="M149" s="5">
        <v>0</v>
      </c>
    </row>
    <row r="150" spans="1:13" x14ac:dyDescent="0.3">
      <c r="A150" s="6" t="s">
        <v>620</v>
      </c>
      <c r="B150" s="5" t="s">
        <v>639</v>
      </c>
      <c r="C150" s="6" t="s">
        <v>215</v>
      </c>
      <c r="D150" s="5">
        <v>2004</v>
      </c>
      <c r="E150" s="5">
        <v>2004</v>
      </c>
      <c r="F150" s="7" t="s">
        <v>446</v>
      </c>
      <c r="G150" s="7" t="s">
        <v>216</v>
      </c>
      <c r="H150" s="6" t="s">
        <v>105</v>
      </c>
      <c r="I150" s="6" t="s">
        <v>106</v>
      </c>
      <c r="J150" s="6" t="s">
        <v>163</v>
      </c>
      <c r="K150" s="6" t="s">
        <v>105</v>
      </c>
      <c r="L150" s="5">
        <v>0</v>
      </c>
      <c r="M150" s="5">
        <v>0</v>
      </c>
    </row>
    <row r="151" spans="1:13" x14ac:dyDescent="0.3">
      <c r="A151" s="6" t="s">
        <v>620</v>
      </c>
      <c r="B151" s="5" t="s">
        <v>640</v>
      </c>
      <c r="C151" s="6" t="s">
        <v>218</v>
      </c>
      <c r="D151" s="5">
        <v>2005</v>
      </c>
      <c r="E151" s="5">
        <v>2005</v>
      </c>
      <c r="F151" s="7" t="s">
        <v>460</v>
      </c>
      <c r="G151" s="7" t="s">
        <v>11</v>
      </c>
      <c r="H151" s="6" t="s">
        <v>12</v>
      </c>
      <c r="I151" s="6" t="s">
        <v>13</v>
      </c>
      <c r="J151" s="6" t="s">
        <v>219</v>
      </c>
      <c r="K151" s="6" t="s">
        <v>12</v>
      </c>
      <c r="L151" s="5">
        <v>0</v>
      </c>
      <c r="M151" s="5">
        <v>0</v>
      </c>
    </row>
    <row r="152" spans="1:13" x14ac:dyDescent="0.3">
      <c r="A152" s="6" t="s">
        <v>620</v>
      </c>
      <c r="B152" s="5" t="s">
        <v>641</v>
      </c>
      <c r="C152" s="6" t="s">
        <v>224</v>
      </c>
      <c r="D152" s="5">
        <v>2007</v>
      </c>
      <c r="E152" s="5">
        <v>2007</v>
      </c>
      <c r="F152" s="7" t="s">
        <v>448</v>
      </c>
      <c r="G152" s="7" t="s">
        <v>34</v>
      </c>
      <c r="H152" s="6" t="s">
        <v>225</v>
      </c>
      <c r="I152" s="6" t="s">
        <v>226</v>
      </c>
      <c r="J152" s="6" t="s">
        <v>227</v>
      </c>
      <c r="K152" s="6" t="s">
        <v>225</v>
      </c>
      <c r="L152" s="5">
        <v>0</v>
      </c>
      <c r="M152" s="5">
        <v>0</v>
      </c>
    </row>
    <row r="153" spans="1:13" x14ac:dyDescent="0.3">
      <c r="A153" s="6" t="s">
        <v>620</v>
      </c>
      <c r="B153" s="5" t="s">
        <v>642</v>
      </c>
      <c r="C153" s="6" t="s">
        <v>241</v>
      </c>
      <c r="D153" s="5">
        <v>2007</v>
      </c>
      <c r="E153" s="5">
        <v>2007</v>
      </c>
      <c r="F153" s="7" t="s">
        <v>448</v>
      </c>
      <c r="G153" s="7" t="s">
        <v>11</v>
      </c>
      <c r="H153" s="6" t="s">
        <v>242</v>
      </c>
      <c r="I153" s="6" t="s">
        <v>243</v>
      </c>
      <c r="J153" s="6" t="s">
        <v>244</v>
      </c>
      <c r="K153" s="6" t="s">
        <v>242</v>
      </c>
      <c r="L153" s="5">
        <v>0</v>
      </c>
      <c r="M153" s="5">
        <v>0</v>
      </c>
    </row>
    <row r="154" spans="1:13" x14ac:dyDescent="0.3">
      <c r="A154" s="6" t="s">
        <v>620</v>
      </c>
      <c r="B154" s="5" t="s">
        <v>643</v>
      </c>
      <c r="C154" s="6" t="s">
        <v>246</v>
      </c>
      <c r="D154" s="5">
        <v>2006</v>
      </c>
      <c r="E154" s="5">
        <v>2006</v>
      </c>
      <c r="F154" s="7" t="s">
        <v>450</v>
      </c>
      <c r="G154" s="7" t="s">
        <v>11</v>
      </c>
      <c r="H154" s="6" t="s">
        <v>40</v>
      </c>
      <c r="I154" s="6" t="s">
        <v>41</v>
      </c>
      <c r="J154" s="6" t="s">
        <v>95</v>
      </c>
      <c r="K154" s="6" t="s">
        <v>40</v>
      </c>
      <c r="L154" s="5">
        <v>0</v>
      </c>
      <c r="M154" s="5">
        <v>0</v>
      </c>
    </row>
    <row r="155" spans="1:13" x14ac:dyDescent="0.3">
      <c r="A155" s="6" t="s">
        <v>620</v>
      </c>
      <c r="B155" s="5" t="s">
        <v>644</v>
      </c>
      <c r="C155" s="6" t="s">
        <v>259</v>
      </c>
      <c r="D155" s="5">
        <v>2007</v>
      </c>
      <c r="E155" s="5">
        <v>2007</v>
      </c>
      <c r="F155" s="7" t="s">
        <v>448</v>
      </c>
      <c r="G155" s="7" t="s">
        <v>34</v>
      </c>
      <c r="H155" s="6" t="s">
        <v>50</v>
      </c>
      <c r="I155" s="6" t="s">
        <v>51</v>
      </c>
      <c r="J155" s="6" t="s">
        <v>52</v>
      </c>
      <c r="K155" s="6" t="s">
        <v>50</v>
      </c>
      <c r="L155" s="5">
        <v>0</v>
      </c>
      <c r="M155" s="5">
        <v>0</v>
      </c>
    </row>
    <row r="156" spans="1:13" x14ac:dyDescent="0.3">
      <c r="A156" s="6" t="s">
        <v>620</v>
      </c>
      <c r="B156" s="5" t="s">
        <v>645</v>
      </c>
      <c r="C156" s="6" t="s">
        <v>263</v>
      </c>
      <c r="D156" s="5">
        <v>2008</v>
      </c>
      <c r="E156" s="5">
        <v>2008</v>
      </c>
      <c r="F156" s="7" t="s">
        <v>452</v>
      </c>
      <c r="G156" s="7" t="s">
        <v>34</v>
      </c>
      <c r="H156" s="6" t="s">
        <v>242</v>
      </c>
      <c r="I156" s="6" t="s">
        <v>243</v>
      </c>
      <c r="J156" s="6" t="s">
        <v>244</v>
      </c>
      <c r="K156" s="6" t="s">
        <v>242</v>
      </c>
      <c r="L156" s="5">
        <v>0</v>
      </c>
      <c r="M156" s="5">
        <v>0</v>
      </c>
    </row>
    <row r="157" spans="1:13" x14ac:dyDescent="0.3">
      <c r="A157" s="6" t="s">
        <v>620</v>
      </c>
      <c r="B157" s="5" t="s">
        <v>646</v>
      </c>
      <c r="C157" s="6" t="s">
        <v>275</v>
      </c>
      <c r="D157" s="5">
        <v>2008</v>
      </c>
      <c r="E157" s="5">
        <v>2008</v>
      </c>
      <c r="F157" s="7" t="s">
        <v>452</v>
      </c>
      <c r="G157" s="7" t="s">
        <v>55</v>
      </c>
      <c r="H157" s="6" t="s">
        <v>24</v>
      </c>
      <c r="I157" s="6" t="s">
        <v>25</v>
      </c>
      <c r="J157" s="6" t="s">
        <v>26</v>
      </c>
      <c r="K157" s="6" t="s">
        <v>24</v>
      </c>
      <c r="L157" s="5">
        <v>0</v>
      </c>
      <c r="M157" s="5">
        <v>0</v>
      </c>
    </row>
    <row r="158" spans="1:13" x14ac:dyDescent="0.3">
      <c r="A158" s="6" t="s">
        <v>620</v>
      </c>
      <c r="B158" s="5" t="s">
        <v>647</v>
      </c>
      <c r="C158" s="6" t="s">
        <v>277</v>
      </c>
      <c r="D158" s="5">
        <v>2006</v>
      </c>
      <c r="E158" s="5">
        <v>2006</v>
      </c>
      <c r="F158" s="7" t="s">
        <v>450</v>
      </c>
      <c r="G158" s="7" t="s">
        <v>11</v>
      </c>
      <c r="H158" s="6" t="s">
        <v>45</v>
      </c>
      <c r="I158" s="6" t="s">
        <v>77</v>
      </c>
      <c r="J158" s="6" t="s">
        <v>78</v>
      </c>
      <c r="K158" s="6" t="s">
        <v>45</v>
      </c>
      <c r="L158" s="5">
        <v>0</v>
      </c>
      <c r="M158" s="5">
        <v>0</v>
      </c>
    </row>
    <row r="159" spans="1:13" x14ac:dyDescent="0.3">
      <c r="A159" s="6" t="s">
        <v>620</v>
      </c>
      <c r="B159" s="5" t="s">
        <v>648</v>
      </c>
      <c r="C159" s="6" t="s">
        <v>281</v>
      </c>
      <c r="D159" s="5">
        <v>2004</v>
      </c>
      <c r="E159" s="5">
        <v>2004</v>
      </c>
      <c r="F159" s="7" t="s">
        <v>446</v>
      </c>
      <c r="G159" s="7" t="s">
        <v>11</v>
      </c>
      <c r="H159" s="6" t="s">
        <v>105</v>
      </c>
      <c r="I159" s="6" t="s">
        <v>106</v>
      </c>
      <c r="J159" s="6" t="s">
        <v>163</v>
      </c>
      <c r="K159" s="6" t="s">
        <v>105</v>
      </c>
      <c r="L159" s="5">
        <v>0</v>
      </c>
      <c r="M159" s="5">
        <v>0</v>
      </c>
    </row>
    <row r="160" spans="1:13" x14ac:dyDescent="0.3">
      <c r="A160" s="6" t="s">
        <v>620</v>
      </c>
      <c r="B160" s="5" t="s">
        <v>649</v>
      </c>
      <c r="C160" s="6" t="s">
        <v>283</v>
      </c>
      <c r="D160" s="5">
        <v>2004</v>
      </c>
      <c r="E160" s="5">
        <v>2004</v>
      </c>
      <c r="F160" s="7" t="s">
        <v>446</v>
      </c>
      <c r="G160" s="7" t="s">
        <v>11</v>
      </c>
      <c r="H160" s="6" t="s">
        <v>35</v>
      </c>
      <c r="I160" s="6" t="s">
        <v>122</v>
      </c>
      <c r="J160" s="6" t="s">
        <v>284</v>
      </c>
      <c r="K160" s="6" t="s">
        <v>35</v>
      </c>
      <c r="L160" s="5">
        <v>0</v>
      </c>
      <c r="M160" s="5">
        <v>0</v>
      </c>
    </row>
    <row r="161" spans="1:13" x14ac:dyDescent="0.3">
      <c r="A161" s="6" t="s">
        <v>620</v>
      </c>
      <c r="B161" s="5" t="s">
        <v>650</v>
      </c>
      <c r="C161" s="6" t="s">
        <v>286</v>
      </c>
      <c r="D161" s="5">
        <v>2007</v>
      </c>
      <c r="E161" s="5">
        <v>2007</v>
      </c>
      <c r="F161" s="7" t="s">
        <v>448</v>
      </c>
      <c r="G161" s="7" t="s">
        <v>34</v>
      </c>
      <c r="H161" s="6" t="s">
        <v>45</v>
      </c>
      <c r="I161" s="6" t="s">
        <v>46</v>
      </c>
      <c r="J161" s="6" t="s">
        <v>47</v>
      </c>
      <c r="K161" s="6" t="s">
        <v>45</v>
      </c>
      <c r="L161" s="5">
        <v>0</v>
      </c>
      <c r="M161" s="5">
        <v>0</v>
      </c>
    </row>
    <row r="162" spans="1:13" x14ac:dyDescent="0.3">
      <c r="A162" s="6" t="s">
        <v>620</v>
      </c>
      <c r="B162" s="5" t="s">
        <v>651</v>
      </c>
      <c r="C162" s="6" t="s">
        <v>297</v>
      </c>
      <c r="D162" s="5">
        <v>2004</v>
      </c>
      <c r="E162" s="5">
        <v>2004</v>
      </c>
      <c r="F162" s="7" t="s">
        <v>446</v>
      </c>
      <c r="G162" s="7" t="s">
        <v>11</v>
      </c>
      <c r="H162" s="6" t="s">
        <v>56</v>
      </c>
      <c r="I162" s="6" t="s">
        <v>298</v>
      </c>
      <c r="J162" s="6" t="s">
        <v>299</v>
      </c>
      <c r="K162" s="6" t="s">
        <v>56</v>
      </c>
      <c r="L162" s="5">
        <v>0</v>
      </c>
      <c r="M162" s="5">
        <v>0</v>
      </c>
    </row>
    <row r="163" spans="1:13" x14ac:dyDescent="0.3">
      <c r="A163" s="6" t="s">
        <v>620</v>
      </c>
      <c r="B163" s="5" t="s">
        <v>652</v>
      </c>
      <c r="C163" s="6" t="s">
        <v>301</v>
      </c>
      <c r="D163" s="5">
        <v>2005</v>
      </c>
      <c r="E163" s="5">
        <v>2005</v>
      </c>
      <c r="F163" s="7" t="s">
        <v>460</v>
      </c>
      <c r="G163" s="7" t="s">
        <v>11</v>
      </c>
      <c r="H163" s="6" t="s">
        <v>56</v>
      </c>
      <c r="I163" s="6" t="s">
        <v>302</v>
      </c>
      <c r="J163" s="6" t="s">
        <v>158</v>
      </c>
      <c r="K163" s="6" t="s">
        <v>56</v>
      </c>
      <c r="L163" s="5">
        <v>0</v>
      </c>
      <c r="M163" s="5">
        <v>0</v>
      </c>
    </row>
    <row r="164" spans="1:13" x14ac:dyDescent="0.3">
      <c r="A164" s="6" t="s">
        <v>620</v>
      </c>
      <c r="B164" s="5" t="s">
        <v>653</v>
      </c>
      <c r="C164" s="6" t="s">
        <v>308</v>
      </c>
      <c r="D164" s="5">
        <v>2009</v>
      </c>
      <c r="E164" s="5">
        <v>2009</v>
      </c>
      <c r="F164" s="7" t="s">
        <v>467</v>
      </c>
      <c r="G164" s="7" t="s">
        <v>34</v>
      </c>
      <c r="H164" s="6" t="s">
        <v>12</v>
      </c>
      <c r="I164" s="6" t="s">
        <v>13</v>
      </c>
      <c r="J164" s="6" t="s">
        <v>155</v>
      </c>
      <c r="K164" s="6" t="s">
        <v>12</v>
      </c>
      <c r="L164" s="5">
        <v>0</v>
      </c>
      <c r="M164" s="5">
        <v>0</v>
      </c>
    </row>
    <row r="165" spans="1:13" x14ac:dyDescent="0.3">
      <c r="A165" s="6" t="s">
        <v>620</v>
      </c>
      <c r="B165" s="5" t="s">
        <v>654</v>
      </c>
      <c r="C165" s="6" t="s">
        <v>312</v>
      </c>
      <c r="D165" s="5">
        <v>2004</v>
      </c>
      <c r="E165" s="5">
        <v>2004</v>
      </c>
      <c r="F165" s="7" t="s">
        <v>446</v>
      </c>
      <c r="G165" s="7" t="s">
        <v>216</v>
      </c>
      <c r="H165" s="6" t="s">
        <v>105</v>
      </c>
      <c r="I165" s="6" t="s">
        <v>106</v>
      </c>
      <c r="J165" s="6" t="s">
        <v>163</v>
      </c>
      <c r="K165" s="6" t="s">
        <v>105</v>
      </c>
      <c r="L165" s="5">
        <v>0</v>
      </c>
      <c r="M165" s="5">
        <v>0</v>
      </c>
    </row>
    <row r="166" spans="1:13" x14ac:dyDescent="0.3">
      <c r="A166" s="6" t="s">
        <v>620</v>
      </c>
      <c r="B166" s="5" t="s">
        <v>655</v>
      </c>
      <c r="C166" s="6" t="s">
        <v>314</v>
      </c>
      <c r="D166" s="5">
        <v>2007</v>
      </c>
      <c r="E166" s="5">
        <v>2007</v>
      </c>
      <c r="F166" s="7" t="s">
        <v>448</v>
      </c>
      <c r="G166" s="7" t="s">
        <v>11</v>
      </c>
      <c r="H166" s="6" t="s">
        <v>29</v>
      </c>
      <c r="I166" s="6" t="s">
        <v>30</v>
      </c>
      <c r="J166" s="6" t="s">
        <v>31</v>
      </c>
      <c r="K166" s="6" t="s">
        <v>29</v>
      </c>
      <c r="L166" s="5">
        <v>0</v>
      </c>
      <c r="M166" s="5">
        <v>0</v>
      </c>
    </row>
    <row r="167" spans="1:13" x14ac:dyDescent="0.3">
      <c r="A167" s="6" t="s">
        <v>620</v>
      </c>
      <c r="B167" s="5" t="s">
        <v>656</v>
      </c>
      <c r="C167" s="6" t="s">
        <v>318</v>
      </c>
      <c r="D167" s="5">
        <v>2009</v>
      </c>
      <c r="E167" s="5">
        <v>2009</v>
      </c>
      <c r="F167" s="7" t="s">
        <v>467</v>
      </c>
      <c r="G167" s="7" t="s">
        <v>34</v>
      </c>
      <c r="H167" s="6" t="s">
        <v>141</v>
      </c>
      <c r="I167" s="6" t="s">
        <v>142</v>
      </c>
      <c r="J167" s="6" t="s">
        <v>143</v>
      </c>
      <c r="K167" s="6" t="s">
        <v>141</v>
      </c>
      <c r="L167" s="5">
        <v>0</v>
      </c>
      <c r="M167" s="5">
        <v>0</v>
      </c>
    </row>
    <row r="168" spans="1:13" x14ac:dyDescent="0.3">
      <c r="A168" s="6" t="s">
        <v>620</v>
      </c>
      <c r="B168" s="5" t="s">
        <v>657</v>
      </c>
      <c r="C168" s="6" t="s">
        <v>334</v>
      </c>
      <c r="D168" s="5">
        <v>2006</v>
      </c>
      <c r="E168" s="5">
        <v>2006</v>
      </c>
      <c r="F168" s="7" t="s">
        <v>450</v>
      </c>
      <c r="G168" s="7" t="s">
        <v>11</v>
      </c>
      <c r="H168" s="6" t="s">
        <v>45</v>
      </c>
      <c r="I168" s="6" t="s">
        <v>77</v>
      </c>
      <c r="J168" s="6" t="s">
        <v>335</v>
      </c>
      <c r="K168" s="6" t="s">
        <v>45</v>
      </c>
      <c r="L168" s="5">
        <v>0</v>
      </c>
      <c r="M168" s="5">
        <v>0</v>
      </c>
    </row>
    <row r="169" spans="1:13" x14ac:dyDescent="0.3">
      <c r="A169" s="6" t="s">
        <v>620</v>
      </c>
      <c r="B169" s="5" t="s">
        <v>658</v>
      </c>
      <c r="C169" s="6" t="s">
        <v>337</v>
      </c>
      <c r="D169" s="5">
        <v>2008</v>
      </c>
      <c r="E169" s="5">
        <v>2008</v>
      </c>
      <c r="F169" s="7" t="s">
        <v>452</v>
      </c>
      <c r="G169" s="7" t="s">
        <v>121</v>
      </c>
      <c r="H169" s="6" t="s">
        <v>242</v>
      </c>
      <c r="I169" s="6" t="s">
        <v>243</v>
      </c>
      <c r="J169" s="6" t="s">
        <v>244</v>
      </c>
      <c r="K169" s="6" t="s">
        <v>242</v>
      </c>
      <c r="L169" s="5">
        <v>0</v>
      </c>
      <c r="M169" s="5">
        <v>0</v>
      </c>
    </row>
    <row r="170" spans="1:13" x14ac:dyDescent="0.3">
      <c r="A170" s="6" t="s">
        <v>620</v>
      </c>
      <c r="B170" s="5" t="s">
        <v>659</v>
      </c>
      <c r="C170" s="6" t="s">
        <v>354</v>
      </c>
      <c r="D170" s="5">
        <v>2005</v>
      </c>
      <c r="E170" s="5">
        <v>2005</v>
      </c>
      <c r="F170" s="7" t="s">
        <v>460</v>
      </c>
      <c r="G170" s="7" t="s">
        <v>11</v>
      </c>
      <c r="H170" s="6" t="s">
        <v>35</v>
      </c>
      <c r="I170" s="6" t="s">
        <v>36</v>
      </c>
      <c r="J170" s="6" t="s">
        <v>181</v>
      </c>
      <c r="K170" s="6" t="s">
        <v>35</v>
      </c>
      <c r="L170" s="5">
        <v>0</v>
      </c>
      <c r="M170" s="5">
        <v>0</v>
      </c>
    </row>
    <row r="171" spans="1:13" x14ac:dyDescent="0.3">
      <c r="A171" s="6" t="s">
        <v>620</v>
      </c>
      <c r="B171" s="5" t="s">
        <v>660</v>
      </c>
      <c r="C171" s="6" t="s">
        <v>358</v>
      </c>
      <c r="D171" s="5">
        <v>2005</v>
      </c>
      <c r="E171" s="5">
        <v>2005</v>
      </c>
      <c r="F171" s="7" t="s">
        <v>460</v>
      </c>
      <c r="G171" s="7" t="s">
        <v>11</v>
      </c>
      <c r="H171" s="6" t="s">
        <v>56</v>
      </c>
      <c r="I171" s="6" t="s">
        <v>57</v>
      </c>
      <c r="J171" s="6" t="s">
        <v>359</v>
      </c>
      <c r="K171" s="6" t="s">
        <v>56</v>
      </c>
      <c r="L171" s="5">
        <v>0</v>
      </c>
      <c r="M171" s="5">
        <v>0</v>
      </c>
    </row>
    <row r="172" spans="1:13" x14ac:dyDescent="0.3">
      <c r="A172" s="6" t="s">
        <v>620</v>
      </c>
      <c r="B172" s="5" t="s">
        <v>661</v>
      </c>
      <c r="C172" s="6" t="s">
        <v>363</v>
      </c>
      <c r="D172" s="5">
        <v>2007</v>
      </c>
      <c r="E172" s="5">
        <v>2007</v>
      </c>
      <c r="F172" s="7" t="s">
        <v>448</v>
      </c>
      <c r="G172" s="7" t="s">
        <v>34</v>
      </c>
      <c r="H172" s="6" t="s">
        <v>225</v>
      </c>
      <c r="I172" s="6" t="s">
        <v>226</v>
      </c>
      <c r="J172" s="6" t="s">
        <v>227</v>
      </c>
      <c r="K172" s="6" t="s">
        <v>225</v>
      </c>
      <c r="L172" s="5">
        <v>0</v>
      </c>
      <c r="M172" s="5">
        <v>0</v>
      </c>
    </row>
    <row r="173" spans="1:13" x14ac:dyDescent="0.3">
      <c r="A173" s="6" t="s">
        <v>620</v>
      </c>
      <c r="B173" s="5" t="s">
        <v>662</v>
      </c>
      <c r="C173" s="6" t="s">
        <v>365</v>
      </c>
      <c r="D173" s="5">
        <v>2008</v>
      </c>
      <c r="E173" s="5">
        <v>2008</v>
      </c>
      <c r="F173" s="7" t="s">
        <v>452</v>
      </c>
      <c r="G173" s="7" t="s">
        <v>34</v>
      </c>
      <c r="H173" s="6" t="s">
        <v>98</v>
      </c>
      <c r="I173" s="6" t="s">
        <v>99</v>
      </c>
      <c r="J173" s="6" t="s">
        <v>100</v>
      </c>
      <c r="K173" s="6" t="s">
        <v>98</v>
      </c>
      <c r="L173" s="5">
        <v>0</v>
      </c>
      <c r="M173" s="5">
        <v>0</v>
      </c>
    </row>
    <row r="174" spans="1:13" x14ac:dyDescent="0.3">
      <c r="A174" s="6" t="s">
        <v>620</v>
      </c>
      <c r="B174" s="5" t="s">
        <v>663</v>
      </c>
      <c r="C174" s="6" t="s">
        <v>386</v>
      </c>
      <c r="D174" s="5">
        <v>2007</v>
      </c>
      <c r="E174" s="5">
        <v>2007</v>
      </c>
      <c r="F174" s="7" t="s">
        <v>448</v>
      </c>
      <c r="G174" s="7" t="s">
        <v>34</v>
      </c>
      <c r="H174" s="6" t="s">
        <v>98</v>
      </c>
      <c r="I174" s="6" t="s">
        <v>99</v>
      </c>
      <c r="J174" s="6" t="s">
        <v>100</v>
      </c>
      <c r="K174" s="6" t="s">
        <v>98</v>
      </c>
      <c r="L174" s="5">
        <v>0</v>
      </c>
      <c r="M174" s="5">
        <v>0</v>
      </c>
    </row>
    <row r="175" spans="1:13" x14ac:dyDescent="0.3">
      <c r="A175" s="6" t="s">
        <v>620</v>
      </c>
      <c r="B175" s="5" t="s">
        <v>664</v>
      </c>
      <c r="C175" s="6" t="s">
        <v>402</v>
      </c>
      <c r="D175" s="5">
        <v>2007</v>
      </c>
      <c r="E175" s="5">
        <v>2007</v>
      </c>
      <c r="F175" s="7" t="s">
        <v>448</v>
      </c>
      <c r="G175" s="7" t="s">
        <v>11</v>
      </c>
      <c r="H175" s="6" t="s">
        <v>105</v>
      </c>
      <c r="I175" s="6" t="s">
        <v>106</v>
      </c>
      <c r="J175" s="6" t="s">
        <v>163</v>
      </c>
      <c r="K175" s="6" t="s">
        <v>105</v>
      </c>
      <c r="L175" s="5">
        <v>0</v>
      </c>
      <c r="M175" s="5">
        <v>0</v>
      </c>
    </row>
    <row r="176" spans="1:13" x14ac:dyDescent="0.3">
      <c r="A176" s="6" t="s">
        <v>620</v>
      </c>
      <c r="B176" s="5" t="s">
        <v>665</v>
      </c>
      <c r="C176" s="6" t="s">
        <v>404</v>
      </c>
      <c r="D176" s="5">
        <v>2008</v>
      </c>
      <c r="E176" s="5">
        <v>2008</v>
      </c>
      <c r="F176" s="7" t="s">
        <v>452</v>
      </c>
      <c r="G176" s="7" t="s">
        <v>55</v>
      </c>
      <c r="H176" s="6" t="s">
        <v>242</v>
      </c>
      <c r="I176" s="6" t="s">
        <v>243</v>
      </c>
      <c r="J176" s="6" t="s">
        <v>244</v>
      </c>
      <c r="K176" s="6" t="s">
        <v>242</v>
      </c>
      <c r="L176" s="5">
        <v>0</v>
      </c>
      <c r="M176" s="5">
        <v>0</v>
      </c>
    </row>
    <row r="177" spans="1:13" x14ac:dyDescent="0.3">
      <c r="A177" s="6" t="s">
        <v>620</v>
      </c>
      <c r="B177" s="5" t="s">
        <v>666</v>
      </c>
      <c r="C177" s="6" t="s">
        <v>406</v>
      </c>
      <c r="D177" s="5">
        <v>2006</v>
      </c>
      <c r="E177" s="5">
        <v>2006</v>
      </c>
      <c r="F177" s="7" t="s">
        <v>450</v>
      </c>
      <c r="G177" s="7" t="s">
        <v>34</v>
      </c>
      <c r="H177" s="6" t="s">
        <v>45</v>
      </c>
      <c r="I177" s="6" t="s">
        <v>46</v>
      </c>
      <c r="J177" s="6" t="s">
        <v>257</v>
      </c>
      <c r="K177" s="6" t="s">
        <v>45</v>
      </c>
      <c r="L177" s="5">
        <v>0</v>
      </c>
      <c r="M177" s="5">
        <v>0</v>
      </c>
    </row>
    <row r="178" spans="1:13" x14ac:dyDescent="0.3">
      <c r="A178" s="6" t="s">
        <v>620</v>
      </c>
      <c r="B178" s="5" t="s">
        <v>667</v>
      </c>
      <c r="C178" s="6" t="s">
        <v>408</v>
      </c>
      <c r="D178" s="5">
        <v>2005</v>
      </c>
      <c r="E178" s="5">
        <v>2005</v>
      </c>
      <c r="F178" s="7" t="s">
        <v>460</v>
      </c>
      <c r="G178" s="7" t="s">
        <v>11</v>
      </c>
      <c r="H178" s="6" t="s">
        <v>24</v>
      </c>
      <c r="I178" s="6" t="s">
        <v>25</v>
      </c>
      <c r="J178" s="6" t="s">
        <v>168</v>
      </c>
      <c r="K178" s="6" t="s">
        <v>24</v>
      </c>
      <c r="L178" s="5">
        <v>0</v>
      </c>
      <c r="M178" s="5">
        <v>0</v>
      </c>
    </row>
    <row r="179" spans="1:13" x14ac:dyDescent="0.3">
      <c r="A179" s="6" t="s">
        <v>620</v>
      </c>
      <c r="B179" s="5" t="s">
        <v>668</v>
      </c>
      <c r="C179" s="6" t="s">
        <v>418</v>
      </c>
      <c r="D179" s="5">
        <v>2008</v>
      </c>
      <c r="E179" s="5">
        <v>2008</v>
      </c>
      <c r="F179" s="7" t="s">
        <v>452</v>
      </c>
      <c r="G179" s="7" t="s">
        <v>55</v>
      </c>
      <c r="H179" s="6" t="s">
        <v>24</v>
      </c>
      <c r="I179" s="6" t="s">
        <v>25</v>
      </c>
      <c r="J179" s="6" t="s">
        <v>26</v>
      </c>
      <c r="K179" s="6" t="s">
        <v>24</v>
      </c>
      <c r="L179" s="5">
        <v>0</v>
      </c>
      <c r="M179" s="5">
        <v>0</v>
      </c>
    </row>
    <row r="180" spans="1:13" x14ac:dyDescent="0.3">
      <c r="A180" s="6" t="s">
        <v>620</v>
      </c>
      <c r="B180" s="5" t="s">
        <v>669</v>
      </c>
      <c r="C180" s="6" t="s">
        <v>422</v>
      </c>
      <c r="D180" s="5">
        <v>2007</v>
      </c>
      <c r="E180" s="5">
        <v>2007</v>
      </c>
      <c r="F180" s="7" t="s">
        <v>448</v>
      </c>
      <c r="G180" s="7" t="s">
        <v>34</v>
      </c>
      <c r="H180" s="6" t="s">
        <v>323</v>
      </c>
      <c r="I180" s="6" t="s">
        <v>423</v>
      </c>
      <c r="J180" s="6" t="s">
        <v>424</v>
      </c>
      <c r="K180" s="6" t="s">
        <v>323</v>
      </c>
      <c r="L180" s="5">
        <v>0</v>
      </c>
      <c r="M180" s="5">
        <v>0</v>
      </c>
    </row>
    <row r="181" spans="1:13" x14ac:dyDescent="0.3">
      <c r="A181" s="6" t="s">
        <v>670</v>
      </c>
      <c r="B181" s="5" t="s">
        <v>671</v>
      </c>
      <c r="C181" s="6" t="s">
        <v>10</v>
      </c>
      <c r="D181" s="5">
        <v>2004</v>
      </c>
      <c r="E181" s="5">
        <v>2004</v>
      </c>
      <c r="F181" s="7" t="s">
        <v>446</v>
      </c>
      <c r="G181" s="7" t="s">
        <v>11</v>
      </c>
      <c r="H181" s="6" t="s">
        <v>12</v>
      </c>
      <c r="I181" s="6" t="s">
        <v>13</v>
      </c>
      <c r="J181" s="6" t="s">
        <v>14</v>
      </c>
      <c r="K181" s="6" t="s">
        <v>12</v>
      </c>
      <c r="L181" s="5">
        <v>0</v>
      </c>
      <c r="M181" s="5">
        <v>0</v>
      </c>
    </row>
    <row r="182" spans="1:13" x14ac:dyDescent="0.3">
      <c r="A182" s="6" t="s">
        <v>670</v>
      </c>
      <c r="B182" s="5" t="s">
        <v>672</v>
      </c>
      <c r="C182" s="6" t="s">
        <v>28</v>
      </c>
      <c r="D182" s="5">
        <v>2005</v>
      </c>
      <c r="E182" s="5">
        <v>2005</v>
      </c>
      <c r="F182" s="7" t="s">
        <v>460</v>
      </c>
      <c r="G182" s="7" t="s">
        <v>11</v>
      </c>
      <c r="H182" s="6" t="s">
        <v>29</v>
      </c>
      <c r="I182" s="6" t="s">
        <v>30</v>
      </c>
      <c r="J182" s="6" t="s">
        <v>31</v>
      </c>
      <c r="K182" s="6" t="s">
        <v>29</v>
      </c>
      <c r="L182" s="5">
        <v>0</v>
      </c>
      <c r="M182" s="5">
        <v>0</v>
      </c>
    </row>
    <row r="183" spans="1:13" x14ac:dyDescent="0.3">
      <c r="A183" s="6" t="s">
        <v>670</v>
      </c>
      <c r="B183" s="5" t="s">
        <v>673</v>
      </c>
      <c r="C183" s="6" t="s">
        <v>39</v>
      </c>
      <c r="D183" s="5">
        <v>2006</v>
      </c>
      <c r="E183" s="5">
        <v>2006</v>
      </c>
      <c r="F183" s="7" t="s">
        <v>450</v>
      </c>
      <c r="G183" s="7" t="s">
        <v>11</v>
      </c>
      <c r="H183" s="6" t="s">
        <v>40</v>
      </c>
      <c r="I183" s="6" t="s">
        <v>41</v>
      </c>
      <c r="J183" s="6" t="s">
        <v>42</v>
      </c>
      <c r="K183" s="6" t="s">
        <v>40</v>
      </c>
      <c r="L183" s="5">
        <v>0</v>
      </c>
      <c r="M183" s="5">
        <v>0</v>
      </c>
    </row>
    <row r="184" spans="1:13" x14ac:dyDescent="0.3">
      <c r="A184" s="6" t="s">
        <v>670</v>
      </c>
      <c r="B184" s="5" t="s">
        <v>674</v>
      </c>
      <c r="C184" s="6" t="s">
        <v>60</v>
      </c>
      <c r="D184" s="5">
        <v>2004</v>
      </c>
      <c r="E184" s="5">
        <v>2004</v>
      </c>
      <c r="F184" s="7" t="s">
        <v>446</v>
      </c>
      <c r="G184" s="7" t="s">
        <v>11</v>
      </c>
      <c r="H184" s="6" t="s">
        <v>61</v>
      </c>
      <c r="I184" s="6" t="s">
        <v>62</v>
      </c>
      <c r="J184" s="6" t="s">
        <v>63</v>
      </c>
      <c r="K184" s="6" t="s">
        <v>61</v>
      </c>
      <c r="L184" s="5">
        <v>0</v>
      </c>
      <c r="M184" s="5">
        <v>0</v>
      </c>
    </row>
    <row r="185" spans="1:13" x14ac:dyDescent="0.3">
      <c r="A185" s="6" t="s">
        <v>670</v>
      </c>
      <c r="B185" s="5" t="s">
        <v>675</v>
      </c>
      <c r="C185" s="6" t="s">
        <v>67</v>
      </c>
      <c r="D185" s="5">
        <v>2006</v>
      </c>
      <c r="E185" s="5">
        <v>2006</v>
      </c>
      <c r="F185" s="7" t="s">
        <v>450</v>
      </c>
      <c r="G185" s="7" t="s">
        <v>11</v>
      </c>
      <c r="H185" s="6" t="s">
        <v>35</v>
      </c>
      <c r="I185" s="6" t="s">
        <v>68</v>
      </c>
      <c r="J185" s="6" t="s">
        <v>69</v>
      </c>
      <c r="K185" s="6" t="s">
        <v>35</v>
      </c>
      <c r="L185" s="5">
        <v>0</v>
      </c>
      <c r="M185" s="5">
        <v>0</v>
      </c>
    </row>
    <row r="186" spans="1:13" x14ac:dyDescent="0.3">
      <c r="A186" s="6" t="s">
        <v>670</v>
      </c>
      <c r="B186" s="5" t="s">
        <v>676</v>
      </c>
      <c r="C186" s="6" t="s">
        <v>73</v>
      </c>
      <c r="D186" s="5">
        <v>2006</v>
      </c>
      <c r="E186" s="5">
        <v>2006</v>
      </c>
      <c r="F186" s="7" t="s">
        <v>450</v>
      </c>
      <c r="G186" s="7" t="s">
        <v>11</v>
      </c>
      <c r="H186" s="6" t="s">
        <v>12</v>
      </c>
      <c r="I186" s="6" t="s">
        <v>13</v>
      </c>
      <c r="J186" s="6" t="s">
        <v>74</v>
      </c>
      <c r="K186" s="6" t="s">
        <v>12</v>
      </c>
      <c r="L186" s="5">
        <v>0</v>
      </c>
      <c r="M186" s="5">
        <v>0</v>
      </c>
    </row>
    <row r="187" spans="1:13" x14ac:dyDescent="0.3">
      <c r="A187" s="6" t="s">
        <v>670</v>
      </c>
      <c r="B187" s="5" t="s">
        <v>677</v>
      </c>
      <c r="C187" s="6" t="s">
        <v>84</v>
      </c>
      <c r="D187" s="5">
        <v>2007</v>
      </c>
      <c r="E187" s="5">
        <v>2007</v>
      </c>
      <c r="F187" s="7" t="s">
        <v>448</v>
      </c>
      <c r="G187" s="7" t="s">
        <v>34</v>
      </c>
      <c r="H187" s="6" t="s">
        <v>35</v>
      </c>
      <c r="I187" s="6" t="s">
        <v>85</v>
      </c>
      <c r="J187" s="6" t="s">
        <v>37</v>
      </c>
      <c r="K187" s="6" t="s">
        <v>35</v>
      </c>
      <c r="L187" s="5">
        <v>0</v>
      </c>
      <c r="M187" s="5">
        <v>0</v>
      </c>
    </row>
    <row r="188" spans="1:13" x14ac:dyDescent="0.3">
      <c r="A188" s="6" t="s">
        <v>670</v>
      </c>
      <c r="B188" s="5" t="s">
        <v>678</v>
      </c>
      <c r="C188" s="6" t="s">
        <v>104</v>
      </c>
      <c r="D188" s="5">
        <v>2004</v>
      </c>
      <c r="E188" s="5">
        <v>2004</v>
      </c>
      <c r="F188" s="7" t="s">
        <v>446</v>
      </c>
      <c r="G188" s="7" t="s">
        <v>11</v>
      </c>
      <c r="H188" s="6" t="s">
        <v>105</v>
      </c>
      <c r="I188" s="6" t="s">
        <v>106</v>
      </c>
      <c r="J188" s="6" t="s">
        <v>107</v>
      </c>
      <c r="K188" s="6" t="s">
        <v>105</v>
      </c>
      <c r="L188" s="5">
        <v>0</v>
      </c>
      <c r="M188" s="5">
        <v>0</v>
      </c>
    </row>
    <row r="189" spans="1:13" x14ac:dyDescent="0.3">
      <c r="A189" s="6" t="s">
        <v>670</v>
      </c>
      <c r="B189" s="5" t="s">
        <v>679</v>
      </c>
      <c r="C189" s="6" t="s">
        <v>113</v>
      </c>
      <c r="D189" s="5">
        <v>2005</v>
      </c>
      <c r="E189" s="5">
        <v>2005</v>
      </c>
      <c r="F189" s="7" t="s">
        <v>460</v>
      </c>
      <c r="G189" s="7" t="s">
        <v>11</v>
      </c>
      <c r="H189" s="6" t="s">
        <v>12</v>
      </c>
      <c r="I189" s="6" t="s">
        <v>81</v>
      </c>
      <c r="J189" s="6" t="s">
        <v>82</v>
      </c>
      <c r="K189" s="6" t="s">
        <v>12</v>
      </c>
      <c r="L189" s="5">
        <v>0</v>
      </c>
      <c r="M189" s="5">
        <v>0</v>
      </c>
    </row>
    <row r="190" spans="1:13" x14ac:dyDescent="0.3">
      <c r="A190" s="6" t="s">
        <v>670</v>
      </c>
      <c r="B190" s="5" t="s">
        <v>680</v>
      </c>
      <c r="C190" s="6" t="s">
        <v>135</v>
      </c>
      <c r="D190" s="5">
        <v>2005</v>
      </c>
      <c r="E190" s="5">
        <v>2005</v>
      </c>
      <c r="F190" s="7" t="s">
        <v>460</v>
      </c>
      <c r="G190" s="7" t="s">
        <v>11</v>
      </c>
      <c r="H190" s="6" t="s">
        <v>24</v>
      </c>
      <c r="I190" s="6" t="s">
        <v>136</v>
      </c>
      <c r="J190" s="6" t="s">
        <v>26</v>
      </c>
      <c r="K190" s="6" t="s">
        <v>24</v>
      </c>
      <c r="L190" s="5">
        <v>0</v>
      </c>
      <c r="M190" s="5">
        <v>0</v>
      </c>
    </row>
    <row r="191" spans="1:13" x14ac:dyDescent="0.3">
      <c r="A191" s="6" t="s">
        <v>670</v>
      </c>
      <c r="B191" s="5" t="s">
        <v>681</v>
      </c>
      <c r="C191" s="6" t="s">
        <v>149</v>
      </c>
      <c r="D191" s="5">
        <v>2004</v>
      </c>
      <c r="E191" s="5">
        <v>2004</v>
      </c>
      <c r="F191" s="7" t="s">
        <v>446</v>
      </c>
      <c r="G191" s="7" t="s">
        <v>11</v>
      </c>
      <c r="H191" s="6" t="s">
        <v>61</v>
      </c>
      <c r="I191" s="6" t="s">
        <v>62</v>
      </c>
      <c r="J191" s="6" t="s">
        <v>63</v>
      </c>
      <c r="K191" s="6" t="s">
        <v>61</v>
      </c>
      <c r="L191" s="5">
        <v>0</v>
      </c>
      <c r="M191" s="5">
        <v>0</v>
      </c>
    </row>
    <row r="192" spans="1:13" x14ac:dyDescent="0.3">
      <c r="A192" s="6" t="s">
        <v>670</v>
      </c>
      <c r="B192" s="5" t="s">
        <v>682</v>
      </c>
      <c r="C192" s="6" t="s">
        <v>160</v>
      </c>
      <c r="D192" s="5">
        <v>2007</v>
      </c>
      <c r="E192" s="5">
        <v>2007</v>
      </c>
      <c r="F192" s="7" t="s">
        <v>448</v>
      </c>
      <c r="G192" s="7" t="s">
        <v>11</v>
      </c>
      <c r="H192" s="6" t="s">
        <v>12</v>
      </c>
      <c r="I192" s="6" t="s">
        <v>13</v>
      </c>
      <c r="J192" s="6" t="s">
        <v>74</v>
      </c>
      <c r="K192" s="6" t="s">
        <v>12</v>
      </c>
      <c r="L192" s="5">
        <v>0</v>
      </c>
      <c r="M192" s="5">
        <v>0</v>
      </c>
    </row>
    <row r="193" spans="1:13" x14ac:dyDescent="0.3">
      <c r="A193" s="6" t="s">
        <v>670</v>
      </c>
      <c r="B193" s="5" t="s">
        <v>683</v>
      </c>
      <c r="C193" s="6" t="s">
        <v>174</v>
      </c>
      <c r="D193" s="5">
        <v>2009</v>
      </c>
      <c r="E193" s="5">
        <v>2009</v>
      </c>
      <c r="F193" s="7" t="s">
        <v>467</v>
      </c>
      <c r="G193" s="7" t="s">
        <v>34</v>
      </c>
      <c r="H193" s="6" t="s">
        <v>141</v>
      </c>
      <c r="I193" s="6" t="s">
        <v>142</v>
      </c>
      <c r="J193" s="6" t="s">
        <v>143</v>
      </c>
      <c r="K193" s="6" t="s">
        <v>141</v>
      </c>
      <c r="L193" s="5">
        <v>0</v>
      </c>
      <c r="M193" s="5">
        <v>0</v>
      </c>
    </row>
    <row r="194" spans="1:13" x14ac:dyDescent="0.3">
      <c r="A194" s="6" t="s">
        <v>670</v>
      </c>
      <c r="B194" s="5" t="s">
        <v>684</v>
      </c>
      <c r="C194" s="6" t="s">
        <v>198</v>
      </c>
      <c r="D194" s="5">
        <v>2005</v>
      </c>
      <c r="E194" s="5">
        <v>2005</v>
      </c>
      <c r="F194" s="7" t="s">
        <v>460</v>
      </c>
      <c r="G194" s="7" t="s">
        <v>11</v>
      </c>
      <c r="H194" s="6" t="s">
        <v>35</v>
      </c>
      <c r="I194" s="6" t="s">
        <v>68</v>
      </c>
      <c r="J194" s="6" t="s">
        <v>88</v>
      </c>
      <c r="K194" s="6" t="s">
        <v>35</v>
      </c>
      <c r="L194" s="5">
        <v>0</v>
      </c>
      <c r="M194" s="5">
        <v>0</v>
      </c>
    </row>
    <row r="195" spans="1:13" x14ac:dyDescent="0.3">
      <c r="A195" s="6" t="s">
        <v>670</v>
      </c>
      <c r="B195" s="5" t="s">
        <v>685</v>
      </c>
      <c r="C195" s="6" t="s">
        <v>202</v>
      </c>
      <c r="D195" s="5">
        <v>2006</v>
      </c>
      <c r="E195" s="5">
        <v>2006</v>
      </c>
      <c r="F195" s="7" t="s">
        <v>450</v>
      </c>
      <c r="G195" s="7" t="s">
        <v>11</v>
      </c>
      <c r="H195" s="6" t="s">
        <v>98</v>
      </c>
      <c r="I195" s="6" t="s">
        <v>99</v>
      </c>
      <c r="J195" s="6" t="s">
        <v>100</v>
      </c>
      <c r="K195" s="6" t="s">
        <v>98</v>
      </c>
      <c r="L195" s="5">
        <v>0</v>
      </c>
      <c r="M195" s="5">
        <v>0</v>
      </c>
    </row>
    <row r="196" spans="1:13" x14ac:dyDescent="0.3">
      <c r="A196" s="6" t="s">
        <v>670</v>
      </c>
      <c r="B196" s="5" t="s">
        <v>686</v>
      </c>
      <c r="C196" s="6" t="s">
        <v>233</v>
      </c>
      <c r="D196" s="5">
        <v>2005</v>
      </c>
      <c r="E196" s="5">
        <v>2005</v>
      </c>
      <c r="F196" s="7" t="s">
        <v>460</v>
      </c>
      <c r="G196" s="7" t="s">
        <v>216</v>
      </c>
      <c r="H196" s="6" t="s">
        <v>12</v>
      </c>
      <c r="I196" s="6" t="s">
        <v>81</v>
      </c>
      <c r="J196" s="6" t="s">
        <v>234</v>
      </c>
      <c r="K196" s="6" t="s">
        <v>12</v>
      </c>
      <c r="L196" s="5">
        <v>0</v>
      </c>
      <c r="M196" s="5">
        <v>0</v>
      </c>
    </row>
    <row r="197" spans="1:13" x14ac:dyDescent="0.3">
      <c r="A197" s="6" t="s">
        <v>670</v>
      </c>
      <c r="B197" s="5" t="s">
        <v>687</v>
      </c>
      <c r="C197" s="6" t="s">
        <v>238</v>
      </c>
      <c r="D197" s="5">
        <v>2006</v>
      </c>
      <c r="E197" s="5">
        <v>2006</v>
      </c>
      <c r="F197" s="7" t="s">
        <v>450</v>
      </c>
      <c r="G197" s="7" t="s">
        <v>216</v>
      </c>
      <c r="H197" s="6" t="s">
        <v>56</v>
      </c>
      <c r="I197" s="6" t="s">
        <v>239</v>
      </c>
      <c r="J197" s="6" t="s">
        <v>158</v>
      </c>
      <c r="K197" s="6" t="s">
        <v>56</v>
      </c>
      <c r="L197" s="5">
        <v>0</v>
      </c>
      <c r="M197" s="5">
        <v>0</v>
      </c>
    </row>
    <row r="198" spans="1:13" x14ac:dyDescent="0.3">
      <c r="A198" s="6" t="s">
        <v>670</v>
      </c>
      <c r="B198" s="5" t="s">
        <v>688</v>
      </c>
      <c r="C198" s="6" t="s">
        <v>248</v>
      </c>
      <c r="D198" s="5">
        <v>2004</v>
      </c>
      <c r="E198" s="5">
        <v>2004</v>
      </c>
      <c r="F198" s="7" t="s">
        <v>446</v>
      </c>
      <c r="G198" s="7" t="s">
        <v>11</v>
      </c>
      <c r="H198" s="6" t="s">
        <v>24</v>
      </c>
      <c r="I198" s="6" t="s">
        <v>249</v>
      </c>
      <c r="J198" s="6" t="s">
        <v>26</v>
      </c>
      <c r="K198" s="6" t="s">
        <v>24</v>
      </c>
      <c r="L198" s="5">
        <v>0</v>
      </c>
      <c r="M198" s="5">
        <v>0</v>
      </c>
    </row>
    <row r="199" spans="1:13" x14ac:dyDescent="0.3">
      <c r="A199" s="6" t="s">
        <v>670</v>
      </c>
      <c r="B199" s="5" t="s">
        <v>689</v>
      </c>
      <c r="C199" s="6" t="s">
        <v>251</v>
      </c>
      <c r="D199" s="5">
        <v>2006</v>
      </c>
      <c r="E199" s="5">
        <v>2006</v>
      </c>
      <c r="F199" s="7" t="s">
        <v>450</v>
      </c>
      <c r="G199" s="7" t="s">
        <v>11</v>
      </c>
      <c r="H199" s="6" t="s">
        <v>105</v>
      </c>
      <c r="I199" s="6" t="s">
        <v>106</v>
      </c>
      <c r="J199" s="6" t="s">
        <v>107</v>
      </c>
      <c r="K199" s="6" t="s">
        <v>105</v>
      </c>
      <c r="L199" s="5">
        <v>0</v>
      </c>
      <c r="M199" s="5">
        <v>0</v>
      </c>
    </row>
    <row r="200" spans="1:13" x14ac:dyDescent="0.3">
      <c r="A200" s="6" t="s">
        <v>670</v>
      </c>
      <c r="B200" s="5" t="s">
        <v>690</v>
      </c>
      <c r="C200" s="6" t="s">
        <v>261</v>
      </c>
      <c r="D200" s="5">
        <v>2008</v>
      </c>
      <c r="E200" s="5">
        <v>2008</v>
      </c>
      <c r="F200" s="7" t="s">
        <v>452</v>
      </c>
      <c r="G200" s="7" t="s">
        <v>34</v>
      </c>
      <c r="H200" s="6" t="s">
        <v>12</v>
      </c>
      <c r="I200" s="6" t="s">
        <v>13</v>
      </c>
      <c r="J200" s="6" t="s">
        <v>205</v>
      </c>
      <c r="K200" s="6" t="s">
        <v>12</v>
      </c>
      <c r="L200" s="5">
        <v>0</v>
      </c>
      <c r="M200" s="5">
        <v>0</v>
      </c>
    </row>
    <row r="201" spans="1:13" x14ac:dyDescent="0.3">
      <c r="A201" s="6" t="s">
        <v>670</v>
      </c>
      <c r="B201" s="5" t="s">
        <v>691</v>
      </c>
      <c r="C201" s="6" t="s">
        <v>267</v>
      </c>
      <c r="D201" s="5">
        <v>2006</v>
      </c>
      <c r="E201" s="5">
        <v>2006</v>
      </c>
      <c r="F201" s="7" t="s">
        <v>450</v>
      </c>
      <c r="G201" s="7" t="s">
        <v>11</v>
      </c>
      <c r="H201" s="6" t="s">
        <v>12</v>
      </c>
      <c r="I201" s="6" t="s">
        <v>13</v>
      </c>
      <c r="J201" s="6" t="s">
        <v>129</v>
      </c>
      <c r="K201" s="6" t="s">
        <v>12</v>
      </c>
      <c r="L201" s="5">
        <v>0</v>
      </c>
      <c r="M201" s="5">
        <v>0</v>
      </c>
    </row>
    <row r="202" spans="1:13" x14ac:dyDescent="0.3">
      <c r="A202" s="6" t="s">
        <v>670</v>
      </c>
      <c r="B202" s="5" t="s">
        <v>692</v>
      </c>
      <c r="C202" s="6" t="s">
        <v>271</v>
      </c>
      <c r="D202" s="5">
        <v>2007</v>
      </c>
      <c r="E202" s="5">
        <v>2007</v>
      </c>
      <c r="F202" s="7" t="s">
        <v>448</v>
      </c>
      <c r="G202" s="7" t="s">
        <v>11</v>
      </c>
      <c r="H202" s="6" t="s">
        <v>29</v>
      </c>
      <c r="I202" s="6" t="s">
        <v>30</v>
      </c>
      <c r="J202" s="6" t="s">
        <v>31</v>
      </c>
      <c r="K202" s="6" t="s">
        <v>29</v>
      </c>
      <c r="L202" s="5">
        <v>0</v>
      </c>
      <c r="M202" s="5">
        <v>0</v>
      </c>
    </row>
    <row r="203" spans="1:13" x14ac:dyDescent="0.3">
      <c r="A203" s="6" t="s">
        <v>670</v>
      </c>
      <c r="B203" s="5" t="s">
        <v>693</v>
      </c>
      <c r="C203" s="6" t="s">
        <v>310</v>
      </c>
      <c r="D203" s="5">
        <v>2006</v>
      </c>
      <c r="E203" s="5">
        <v>2006</v>
      </c>
      <c r="F203" s="7" t="s">
        <v>450</v>
      </c>
      <c r="G203" s="7" t="s">
        <v>34</v>
      </c>
      <c r="H203" s="6" t="s">
        <v>50</v>
      </c>
      <c r="I203" s="6" t="s">
        <v>51</v>
      </c>
      <c r="J203" s="6" t="s">
        <v>52</v>
      </c>
      <c r="K203" s="6" t="s">
        <v>50</v>
      </c>
      <c r="L203" s="5">
        <v>0</v>
      </c>
      <c r="M203" s="5">
        <v>0</v>
      </c>
    </row>
    <row r="204" spans="1:13" x14ac:dyDescent="0.3">
      <c r="A204" s="6" t="s">
        <v>670</v>
      </c>
      <c r="B204" s="5" t="s">
        <v>694</v>
      </c>
      <c r="C204" s="6" t="s">
        <v>343</v>
      </c>
      <c r="D204" s="5">
        <v>2004</v>
      </c>
      <c r="E204" s="5">
        <v>2004</v>
      </c>
      <c r="F204" s="7" t="s">
        <v>446</v>
      </c>
      <c r="G204" s="7" t="s">
        <v>11</v>
      </c>
      <c r="H204" s="6" t="s">
        <v>45</v>
      </c>
      <c r="I204" s="6" t="s">
        <v>77</v>
      </c>
      <c r="J204" s="6" t="s">
        <v>344</v>
      </c>
      <c r="K204" s="6" t="s">
        <v>45</v>
      </c>
      <c r="L204" s="5">
        <v>0</v>
      </c>
      <c r="M204" s="5">
        <v>0</v>
      </c>
    </row>
    <row r="205" spans="1:13" x14ac:dyDescent="0.3">
      <c r="A205" s="6" t="s">
        <v>670</v>
      </c>
      <c r="B205" s="5" t="s">
        <v>695</v>
      </c>
      <c r="C205" s="6" t="s">
        <v>350</v>
      </c>
      <c r="D205" s="5">
        <v>2007</v>
      </c>
      <c r="E205" s="5">
        <v>2007</v>
      </c>
      <c r="F205" s="7" t="s">
        <v>448</v>
      </c>
      <c r="G205" s="7" t="s">
        <v>121</v>
      </c>
      <c r="H205" s="6" t="s">
        <v>56</v>
      </c>
      <c r="I205" s="6" t="s">
        <v>57</v>
      </c>
      <c r="J205" s="6" t="s">
        <v>158</v>
      </c>
      <c r="K205" s="6" t="s">
        <v>56</v>
      </c>
      <c r="L205" s="5">
        <v>0</v>
      </c>
      <c r="M205" s="5">
        <v>0</v>
      </c>
    </row>
    <row r="206" spans="1:13" x14ac:dyDescent="0.3">
      <c r="A206" s="6" t="s">
        <v>670</v>
      </c>
      <c r="B206" s="5" t="s">
        <v>696</v>
      </c>
      <c r="C206" s="6" t="s">
        <v>361</v>
      </c>
      <c r="D206" s="5">
        <v>2006</v>
      </c>
      <c r="E206" s="5">
        <v>2006</v>
      </c>
      <c r="F206" s="7" t="s">
        <v>450</v>
      </c>
      <c r="G206" s="7" t="s">
        <v>11</v>
      </c>
      <c r="H206" s="6" t="s">
        <v>56</v>
      </c>
      <c r="I206" s="6" t="s">
        <v>298</v>
      </c>
      <c r="J206" s="6" t="s">
        <v>58</v>
      </c>
      <c r="K206" s="6" t="s">
        <v>56</v>
      </c>
      <c r="L206" s="5">
        <v>0</v>
      </c>
      <c r="M206" s="5">
        <v>0</v>
      </c>
    </row>
    <row r="207" spans="1:13" x14ac:dyDescent="0.3">
      <c r="A207" s="6" t="s">
        <v>670</v>
      </c>
      <c r="B207" s="5" t="s">
        <v>697</v>
      </c>
      <c r="C207" s="6" t="s">
        <v>367</v>
      </c>
      <c r="D207" s="5">
        <v>2005</v>
      </c>
      <c r="E207" s="5">
        <v>2005</v>
      </c>
      <c r="F207" s="7" t="s">
        <v>460</v>
      </c>
      <c r="G207" s="7" t="s">
        <v>11</v>
      </c>
      <c r="H207" s="6" t="s">
        <v>12</v>
      </c>
      <c r="I207" s="6" t="s">
        <v>13</v>
      </c>
      <c r="J207" s="6" t="s">
        <v>368</v>
      </c>
      <c r="K207" s="6" t="s">
        <v>12</v>
      </c>
      <c r="L207" s="5">
        <v>0</v>
      </c>
      <c r="M207" s="5">
        <v>0</v>
      </c>
    </row>
    <row r="208" spans="1:13" x14ac:dyDescent="0.3">
      <c r="A208" s="6" t="s">
        <v>670</v>
      </c>
      <c r="B208" s="5" t="s">
        <v>698</v>
      </c>
      <c r="C208" s="6" t="s">
        <v>381</v>
      </c>
      <c r="D208" s="5">
        <v>2004</v>
      </c>
      <c r="E208" s="5">
        <v>2004</v>
      </c>
      <c r="F208" s="7" t="s">
        <v>446</v>
      </c>
      <c r="G208" s="7" t="s">
        <v>216</v>
      </c>
      <c r="H208" s="6" t="s">
        <v>12</v>
      </c>
      <c r="I208" s="6" t="s">
        <v>382</v>
      </c>
      <c r="J208" s="6" t="s">
        <v>14</v>
      </c>
      <c r="K208" s="6" t="s">
        <v>12</v>
      </c>
      <c r="L208" s="5">
        <v>0</v>
      </c>
      <c r="M208" s="5">
        <v>0</v>
      </c>
    </row>
    <row r="209" spans="1:13" x14ac:dyDescent="0.3">
      <c r="A209" s="6" t="s">
        <v>670</v>
      </c>
      <c r="B209" s="5" t="s">
        <v>699</v>
      </c>
      <c r="C209" s="6" t="s">
        <v>412</v>
      </c>
      <c r="D209" s="5">
        <v>2007</v>
      </c>
      <c r="E209" s="5">
        <v>2007</v>
      </c>
      <c r="F209" s="7" t="s">
        <v>448</v>
      </c>
      <c r="G209" s="7" t="s">
        <v>11</v>
      </c>
      <c r="H209" s="6" t="s">
        <v>105</v>
      </c>
      <c r="I209" s="6" t="s">
        <v>106</v>
      </c>
      <c r="J209" s="6" t="s">
        <v>163</v>
      </c>
      <c r="K209" s="6" t="s">
        <v>105</v>
      </c>
      <c r="L209" s="5">
        <v>0</v>
      </c>
      <c r="M209" s="5">
        <v>0</v>
      </c>
    </row>
    <row r="210" spans="1:13" x14ac:dyDescent="0.3">
      <c r="A210" s="6" t="s">
        <v>670</v>
      </c>
      <c r="B210" s="5" t="s">
        <v>700</v>
      </c>
      <c r="C210" s="6" t="s">
        <v>426</v>
      </c>
      <c r="D210" s="5">
        <v>2008</v>
      </c>
      <c r="E210" s="5">
        <v>2008</v>
      </c>
      <c r="F210" s="7" t="s">
        <v>452</v>
      </c>
      <c r="G210" s="7" t="s">
        <v>34</v>
      </c>
      <c r="H210" s="6" t="s">
        <v>225</v>
      </c>
      <c r="I210" s="6" t="s">
        <v>226</v>
      </c>
      <c r="J210" s="6" t="s">
        <v>227</v>
      </c>
      <c r="K210" s="6" t="s">
        <v>225</v>
      </c>
      <c r="L210" s="5">
        <v>0</v>
      </c>
      <c r="M210" s="5">
        <v>0</v>
      </c>
    </row>
    <row r="211" spans="1:13" ht="28.8" customHeight="1" x14ac:dyDescent="0.3">
      <c r="A211" s="6" t="s">
        <v>701</v>
      </c>
      <c r="B211" s="5" t="s">
        <v>702</v>
      </c>
      <c r="C211" s="16" t="s">
        <v>703</v>
      </c>
      <c r="D211" s="5">
        <v>2006</v>
      </c>
      <c r="E211" s="5">
        <v>2004</v>
      </c>
      <c r="F211" s="17" t="s">
        <v>704</v>
      </c>
      <c r="G211" s="17" t="s">
        <v>524</v>
      </c>
      <c r="H211" s="16" t="s">
        <v>705</v>
      </c>
      <c r="I211" s="6" t="s">
        <v>19</v>
      </c>
      <c r="J211" s="6" t="s">
        <v>706</v>
      </c>
      <c r="K211" s="6" t="s">
        <v>116</v>
      </c>
      <c r="L211" s="5">
        <v>0</v>
      </c>
      <c r="M211" s="5">
        <v>0</v>
      </c>
    </row>
    <row r="212" spans="1:13" ht="28.8" customHeight="1" x14ac:dyDescent="0.3">
      <c r="A212" s="6" t="s">
        <v>701</v>
      </c>
      <c r="B212" s="5" t="s">
        <v>707</v>
      </c>
      <c r="C212" s="16" t="s">
        <v>708</v>
      </c>
      <c r="D212" s="5">
        <v>2005</v>
      </c>
      <c r="E212" s="5">
        <v>2005</v>
      </c>
      <c r="F212" s="17" t="s">
        <v>561</v>
      </c>
      <c r="G212" s="17" t="s">
        <v>524</v>
      </c>
      <c r="H212" s="6" t="s">
        <v>24</v>
      </c>
      <c r="I212" s="6" t="s">
        <v>25</v>
      </c>
      <c r="J212" s="6" t="s">
        <v>26</v>
      </c>
      <c r="K212" s="6" t="s">
        <v>24</v>
      </c>
      <c r="L212" s="5">
        <v>0</v>
      </c>
      <c r="M212" s="5">
        <v>0</v>
      </c>
    </row>
    <row r="213" spans="1:13" ht="28.8" customHeight="1" x14ac:dyDescent="0.3">
      <c r="A213" s="6" t="s">
        <v>701</v>
      </c>
      <c r="B213" s="5" t="s">
        <v>709</v>
      </c>
      <c r="C213" s="16" t="s">
        <v>710</v>
      </c>
      <c r="D213" s="5">
        <v>2006</v>
      </c>
      <c r="E213" s="5">
        <v>2005</v>
      </c>
      <c r="F213" s="17" t="s">
        <v>568</v>
      </c>
      <c r="G213" s="17" t="s">
        <v>524</v>
      </c>
      <c r="H213" s="6" t="s">
        <v>35</v>
      </c>
      <c r="I213" s="6" t="s">
        <v>68</v>
      </c>
      <c r="J213" s="6" t="s">
        <v>711</v>
      </c>
      <c r="K213" s="6" t="s">
        <v>35</v>
      </c>
      <c r="L213" s="5">
        <v>0</v>
      </c>
      <c r="M213" s="5">
        <v>0</v>
      </c>
    </row>
    <row r="214" spans="1:13" ht="28.8" customHeight="1" x14ac:dyDescent="0.3">
      <c r="A214" s="6" t="s">
        <v>701</v>
      </c>
      <c r="B214" s="5" t="s">
        <v>712</v>
      </c>
      <c r="C214" s="16" t="s">
        <v>713</v>
      </c>
      <c r="D214" s="5">
        <v>2004</v>
      </c>
      <c r="E214" s="5">
        <v>2004</v>
      </c>
      <c r="F214" s="17" t="s">
        <v>530</v>
      </c>
      <c r="G214" s="17" t="s">
        <v>524</v>
      </c>
      <c r="H214" s="6" t="s">
        <v>24</v>
      </c>
      <c r="I214" s="6" t="s">
        <v>249</v>
      </c>
      <c r="J214" s="6" t="s">
        <v>168</v>
      </c>
      <c r="K214" s="6" t="s">
        <v>24</v>
      </c>
      <c r="L214" s="5">
        <v>0</v>
      </c>
      <c r="M214" s="5">
        <v>0</v>
      </c>
    </row>
    <row r="215" spans="1:13" ht="28.8" customHeight="1" x14ac:dyDescent="0.3">
      <c r="A215" s="6" t="s">
        <v>701</v>
      </c>
      <c r="B215" s="5" t="s">
        <v>714</v>
      </c>
      <c r="C215" s="16" t="s">
        <v>715</v>
      </c>
      <c r="D215" s="5">
        <v>2006</v>
      </c>
      <c r="E215" s="5">
        <v>2006</v>
      </c>
      <c r="F215" s="17" t="s">
        <v>556</v>
      </c>
      <c r="G215" s="17" t="s">
        <v>572</v>
      </c>
      <c r="H215" s="6" t="s">
        <v>98</v>
      </c>
      <c r="I215" s="6" t="s">
        <v>99</v>
      </c>
      <c r="J215" s="6" t="s">
        <v>100</v>
      </c>
      <c r="K215" s="6" t="s">
        <v>98</v>
      </c>
      <c r="L215" s="5">
        <v>0</v>
      </c>
      <c r="M215" s="5">
        <v>0</v>
      </c>
    </row>
    <row r="216" spans="1:13" ht="28.8" customHeight="1" x14ac:dyDescent="0.3">
      <c r="A216" s="6" t="s">
        <v>701</v>
      </c>
      <c r="B216" s="5" t="s">
        <v>716</v>
      </c>
      <c r="C216" s="16" t="s">
        <v>717</v>
      </c>
      <c r="D216" s="5">
        <v>2008</v>
      </c>
      <c r="E216" s="5">
        <v>2004</v>
      </c>
      <c r="F216" s="17" t="s">
        <v>718</v>
      </c>
      <c r="G216" s="17" t="s">
        <v>533</v>
      </c>
      <c r="H216" s="6" t="s">
        <v>61</v>
      </c>
      <c r="I216" s="6" t="s">
        <v>719</v>
      </c>
      <c r="J216" s="6" t="s">
        <v>720</v>
      </c>
      <c r="K216" s="6" t="s">
        <v>61</v>
      </c>
      <c r="L216" s="5">
        <v>0</v>
      </c>
      <c r="M216" s="5">
        <v>0</v>
      </c>
    </row>
    <row r="217" spans="1:13" ht="28.8" customHeight="1" x14ac:dyDescent="0.3">
      <c r="A217" s="6" t="s">
        <v>701</v>
      </c>
      <c r="B217" s="5" t="s">
        <v>721</v>
      </c>
      <c r="C217" s="16" t="s">
        <v>722</v>
      </c>
      <c r="D217" s="5">
        <v>2006</v>
      </c>
      <c r="E217" s="5">
        <v>2004</v>
      </c>
      <c r="F217" s="17" t="s">
        <v>704</v>
      </c>
      <c r="G217" s="17" t="s">
        <v>723</v>
      </c>
      <c r="H217" s="6" t="s">
        <v>56</v>
      </c>
      <c r="I217" s="6" t="s">
        <v>724</v>
      </c>
      <c r="J217" s="6" t="s">
        <v>299</v>
      </c>
      <c r="K217" s="6" t="s">
        <v>56</v>
      </c>
      <c r="L217" s="5">
        <v>0</v>
      </c>
      <c r="M217" s="5">
        <v>0</v>
      </c>
    </row>
    <row r="218" spans="1:13" ht="28.8" customHeight="1" x14ac:dyDescent="0.3">
      <c r="A218" s="6" t="s">
        <v>701</v>
      </c>
      <c r="B218" s="5" t="s">
        <v>725</v>
      </c>
      <c r="C218" s="16" t="s">
        <v>726</v>
      </c>
      <c r="D218" s="5">
        <v>2008</v>
      </c>
      <c r="E218" s="5">
        <v>2007</v>
      </c>
      <c r="F218" s="17" t="s">
        <v>727</v>
      </c>
      <c r="G218" s="17" t="s">
        <v>524</v>
      </c>
      <c r="H218" s="6" t="s">
        <v>29</v>
      </c>
      <c r="I218" s="6" t="s">
        <v>30</v>
      </c>
      <c r="J218" s="6" t="s">
        <v>31</v>
      </c>
      <c r="K218" s="6" t="s">
        <v>29</v>
      </c>
      <c r="L218" s="5">
        <v>0</v>
      </c>
      <c r="M218" s="5">
        <v>0</v>
      </c>
    </row>
    <row r="219" spans="1:13" ht="28.8" customHeight="1" x14ac:dyDescent="0.3">
      <c r="A219" s="6" t="s">
        <v>701</v>
      </c>
      <c r="B219" s="5" t="s">
        <v>728</v>
      </c>
      <c r="C219" s="16" t="s">
        <v>729</v>
      </c>
      <c r="D219" s="5">
        <v>2006</v>
      </c>
      <c r="E219" s="5">
        <v>2004</v>
      </c>
      <c r="F219" s="17" t="s">
        <v>704</v>
      </c>
      <c r="G219" s="17" t="s">
        <v>524</v>
      </c>
      <c r="H219" s="6" t="s">
        <v>45</v>
      </c>
      <c r="I219" s="6" t="s">
        <v>77</v>
      </c>
      <c r="J219" s="6" t="s">
        <v>730</v>
      </c>
      <c r="K219" s="6" t="s">
        <v>45</v>
      </c>
      <c r="L219" s="5">
        <v>0</v>
      </c>
      <c r="M219" s="5">
        <v>0</v>
      </c>
    </row>
    <row r="220" spans="1:13" ht="28.8" customHeight="1" x14ac:dyDescent="0.3">
      <c r="A220" s="6" t="s">
        <v>701</v>
      </c>
      <c r="B220" s="5" t="s">
        <v>731</v>
      </c>
      <c r="C220" s="16" t="s">
        <v>732</v>
      </c>
      <c r="D220" s="5">
        <v>2006</v>
      </c>
      <c r="E220" s="5">
        <v>2005</v>
      </c>
      <c r="F220" s="17" t="s">
        <v>733</v>
      </c>
      <c r="G220" s="17" t="s">
        <v>524</v>
      </c>
      <c r="H220" s="6" t="s">
        <v>56</v>
      </c>
      <c r="I220" s="6" t="s">
        <v>298</v>
      </c>
      <c r="J220" s="6" t="s">
        <v>58</v>
      </c>
      <c r="K220" s="6" t="s">
        <v>56</v>
      </c>
      <c r="L220" s="5">
        <v>0</v>
      </c>
      <c r="M220" s="5">
        <v>0</v>
      </c>
    </row>
    <row r="221" spans="1:13" ht="28.8" customHeight="1" x14ac:dyDescent="0.3">
      <c r="A221" s="6" t="s">
        <v>701</v>
      </c>
      <c r="B221" s="5" t="s">
        <v>734</v>
      </c>
      <c r="C221" s="16" t="s">
        <v>735</v>
      </c>
      <c r="D221" s="5">
        <v>2007</v>
      </c>
      <c r="E221" s="5">
        <v>2004</v>
      </c>
      <c r="F221" s="17" t="s">
        <v>736</v>
      </c>
      <c r="G221" s="17" t="s">
        <v>723</v>
      </c>
      <c r="H221" s="6" t="s">
        <v>105</v>
      </c>
      <c r="I221" s="6" t="s">
        <v>106</v>
      </c>
      <c r="J221" s="6" t="s">
        <v>163</v>
      </c>
      <c r="K221" s="6" t="s">
        <v>105</v>
      </c>
      <c r="L221" s="5">
        <v>0</v>
      </c>
      <c r="M221" s="5">
        <v>0</v>
      </c>
    </row>
    <row r="222" spans="1:13" x14ac:dyDescent="0.3">
      <c r="A222" s="6" t="s">
        <v>737</v>
      </c>
      <c r="B222" s="5" t="s">
        <v>445</v>
      </c>
      <c r="C222" s="6" t="s">
        <v>17</v>
      </c>
      <c r="D222" s="5">
        <v>2004</v>
      </c>
      <c r="E222" s="5">
        <v>2004</v>
      </c>
      <c r="F222" s="7" t="s">
        <v>446</v>
      </c>
      <c r="G222" s="7" t="s">
        <v>11</v>
      </c>
      <c r="H222" s="6" t="s">
        <v>18</v>
      </c>
      <c r="I222" s="6" t="s">
        <v>19</v>
      </c>
      <c r="J222" s="6" t="s">
        <v>20</v>
      </c>
      <c r="K222" s="6" t="s">
        <v>116</v>
      </c>
      <c r="L222" s="5">
        <v>1</v>
      </c>
      <c r="M222" s="5">
        <v>0</v>
      </c>
    </row>
    <row r="223" spans="1:13" x14ac:dyDescent="0.3">
      <c r="A223" s="6" t="s">
        <v>737</v>
      </c>
      <c r="B223" s="5" t="s">
        <v>447</v>
      </c>
      <c r="C223" s="6" t="s">
        <v>23</v>
      </c>
      <c r="D223" s="5">
        <v>2007</v>
      </c>
      <c r="E223" s="5">
        <v>2007</v>
      </c>
      <c r="F223" s="7" t="s">
        <v>448</v>
      </c>
      <c r="G223" s="7" t="s">
        <v>11</v>
      </c>
      <c r="H223" s="6" t="s">
        <v>24</v>
      </c>
      <c r="I223" s="6" t="s">
        <v>25</v>
      </c>
      <c r="J223" s="6" t="s">
        <v>26</v>
      </c>
      <c r="K223" s="6" t="s">
        <v>24</v>
      </c>
      <c r="L223" s="5">
        <v>1</v>
      </c>
      <c r="M223" s="5">
        <v>0</v>
      </c>
    </row>
    <row r="224" spans="1:13" x14ac:dyDescent="0.3">
      <c r="A224" s="6" t="s">
        <v>737</v>
      </c>
      <c r="B224" s="5" t="s">
        <v>449</v>
      </c>
      <c r="C224" s="6" t="s">
        <v>33</v>
      </c>
      <c r="D224" s="5">
        <v>2006</v>
      </c>
      <c r="E224" s="5">
        <v>2006</v>
      </c>
      <c r="F224" s="7" t="s">
        <v>450</v>
      </c>
      <c r="G224" s="7" t="s">
        <v>34</v>
      </c>
      <c r="H224" s="6" t="s">
        <v>35</v>
      </c>
      <c r="I224" s="6" t="s">
        <v>36</v>
      </c>
      <c r="J224" s="6" t="s">
        <v>37</v>
      </c>
      <c r="K224" s="6" t="s">
        <v>35</v>
      </c>
      <c r="L224" s="5">
        <v>1</v>
      </c>
      <c r="M224" s="5">
        <v>0</v>
      </c>
    </row>
    <row r="225" spans="1:13" x14ac:dyDescent="0.3">
      <c r="A225" s="6" t="s">
        <v>737</v>
      </c>
      <c r="B225" s="5" t="s">
        <v>121</v>
      </c>
      <c r="C225" s="6" t="s">
        <v>44</v>
      </c>
      <c r="D225" s="5">
        <v>2007</v>
      </c>
      <c r="E225" s="5">
        <v>2007</v>
      </c>
      <c r="F225" s="7" t="s">
        <v>448</v>
      </c>
      <c r="G225" s="7" t="s">
        <v>34</v>
      </c>
      <c r="H225" s="6" t="s">
        <v>45</v>
      </c>
      <c r="I225" s="6" t="s">
        <v>46</v>
      </c>
      <c r="J225" s="6" t="s">
        <v>47</v>
      </c>
      <c r="K225" s="6" t="s">
        <v>45</v>
      </c>
      <c r="L225" s="5">
        <v>1</v>
      </c>
      <c r="M225" s="5">
        <v>0</v>
      </c>
    </row>
    <row r="226" spans="1:13" x14ac:dyDescent="0.3">
      <c r="A226" s="6" t="s">
        <v>737</v>
      </c>
      <c r="B226" s="5" t="s">
        <v>451</v>
      </c>
      <c r="C226" s="6" t="s">
        <v>54</v>
      </c>
      <c r="D226" s="5">
        <v>2008</v>
      </c>
      <c r="E226" s="5">
        <v>2008</v>
      </c>
      <c r="F226" s="7" t="s">
        <v>452</v>
      </c>
      <c r="G226" s="7" t="s">
        <v>55</v>
      </c>
      <c r="H226" s="6" t="s">
        <v>56</v>
      </c>
      <c r="I226" s="6" t="s">
        <v>57</v>
      </c>
      <c r="J226" s="6" t="s">
        <v>58</v>
      </c>
      <c r="K226" s="6" t="s">
        <v>56</v>
      </c>
      <c r="L226" s="5">
        <v>1</v>
      </c>
      <c r="M226" s="5">
        <v>0</v>
      </c>
    </row>
    <row r="227" spans="1:13" x14ac:dyDescent="0.3">
      <c r="A227" s="6" t="s">
        <v>737</v>
      </c>
      <c r="B227" s="5" t="s">
        <v>453</v>
      </c>
      <c r="C227" s="6" t="s">
        <v>65</v>
      </c>
      <c r="D227" s="5">
        <v>2007</v>
      </c>
      <c r="E227" s="5">
        <v>2007</v>
      </c>
      <c r="F227" s="7" t="s">
        <v>448</v>
      </c>
      <c r="G227" s="7" t="s">
        <v>11</v>
      </c>
      <c r="H227" s="6" t="s">
        <v>50</v>
      </c>
      <c r="I227" s="6" t="s">
        <v>51</v>
      </c>
      <c r="J227" s="6" t="s">
        <v>52</v>
      </c>
      <c r="K227" s="6" t="s">
        <v>50</v>
      </c>
      <c r="L227" s="5">
        <v>1</v>
      </c>
      <c r="M227" s="5">
        <v>0</v>
      </c>
    </row>
    <row r="228" spans="1:13" x14ac:dyDescent="0.3">
      <c r="A228" s="6" t="s">
        <v>737</v>
      </c>
      <c r="B228" s="5" t="s">
        <v>454</v>
      </c>
      <c r="C228" s="6" t="s">
        <v>71</v>
      </c>
      <c r="D228" s="5">
        <v>2006</v>
      </c>
      <c r="E228" s="5">
        <v>2006</v>
      </c>
      <c r="F228" s="7" t="s">
        <v>450</v>
      </c>
      <c r="G228" s="7" t="s">
        <v>11</v>
      </c>
      <c r="H228" s="6" t="s">
        <v>40</v>
      </c>
      <c r="I228" s="6" t="s">
        <v>41</v>
      </c>
      <c r="J228" s="6" t="s">
        <v>42</v>
      </c>
      <c r="K228" s="6" t="s">
        <v>40</v>
      </c>
      <c r="L228" s="5">
        <v>1</v>
      </c>
      <c r="M228" s="5">
        <v>0</v>
      </c>
    </row>
    <row r="229" spans="1:13" x14ac:dyDescent="0.3">
      <c r="A229" s="6" t="s">
        <v>737</v>
      </c>
      <c r="B229" s="5" t="s">
        <v>455</v>
      </c>
      <c r="C229" s="6" t="s">
        <v>76</v>
      </c>
      <c r="D229" s="5">
        <v>2006</v>
      </c>
      <c r="E229" s="5">
        <v>2006</v>
      </c>
      <c r="F229" s="7" t="s">
        <v>450</v>
      </c>
      <c r="G229" s="7" t="s">
        <v>11</v>
      </c>
      <c r="H229" s="6" t="s">
        <v>45</v>
      </c>
      <c r="I229" s="6" t="s">
        <v>77</v>
      </c>
      <c r="J229" s="6" t="s">
        <v>78</v>
      </c>
      <c r="K229" s="6" t="s">
        <v>45</v>
      </c>
      <c r="L229" s="5">
        <v>1</v>
      </c>
      <c r="M229" s="5">
        <v>0</v>
      </c>
    </row>
    <row r="230" spans="1:13" x14ac:dyDescent="0.3">
      <c r="A230" s="6" t="s">
        <v>737</v>
      </c>
      <c r="B230" s="5" t="s">
        <v>456</v>
      </c>
      <c r="C230" s="6" t="s">
        <v>87</v>
      </c>
      <c r="D230" s="5">
        <v>2004</v>
      </c>
      <c r="E230" s="5">
        <v>2004</v>
      </c>
      <c r="F230" s="7" t="s">
        <v>446</v>
      </c>
      <c r="G230" s="7" t="s">
        <v>11</v>
      </c>
      <c r="H230" s="6" t="s">
        <v>35</v>
      </c>
      <c r="I230" s="6" t="s">
        <v>68</v>
      </c>
      <c r="J230" s="6" t="s">
        <v>88</v>
      </c>
      <c r="K230" s="6" t="s">
        <v>35</v>
      </c>
      <c r="L230" s="5">
        <v>1</v>
      </c>
      <c r="M230" s="5">
        <v>0</v>
      </c>
    </row>
    <row r="231" spans="1:13" x14ac:dyDescent="0.3">
      <c r="A231" s="6" t="s">
        <v>737</v>
      </c>
      <c r="B231" s="5" t="s">
        <v>457</v>
      </c>
      <c r="C231" s="6" t="s">
        <v>93</v>
      </c>
      <c r="D231" s="5">
        <v>2004</v>
      </c>
      <c r="E231" s="5">
        <v>2004</v>
      </c>
      <c r="F231" s="7" t="s">
        <v>446</v>
      </c>
      <c r="G231" s="7" t="s">
        <v>11</v>
      </c>
      <c r="H231" s="6" t="s">
        <v>40</v>
      </c>
      <c r="I231" s="6" t="s">
        <v>94</v>
      </c>
      <c r="J231" s="6" t="s">
        <v>95</v>
      </c>
      <c r="K231" s="6" t="s">
        <v>40</v>
      </c>
      <c r="L231" s="5">
        <v>1</v>
      </c>
      <c r="M231" s="5">
        <v>0</v>
      </c>
    </row>
    <row r="232" spans="1:13" x14ac:dyDescent="0.3">
      <c r="A232" s="6" t="s">
        <v>737</v>
      </c>
      <c r="B232" s="5" t="s">
        <v>458</v>
      </c>
      <c r="C232" s="6" t="s">
        <v>97</v>
      </c>
      <c r="D232" s="5">
        <v>2006</v>
      </c>
      <c r="E232" s="5">
        <v>2006</v>
      </c>
      <c r="F232" s="7" t="s">
        <v>450</v>
      </c>
      <c r="G232" s="7" t="s">
        <v>34</v>
      </c>
      <c r="H232" s="6" t="s">
        <v>98</v>
      </c>
      <c r="I232" s="6" t="s">
        <v>99</v>
      </c>
      <c r="J232" s="6" t="s">
        <v>100</v>
      </c>
      <c r="K232" s="6" t="s">
        <v>98</v>
      </c>
      <c r="L232" s="5">
        <v>1</v>
      </c>
      <c r="M232" s="5">
        <v>0</v>
      </c>
    </row>
    <row r="233" spans="1:13" x14ac:dyDescent="0.3">
      <c r="A233" s="6" t="s">
        <v>737</v>
      </c>
      <c r="B233" s="5" t="s">
        <v>459</v>
      </c>
      <c r="C233" s="6" t="s">
        <v>102</v>
      </c>
      <c r="D233" s="5">
        <v>2005</v>
      </c>
      <c r="E233" s="5">
        <v>2005</v>
      </c>
      <c r="F233" s="7" t="s">
        <v>460</v>
      </c>
      <c r="G233" s="7" t="s">
        <v>11</v>
      </c>
      <c r="H233" s="6" t="s">
        <v>12</v>
      </c>
      <c r="I233" s="6" t="s">
        <v>81</v>
      </c>
      <c r="J233" s="6" t="s">
        <v>82</v>
      </c>
      <c r="K233" s="6" t="s">
        <v>12</v>
      </c>
      <c r="L233" s="5">
        <v>1</v>
      </c>
      <c r="M233" s="5">
        <v>0</v>
      </c>
    </row>
    <row r="234" spans="1:13" x14ac:dyDescent="0.3">
      <c r="A234" s="6" t="s">
        <v>737</v>
      </c>
      <c r="B234" s="5" t="s">
        <v>461</v>
      </c>
      <c r="C234" s="6" t="s">
        <v>109</v>
      </c>
      <c r="D234" s="5">
        <v>2005</v>
      </c>
      <c r="E234" s="5">
        <v>2005</v>
      </c>
      <c r="F234" s="7" t="s">
        <v>460</v>
      </c>
      <c r="G234" s="7" t="s">
        <v>34</v>
      </c>
      <c r="H234" s="6" t="s">
        <v>105</v>
      </c>
      <c r="I234" s="6" t="s">
        <v>106</v>
      </c>
      <c r="J234" s="6" t="s">
        <v>107</v>
      </c>
      <c r="K234" s="6" t="s">
        <v>105</v>
      </c>
      <c r="L234" s="5">
        <v>1</v>
      </c>
      <c r="M234" s="5">
        <v>0</v>
      </c>
    </row>
    <row r="235" spans="1:13" x14ac:dyDescent="0.3">
      <c r="A235" s="6" t="s">
        <v>737</v>
      </c>
      <c r="B235" s="5" t="s">
        <v>462</v>
      </c>
      <c r="C235" s="6" t="s">
        <v>111</v>
      </c>
      <c r="D235" s="5">
        <v>2005</v>
      </c>
      <c r="E235" s="5">
        <v>2005</v>
      </c>
      <c r="F235" s="7" t="s">
        <v>460</v>
      </c>
      <c r="G235" s="7" t="s">
        <v>11</v>
      </c>
      <c r="H235" s="6" t="s">
        <v>12</v>
      </c>
      <c r="I235" s="6" t="s">
        <v>13</v>
      </c>
      <c r="J235" s="6" t="s">
        <v>14</v>
      </c>
      <c r="K235" s="6" t="s">
        <v>12</v>
      </c>
      <c r="L235" s="5">
        <v>1</v>
      </c>
      <c r="M235" s="5">
        <v>0</v>
      </c>
    </row>
    <row r="236" spans="1:13" x14ac:dyDescent="0.3">
      <c r="A236" s="6" t="s">
        <v>737</v>
      </c>
      <c r="B236" s="5" t="s">
        <v>463</v>
      </c>
      <c r="C236" s="6" t="s">
        <v>120</v>
      </c>
      <c r="D236" s="5">
        <v>2008</v>
      </c>
      <c r="E236" s="5">
        <v>2008</v>
      </c>
      <c r="F236" s="7" t="s">
        <v>452</v>
      </c>
      <c r="G236" s="7" t="s">
        <v>121</v>
      </c>
      <c r="H236" s="6" t="s">
        <v>35</v>
      </c>
      <c r="I236" s="6" t="s">
        <v>122</v>
      </c>
      <c r="J236" s="6" t="s">
        <v>123</v>
      </c>
      <c r="K236" s="6" t="s">
        <v>35</v>
      </c>
      <c r="L236" s="5">
        <v>1</v>
      </c>
      <c r="M236" s="5">
        <v>0</v>
      </c>
    </row>
    <row r="237" spans="1:13" x14ac:dyDescent="0.3">
      <c r="A237" s="6" t="s">
        <v>737</v>
      </c>
      <c r="B237" s="5" t="s">
        <v>464</v>
      </c>
      <c r="C237" s="6" t="s">
        <v>125</v>
      </c>
      <c r="D237" s="5">
        <v>2007</v>
      </c>
      <c r="E237" s="5">
        <v>2007</v>
      </c>
      <c r="F237" s="7" t="s">
        <v>448</v>
      </c>
      <c r="G237" s="7" t="s">
        <v>34</v>
      </c>
      <c r="H237" s="6" t="s">
        <v>40</v>
      </c>
      <c r="I237" s="6" t="s">
        <v>41</v>
      </c>
      <c r="J237" s="6" t="s">
        <v>126</v>
      </c>
      <c r="K237" s="6" t="s">
        <v>40</v>
      </c>
      <c r="L237" s="5">
        <v>1</v>
      </c>
      <c r="M237" s="5">
        <v>0</v>
      </c>
    </row>
    <row r="238" spans="1:13" x14ac:dyDescent="0.3">
      <c r="A238" s="6" t="s">
        <v>737</v>
      </c>
      <c r="B238" s="5" t="s">
        <v>625</v>
      </c>
      <c r="C238" s="6" t="s">
        <v>128</v>
      </c>
      <c r="D238" s="5">
        <v>2006</v>
      </c>
      <c r="E238" s="5">
        <v>2006</v>
      </c>
      <c r="F238" s="7" t="s">
        <v>450</v>
      </c>
      <c r="G238" s="7" t="s">
        <v>11</v>
      </c>
      <c r="H238" s="6" t="s">
        <v>12</v>
      </c>
      <c r="I238" s="6" t="s">
        <v>13</v>
      </c>
      <c r="J238" s="6" t="s">
        <v>129</v>
      </c>
      <c r="K238" s="6" t="s">
        <v>12</v>
      </c>
      <c r="L238" s="5">
        <v>1</v>
      </c>
      <c r="M238" s="5">
        <v>0</v>
      </c>
    </row>
    <row r="239" spans="1:13" x14ac:dyDescent="0.3">
      <c r="A239" s="6" t="s">
        <v>737</v>
      </c>
      <c r="B239" s="5" t="s">
        <v>738</v>
      </c>
      <c r="C239" s="6" t="s">
        <v>131</v>
      </c>
      <c r="D239" s="5">
        <v>2004</v>
      </c>
      <c r="E239" s="5">
        <v>2004</v>
      </c>
      <c r="F239" s="7" t="s">
        <v>446</v>
      </c>
      <c r="G239" s="7" t="s">
        <v>34</v>
      </c>
      <c r="H239" s="6" t="s">
        <v>12</v>
      </c>
      <c r="I239" s="6" t="s">
        <v>13</v>
      </c>
      <c r="J239" s="6" t="s">
        <v>74</v>
      </c>
      <c r="K239" s="6" t="s">
        <v>12</v>
      </c>
      <c r="L239" s="5">
        <v>1</v>
      </c>
      <c r="M239" s="5">
        <v>0</v>
      </c>
    </row>
    <row r="240" spans="1:13" x14ac:dyDescent="0.3">
      <c r="A240" s="6" t="s">
        <v>737</v>
      </c>
      <c r="B240" s="5" t="s">
        <v>465</v>
      </c>
      <c r="C240" s="6" t="s">
        <v>133</v>
      </c>
      <c r="D240" s="5">
        <v>2005</v>
      </c>
      <c r="E240" s="5">
        <v>2005</v>
      </c>
      <c r="F240" s="7" t="s">
        <v>460</v>
      </c>
      <c r="G240" s="7" t="s">
        <v>11</v>
      </c>
      <c r="H240" s="6" t="s">
        <v>12</v>
      </c>
      <c r="I240" s="6" t="s">
        <v>13</v>
      </c>
      <c r="J240" s="6" t="s">
        <v>74</v>
      </c>
      <c r="K240" s="6" t="s">
        <v>12</v>
      </c>
      <c r="L240" s="5">
        <v>1</v>
      </c>
      <c r="M240" s="5">
        <v>0</v>
      </c>
    </row>
    <row r="241" spans="1:13" x14ac:dyDescent="0.3">
      <c r="A241" s="6" t="s">
        <v>737</v>
      </c>
      <c r="B241" s="5" t="s">
        <v>466</v>
      </c>
      <c r="C241" s="6" t="s">
        <v>140</v>
      </c>
      <c r="D241" s="5">
        <v>2009</v>
      </c>
      <c r="E241" s="5">
        <v>2009</v>
      </c>
      <c r="F241" s="7" t="s">
        <v>467</v>
      </c>
      <c r="G241" s="7" t="s">
        <v>34</v>
      </c>
      <c r="H241" s="6" t="s">
        <v>141</v>
      </c>
      <c r="I241" s="6" t="s">
        <v>142</v>
      </c>
      <c r="J241" s="6" t="s">
        <v>143</v>
      </c>
      <c r="K241" s="6" t="s">
        <v>141</v>
      </c>
      <c r="L241" s="5">
        <v>1</v>
      </c>
      <c r="M241" s="5">
        <v>0</v>
      </c>
    </row>
    <row r="242" spans="1:13" x14ac:dyDescent="0.3">
      <c r="A242" s="6" t="s">
        <v>737</v>
      </c>
      <c r="B242" s="5" t="s">
        <v>468</v>
      </c>
      <c r="C242" s="6" t="s">
        <v>145</v>
      </c>
      <c r="D242" s="5">
        <v>2004</v>
      </c>
      <c r="E242" s="5">
        <v>2004</v>
      </c>
      <c r="F242" s="7" t="s">
        <v>446</v>
      </c>
      <c r="G242" s="7" t="s">
        <v>11</v>
      </c>
      <c r="H242" s="6" t="s">
        <v>18</v>
      </c>
      <c r="I242" s="6" t="s">
        <v>146</v>
      </c>
      <c r="J242" s="6" t="s">
        <v>147</v>
      </c>
      <c r="K242" s="6" t="s">
        <v>116</v>
      </c>
      <c r="L242" s="5">
        <v>1</v>
      </c>
      <c r="M242" s="5">
        <v>0</v>
      </c>
    </row>
    <row r="243" spans="1:13" x14ac:dyDescent="0.3">
      <c r="A243" s="6" t="s">
        <v>737</v>
      </c>
      <c r="B243" s="5" t="s">
        <v>469</v>
      </c>
      <c r="C243" s="6" t="s">
        <v>154</v>
      </c>
      <c r="D243" s="5">
        <v>2008</v>
      </c>
      <c r="E243" s="5">
        <v>2008</v>
      </c>
      <c r="F243" s="7" t="s">
        <v>452</v>
      </c>
      <c r="G243" s="7" t="s">
        <v>34</v>
      </c>
      <c r="H243" s="6" t="s">
        <v>12</v>
      </c>
      <c r="I243" s="6" t="s">
        <v>13</v>
      </c>
      <c r="J243" s="6" t="s">
        <v>155</v>
      </c>
      <c r="K243" s="6" t="s">
        <v>12</v>
      </c>
      <c r="L243" s="5">
        <v>1</v>
      </c>
      <c r="M243" s="5">
        <v>0</v>
      </c>
    </row>
    <row r="244" spans="1:13" x14ac:dyDescent="0.3">
      <c r="A244" s="6" t="s">
        <v>737</v>
      </c>
      <c r="B244" s="5" t="s">
        <v>470</v>
      </c>
      <c r="C244" s="6" t="s">
        <v>157</v>
      </c>
      <c r="D244" s="5">
        <v>2008</v>
      </c>
      <c r="E244" s="5">
        <v>2008</v>
      </c>
      <c r="F244" s="7" t="s">
        <v>452</v>
      </c>
      <c r="G244" s="7" t="s">
        <v>55</v>
      </c>
      <c r="H244" s="6" t="s">
        <v>56</v>
      </c>
      <c r="I244" s="6" t="s">
        <v>57</v>
      </c>
      <c r="J244" s="6" t="s">
        <v>158</v>
      </c>
      <c r="K244" s="6" t="s">
        <v>56</v>
      </c>
      <c r="L244" s="5">
        <v>1</v>
      </c>
      <c r="M244" s="5">
        <v>0</v>
      </c>
    </row>
    <row r="245" spans="1:13" x14ac:dyDescent="0.3">
      <c r="A245" s="6" t="s">
        <v>737</v>
      </c>
      <c r="B245" s="5" t="s">
        <v>471</v>
      </c>
      <c r="C245" s="6" t="s">
        <v>162</v>
      </c>
      <c r="D245" s="5">
        <v>2006</v>
      </c>
      <c r="E245" s="5">
        <v>2006</v>
      </c>
      <c r="F245" s="7" t="s">
        <v>450</v>
      </c>
      <c r="G245" s="7" t="s">
        <v>34</v>
      </c>
      <c r="H245" s="6" t="s">
        <v>105</v>
      </c>
      <c r="I245" s="6" t="s">
        <v>106</v>
      </c>
      <c r="J245" s="6" t="s">
        <v>163</v>
      </c>
      <c r="K245" s="6" t="s">
        <v>105</v>
      </c>
      <c r="L245" s="5">
        <v>1</v>
      </c>
      <c r="M245" s="5">
        <v>0</v>
      </c>
    </row>
    <row r="246" spans="1:13" x14ac:dyDescent="0.3">
      <c r="A246" s="6" t="s">
        <v>737</v>
      </c>
      <c r="B246" s="5" t="s">
        <v>472</v>
      </c>
      <c r="C246" s="6" t="s">
        <v>165</v>
      </c>
      <c r="D246" s="5">
        <v>2006</v>
      </c>
      <c r="E246" s="5">
        <v>2006</v>
      </c>
      <c r="F246" s="7" t="s">
        <v>450</v>
      </c>
      <c r="G246" s="7" t="s">
        <v>11</v>
      </c>
      <c r="H246" s="6" t="s">
        <v>116</v>
      </c>
      <c r="I246" s="6" t="s">
        <v>117</v>
      </c>
      <c r="J246" s="6" t="s">
        <v>118</v>
      </c>
      <c r="K246" s="6" t="s">
        <v>116</v>
      </c>
      <c r="L246" s="5">
        <v>1</v>
      </c>
      <c r="M246" s="5">
        <v>0</v>
      </c>
    </row>
    <row r="247" spans="1:13" x14ac:dyDescent="0.3">
      <c r="A247" s="6" t="s">
        <v>737</v>
      </c>
      <c r="B247" s="5" t="s">
        <v>473</v>
      </c>
      <c r="C247" s="6" t="s">
        <v>167</v>
      </c>
      <c r="D247" s="5">
        <v>2004</v>
      </c>
      <c r="E247" s="5">
        <v>2004</v>
      </c>
      <c r="F247" s="7" t="s">
        <v>446</v>
      </c>
      <c r="G247" s="7" t="s">
        <v>11</v>
      </c>
      <c r="H247" s="6" t="s">
        <v>24</v>
      </c>
      <c r="I247" s="6" t="s">
        <v>136</v>
      </c>
      <c r="J247" s="6" t="s">
        <v>168</v>
      </c>
      <c r="K247" s="6" t="s">
        <v>24</v>
      </c>
      <c r="L247" s="5">
        <v>1</v>
      </c>
      <c r="M247" s="5">
        <v>0</v>
      </c>
    </row>
    <row r="248" spans="1:13" x14ac:dyDescent="0.3">
      <c r="A248" s="6" t="s">
        <v>737</v>
      </c>
      <c r="B248" s="5" t="s">
        <v>474</v>
      </c>
      <c r="C248" s="6" t="s">
        <v>170</v>
      </c>
      <c r="D248" s="5">
        <v>2004</v>
      </c>
      <c r="E248" s="5">
        <v>2004</v>
      </c>
      <c r="F248" s="7" t="s">
        <v>446</v>
      </c>
      <c r="G248" s="7" t="s">
        <v>11</v>
      </c>
      <c r="H248" s="6" t="s">
        <v>56</v>
      </c>
      <c r="I248" s="6" t="s">
        <v>57</v>
      </c>
      <c r="J248" s="6" t="s">
        <v>158</v>
      </c>
      <c r="K248" s="6" t="s">
        <v>56</v>
      </c>
      <c r="L248" s="5">
        <v>1</v>
      </c>
      <c r="M248" s="5">
        <v>0</v>
      </c>
    </row>
    <row r="249" spans="1:13" x14ac:dyDescent="0.3">
      <c r="A249" s="6" t="s">
        <v>737</v>
      </c>
      <c r="B249" s="5" t="s">
        <v>476</v>
      </c>
      <c r="C249" s="6" t="s">
        <v>176</v>
      </c>
      <c r="D249" s="5">
        <v>2007</v>
      </c>
      <c r="E249" s="5">
        <v>2007</v>
      </c>
      <c r="F249" s="7" t="s">
        <v>448</v>
      </c>
      <c r="G249" s="7" t="s">
        <v>34</v>
      </c>
      <c r="H249" s="6" t="s">
        <v>35</v>
      </c>
      <c r="I249" s="6" t="s">
        <v>85</v>
      </c>
      <c r="J249" s="6" t="s">
        <v>37</v>
      </c>
      <c r="K249" s="6" t="s">
        <v>35</v>
      </c>
      <c r="L249" s="5">
        <v>1</v>
      </c>
      <c r="M249" s="5">
        <v>0</v>
      </c>
    </row>
    <row r="250" spans="1:13" x14ac:dyDescent="0.3">
      <c r="A250" s="6" t="s">
        <v>737</v>
      </c>
      <c r="B250" s="5" t="s">
        <v>739</v>
      </c>
      <c r="C250" s="6" t="s">
        <v>180</v>
      </c>
      <c r="D250" s="5">
        <v>2006</v>
      </c>
      <c r="E250" s="5">
        <v>2006</v>
      </c>
      <c r="F250" s="7" t="s">
        <v>450</v>
      </c>
      <c r="G250" s="7" t="s">
        <v>34</v>
      </c>
      <c r="H250" s="6" t="s">
        <v>35</v>
      </c>
      <c r="I250" s="6" t="s">
        <v>36</v>
      </c>
      <c r="J250" s="6" t="s">
        <v>181</v>
      </c>
      <c r="K250" s="6" t="s">
        <v>35</v>
      </c>
      <c r="L250" s="5">
        <v>1</v>
      </c>
      <c r="M250" s="5">
        <v>0</v>
      </c>
    </row>
    <row r="251" spans="1:13" x14ac:dyDescent="0.3">
      <c r="A251" s="6" t="s">
        <v>737</v>
      </c>
      <c r="B251" s="5" t="s">
        <v>631</v>
      </c>
      <c r="C251" s="6" t="s">
        <v>188</v>
      </c>
      <c r="D251" s="5">
        <v>2007</v>
      </c>
      <c r="E251" s="5">
        <v>2007</v>
      </c>
      <c r="F251" s="7" t="s">
        <v>448</v>
      </c>
      <c r="G251" s="7" t="s">
        <v>55</v>
      </c>
      <c r="H251" s="6" t="s">
        <v>61</v>
      </c>
      <c r="I251" s="6" t="s">
        <v>189</v>
      </c>
      <c r="J251" s="6" t="s">
        <v>190</v>
      </c>
      <c r="K251" s="6" t="s">
        <v>61</v>
      </c>
      <c r="L251" s="5">
        <v>1</v>
      </c>
      <c r="M251" s="5">
        <v>0</v>
      </c>
    </row>
    <row r="252" spans="1:13" x14ac:dyDescent="0.3">
      <c r="A252" s="6" t="s">
        <v>737</v>
      </c>
      <c r="B252" s="5" t="s">
        <v>633</v>
      </c>
      <c r="C252" s="6" t="s">
        <v>194</v>
      </c>
      <c r="D252" s="5">
        <v>2004</v>
      </c>
      <c r="E252" s="5">
        <v>2004</v>
      </c>
      <c r="F252" s="7" t="s">
        <v>446</v>
      </c>
      <c r="G252" s="7" t="s">
        <v>11</v>
      </c>
      <c r="H252" s="6" t="s">
        <v>12</v>
      </c>
      <c r="I252" s="6" t="s">
        <v>13</v>
      </c>
      <c r="J252" s="6" t="s">
        <v>129</v>
      </c>
      <c r="K252" s="6" t="s">
        <v>12</v>
      </c>
      <c r="L252" s="5">
        <v>1</v>
      </c>
      <c r="M252" s="5">
        <v>0</v>
      </c>
    </row>
    <row r="253" spans="1:13" x14ac:dyDescent="0.3">
      <c r="A253" s="6" t="s">
        <v>737</v>
      </c>
      <c r="B253" s="5" t="s">
        <v>477</v>
      </c>
      <c r="C253" s="6" t="s">
        <v>196</v>
      </c>
      <c r="D253" s="5">
        <v>2007</v>
      </c>
      <c r="E253" s="5">
        <v>2007</v>
      </c>
      <c r="F253" s="7" t="s">
        <v>448</v>
      </c>
      <c r="G253" s="7" t="s">
        <v>11</v>
      </c>
      <c r="H253" s="6" t="s">
        <v>29</v>
      </c>
      <c r="I253" s="6" t="s">
        <v>30</v>
      </c>
      <c r="J253" s="6" t="s">
        <v>31</v>
      </c>
      <c r="K253" s="6" t="s">
        <v>29</v>
      </c>
      <c r="L253" s="5">
        <v>1</v>
      </c>
      <c r="M253" s="5">
        <v>0</v>
      </c>
    </row>
    <row r="254" spans="1:13" x14ac:dyDescent="0.3">
      <c r="A254" s="6" t="s">
        <v>737</v>
      </c>
      <c r="B254" s="5" t="s">
        <v>478</v>
      </c>
      <c r="C254" s="6" t="s">
        <v>204</v>
      </c>
      <c r="D254" s="5">
        <v>2007</v>
      </c>
      <c r="E254" s="5">
        <v>2007</v>
      </c>
      <c r="F254" s="7" t="s">
        <v>448</v>
      </c>
      <c r="G254" s="7" t="s">
        <v>34</v>
      </c>
      <c r="H254" s="6" t="s">
        <v>12</v>
      </c>
      <c r="I254" s="6" t="s">
        <v>13</v>
      </c>
      <c r="J254" s="6" t="s">
        <v>205</v>
      </c>
      <c r="K254" s="6" t="s">
        <v>12</v>
      </c>
      <c r="L254" s="5">
        <v>1</v>
      </c>
      <c r="M254" s="5">
        <v>0</v>
      </c>
    </row>
    <row r="255" spans="1:13" x14ac:dyDescent="0.3">
      <c r="A255" s="6" t="s">
        <v>737</v>
      </c>
      <c r="B255" s="5" t="s">
        <v>479</v>
      </c>
      <c r="C255" s="6" t="s">
        <v>207</v>
      </c>
      <c r="D255" s="5">
        <v>2008</v>
      </c>
      <c r="E255" s="5">
        <v>2008</v>
      </c>
      <c r="F255" s="7" t="s">
        <v>452</v>
      </c>
      <c r="G255" s="7" t="s">
        <v>34</v>
      </c>
      <c r="H255" s="6" t="s">
        <v>61</v>
      </c>
      <c r="I255" s="6" t="s">
        <v>189</v>
      </c>
      <c r="J255" s="6" t="s">
        <v>190</v>
      </c>
      <c r="K255" s="6" t="s">
        <v>61</v>
      </c>
      <c r="L255" s="5">
        <v>1</v>
      </c>
      <c r="M255" s="5">
        <v>0</v>
      </c>
    </row>
    <row r="256" spans="1:13" x14ac:dyDescent="0.3">
      <c r="A256" s="6" t="s">
        <v>737</v>
      </c>
      <c r="B256" s="5" t="s">
        <v>637</v>
      </c>
      <c r="C256" s="6" t="s">
        <v>209</v>
      </c>
      <c r="D256" s="5">
        <v>2007</v>
      </c>
      <c r="E256" s="5">
        <v>2007</v>
      </c>
      <c r="F256" s="7" t="s">
        <v>448</v>
      </c>
      <c r="G256" s="7" t="s">
        <v>34</v>
      </c>
      <c r="H256" s="6" t="s">
        <v>56</v>
      </c>
      <c r="I256" s="6" t="s">
        <v>57</v>
      </c>
      <c r="J256" s="6" t="s">
        <v>58</v>
      </c>
      <c r="K256" s="6" t="s">
        <v>56</v>
      </c>
      <c r="L256" s="5">
        <v>1</v>
      </c>
      <c r="M256" s="5">
        <v>0</v>
      </c>
    </row>
    <row r="257" spans="1:13" x14ac:dyDescent="0.3">
      <c r="A257" s="6" t="s">
        <v>737</v>
      </c>
      <c r="B257" s="5" t="s">
        <v>638</v>
      </c>
      <c r="C257" s="6" t="s">
        <v>211</v>
      </c>
      <c r="D257" s="5">
        <v>2007</v>
      </c>
      <c r="E257" s="5">
        <v>2007</v>
      </c>
      <c r="F257" s="7" t="s">
        <v>448</v>
      </c>
      <c r="G257" s="7" t="s">
        <v>34</v>
      </c>
      <c r="H257" s="6" t="s">
        <v>61</v>
      </c>
      <c r="I257" s="6" t="s">
        <v>189</v>
      </c>
      <c r="J257" s="6" t="s">
        <v>190</v>
      </c>
      <c r="K257" s="6" t="s">
        <v>61</v>
      </c>
      <c r="L257" s="5">
        <v>1</v>
      </c>
      <c r="M257" s="5">
        <v>0</v>
      </c>
    </row>
    <row r="258" spans="1:13" x14ac:dyDescent="0.3">
      <c r="A258" s="6" t="s">
        <v>737</v>
      </c>
      <c r="B258" s="5" t="s">
        <v>480</v>
      </c>
      <c r="C258" s="6" t="s">
        <v>213</v>
      </c>
      <c r="D258" s="5">
        <v>2008</v>
      </c>
      <c r="E258" s="5">
        <v>2008</v>
      </c>
      <c r="F258" s="7" t="s">
        <v>452</v>
      </c>
      <c r="G258" s="7" t="s">
        <v>34</v>
      </c>
      <c r="H258" s="6" t="s">
        <v>61</v>
      </c>
      <c r="I258" s="6" t="s">
        <v>189</v>
      </c>
      <c r="J258" s="6" t="s">
        <v>190</v>
      </c>
      <c r="K258" s="6" t="s">
        <v>61</v>
      </c>
      <c r="L258" s="5">
        <v>1</v>
      </c>
      <c r="M258" s="5">
        <v>0</v>
      </c>
    </row>
    <row r="259" spans="1:13" x14ac:dyDescent="0.3">
      <c r="A259" s="6" t="s">
        <v>737</v>
      </c>
      <c r="B259" s="5" t="s">
        <v>481</v>
      </c>
      <c r="C259" s="6" t="s">
        <v>215</v>
      </c>
      <c r="D259" s="5">
        <v>2004</v>
      </c>
      <c r="E259" s="5">
        <v>2004</v>
      </c>
      <c r="F259" s="7" t="s">
        <v>446</v>
      </c>
      <c r="G259" s="7" t="s">
        <v>216</v>
      </c>
      <c r="H259" s="6" t="s">
        <v>105</v>
      </c>
      <c r="I259" s="6" t="s">
        <v>106</v>
      </c>
      <c r="J259" s="6" t="s">
        <v>163</v>
      </c>
      <c r="K259" s="6" t="s">
        <v>105</v>
      </c>
      <c r="L259" s="5">
        <v>1</v>
      </c>
      <c r="M259" s="5">
        <v>0</v>
      </c>
    </row>
    <row r="260" spans="1:13" x14ac:dyDescent="0.3">
      <c r="A260" s="6" t="s">
        <v>737</v>
      </c>
      <c r="B260" s="5" t="s">
        <v>640</v>
      </c>
      <c r="C260" s="6" t="s">
        <v>218</v>
      </c>
      <c r="D260" s="5">
        <v>2005</v>
      </c>
      <c r="E260" s="5">
        <v>2005</v>
      </c>
      <c r="F260" s="7" t="s">
        <v>460</v>
      </c>
      <c r="G260" s="7" t="s">
        <v>11</v>
      </c>
      <c r="H260" s="6" t="s">
        <v>12</v>
      </c>
      <c r="I260" s="6" t="s">
        <v>13</v>
      </c>
      <c r="J260" s="6" t="s">
        <v>219</v>
      </c>
      <c r="K260" s="6" t="s">
        <v>12</v>
      </c>
      <c r="L260" s="5">
        <v>1</v>
      </c>
      <c r="M260" s="5">
        <v>0</v>
      </c>
    </row>
    <row r="261" spans="1:13" x14ac:dyDescent="0.3">
      <c r="A261" s="6" t="s">
        <v>737</v>
      </c>
      <c r="B261" s="5" t="s">
        <v>482</v>
      </c>
      <c r="C261" s="6" t="s">
        <v>221</v>
      </c>
      <c r="D261" s="5">
        <v>2006</v>
      </c>
      <c r="E261" s="5">
        <v>2006</v>
      </c>
      <c r="F261" s="7" t="s">
        <v>450</v>
      </c>
      <c r="G261" s="7" t="s">
        <v>34</v>
      </c>
      <c r="H261" s="6" t="s">
        <v>40</v>
      </c>
      <c r="I261" s="6" t="s">
        <v>41</v>
      </c>
      <c r="J261" s="6" t="s">
        <v>222</v>
      </c>
      <c r="K261" s="6" t="s">
        <v>40</v>
      </c>
      <c r="L261" s="5">
        <v>1</v>
      </c>
      <c r="M261" s="5">
        <v>0</v>
      </c>
    </row>
    <row r="262" spans="1:13" x14ac:dyDescent="0.3">
      <c r="A262" s="6" t="s">
        <v>737</v>
      </c>
      <c r="B262" s="5" t="s">
        <v>641</v>
      </c>
      <c r="C262" s="6" t="s">
        <v>224</v>
      </c>
      <c r="D262" s="5">
        <v>2007</v>
      </c>
      <c r="E262" s="5">
        <v>2007</v>
      </c>
      <c r="F262" s="7" t="s">
        <v>448</v>
      </c>
      <c r="G262" s="7" t="s">
        <v>34</v>
      </c>
      <c r="H262" s="6" t="s">
        <v>225</v>
      </c>
      <c r="I262" s="6" t="s">
        <v>226</v>
      </c>
      <c r="J262" s="6" t="s">
        <v>227</v>
      </c>
      <c r="K262" s="6" t="s">
        <v>225</v>
      </c>
      <c r="L262" s="5">
        <v>1</v>
      </c>
      <c r="M262" s="5">
        <v>0</v>
      </c>
    </row>
    <row r="263" spans="1:13" x14ac:dyDescent="0.3">
      <c r="A263" s="6" t="s">
        <v>737</v>
      </c>
      <c r="B263" s="5" t="s">
        <v>483</v>
      </c>
      <c r="C263" s="6" t="s">
        <v>229</v>
      </c>
      <c r="D263" s="5">
        <v>2008</v>
      </c>
      <c r="E263" s="5">
        <v>2008</v>
      </c>
      <c r="F263" s="7" t="s">
        <v>452</v>
      </c>
      <c r="G263" s="7" t="s">
        <v>11</v>
      </c>
      <c r="H263" s="6" t="s">
        <v>12</v>
      </c>
      <c r="I263" s="6" t="s">
        <v>13</v>
      </c>
      <c r="J263" s="6" t="s">
        <v>74</v>
      </c>
      <c r="K263" s="6" t="s">
        <v>12</v>
      </c>
      <c r="L263" s="5">
        <v>1</v>
      </c>
      <c r="M263" s="5">
        <v>0</v>
      </c>
    </row>
    <row r="264" spans="1:13" x14ac:dyDescent="0.3">
      <c r="A264" s="6" t="s">
        <v>737</v>
      </c>
      <c r="B264" s="5" t="s">
        <v>484</v>
      </c>
      <c r="C264" s="6" t="s">
        <v>231</v>
      </c>
      <c r="D264" s="5">
        <v>2009</v>
      </c>
      <c r="E264" s="5">
        <v>2009</v>
      </c>
      <c r="F264" s="7" t="s">
        <v>467</v>
      </c>
      <c r="G264" s="7" t="s">
        <v>34</v>
      </c>
      <c r="H264" s="6" t="s">
        <v>141</v>
      </c>
      <c r="I264" s="6" t="s">
        <v>142</v>
      </c>
      <c r="J264" s="6" t="s">
        <v>143</v>
      </c>
      <c r="K264" s="6" t="s">
        <v>141</v>
      </c>
      <c r="L264" s="5">
        <v>1</v>
      </c>
      <c r="M264" s="5">
        <v>0</v>
      </c>
    </row>
    <row r="265" spans="1:13" x14ac:dyDescent="0.3">
      <c r="A265" s="6" t="s">
        <v>737</v>
      </c>
      <c r="B265" s="5" t="s">
        <v>485</v>
      </c>
      <c r="C265" s="6" t="s">
        <v>236</v>
      </c>
      <c r="D265" s="5">
        <v>2007</v>
      </c>
      <c r="E265" s="5">
        <v>2007</v>
      </c>
      <c r="F265" s="7" t="s">
        <v>448</v>
      </c>
      <c r="G265" s="7" t="s">
        <v>11</v>
      </c>
      <c r="H265" s="6" t="s">
        <v>12</v>
      </c>
      <c r="I265" s="6" t="s">
        <v>13</v>
      </c>
      <c r="J265" s="6" t="s">
        <v>74</v>
      </c>
      <c r="K265" s="6" t="s">
        <v>12</v>
      </c>
      <c r="L265" s="5">
        <v>1</v>
      </c>
      <c r="M265" s="5">
        <v>0</v>
      </c>
    </row>
    <row r="266" spans="1:13" x14ac:dyDescent="0.3">
      <c r="A266" s="6" t="s">
        <v>737</v>
      </c>
      <c r="B266" s="5" t="s">
        <v>486</v>
      </c>
      <c r="C266" s="6" t="s">
        <v>241</v>
      </c>
      <c r="D266" s="5">
        <v>2007</v>
      </c>
      <c r="E266" s="5">
        <v>2007</v>
      </c>
      <c r="F266" s="7" t="s">
        <v>448</v>
      </c>
      <c r="G266" s="7" t="s">
        <v>11</v>
      </c>
      <c r="H266" s="6" t="s">
        <v>242</v>
      </c>
      <c r="I266" s="6" t="s">
        <v>243</v>
      </c>
      <c r="J266" s="6" t="s">
        <v>244</v>
      </c>
      <c r="K266" s="6" t="s">
        <v>242</v>
      </c>
      <c r="L266" s="5">
        <v>1</v>
      </c>
      <c r="M266" s="5">
        <v>0</v>
      </c>
    </row>
    <row r="267" spans="1:13" x14ac:dyDescent="0.3">
      <c r="A267" s="6" t="s">
        <v>737</v>
      </c>
      <c r="B267" s="5" t="s">
        <v>487</v>
      </c>
      <c r="C267" s="6" t="s">
        <v>246</v>
      </c>
      <c r="D267" s="5">
        <v>2006</v>
      </c>
      <c r="E267" s="5">
        <v>2006</v>
      </c>
      <c r="F267" s="7" t="s">
        <v>450</v>
      </c>
      <c r="G267" s="7" t="s">
        <v>11</v>
      </c>
      <c r="H267" s="6" t="s">
        <v>40</v>
      </c>
      <c r="I267" s="6" t="s">
        <v>41</v>
      </c>
      <c r="J267" s="6" t="s">
        <v>95</v>
      </c>
      <c r="K267" s="6" t="s">
        <v>40</v>
      </c>
      <c r="L267" s="5">
        <v>1</v>
      </c>
      <c r="M267" s="5">
        <v>0</v>
      </c>
    </row>
    <row r="268" spans="1:13" x14ac:dyDescent="0.3">
      <c r="A268" s="6" t="s">
        <v>737</v>
      </c>
      <c r="B268" s="5" t="s">
        <v>488</v>
      </c>
      <c r="C268" s="6" t="s">
        <v>259</v>
      </c>
      <c r="D268" s="5">
        <v>2007</v>
      </c>
      <c r="E268" s="5">
        <v>2007</v>
      </c>
      <c r="F268" s="7" t="s">
        <v>448</v>
      </c>
      <c r="G268" s="7" t="s">
        <v>34</v>
      </c>
      <c r="H268" s="6" t="s">
        <v>50</v>
      </c>
      <c r="I268" s="6" t="s">
        <v>51</v>
      </c>
      <c r="J268" s="6" t="s">
        <v>52</v>
      </c>
      <c r="K268" s="6" t="s">
        <v>50</v>
      </c>
      <c r="L268" s="5">
        <v>1</v>
      </c>
      <c r="M268" s="5">
        <v>0</v>
      </c>
    </row>
    <row r="269" spans="1:13" x14ac:dyDescent="0.3">
      <c r="A269" s="6" t="s">
        <v>737</v>
      </c>
      <c r="B269" s="5" t="s">
        <v>489</v>
      </c>
      <c r="C269" s="6" t="s">
        <v>263</v>
      </c>
      <c r="D269" s="5">
        <v>2008</v>
      </c>
      <c r="E269" s="5">
        <v>2008</v>
      </c>
      <c r="F269" s="7" t="s">
        <v>452</v>
      </c>
      <c r="G269" s="7" t="s">
        <v>34</v>
      </c>
      <c r="H269" s="6" t="s">
        <v>242</v>
      </c>
      <c r="I269" s="6" t="s">
        <v>243</v>
      </c>
      <c r="J269" s="6" t="s">
        <v>244</v>
      </c>
      <c r="K269" s="6" t="s">
        <v>242</v>
      </c>
      <c r="L269" s="5">
        <v>1</v>
      </c>
      <c r="M269" s="5">
        <v>0</v>
      </c>
    </row>
    <row r="270" spans="1:13" x14ac:dyDescent="0.3">
      <c r="A270" s="6" t="s">
        <v>737</v>
      </c>
      <c r="B270" s="5" t="s">
        <v>740</v>
      </c>
      <c r="C270" s="6" t="s">
        <v>265</v>
      </c>
      <c r="D270" s="5">
        <v>2005</v>
      </c>
      <c r="E270" s="5">
        <v>2005</v>
      </c>
      <c r="F270" s="7" t="s">
        <v>460</v>
      </c>
      <c r="G270" s="7" t="s">
        <v>121</v>
      </c>
      <c r="H270" s="6" t="s">
        <v>35</v>
      </c>
      <c r="I270" s="6" t="s">
        <v>184</v>
      </c>
      <c r="J270" s="6" t="s">
        <v>123</v>
      </c>
      <c r="K270" s="6" t="s">
        <v>35</v>
      </c>
      <c r="L270" s="5">
        <v>1</v>
      </c>
      <c r="M270" s="5">
        <v>0</v>
      </c>
    </row>
    <row r="271" spans="1:13" x14ac:dyDescent="0.3">
      <c r="A271" s="6" t="s">
        <v>737</v>
      </c>
      <c r="B271" s="5" t="s">
        <v>490</v>
      </c>
      <c r="C271" s="6" t="s">
        <v>269</v>
      </c>
      <c r="D271" s="5">
        <v>2009</v>
      </c>
      <c r="E271" s="5">
        <v>2009</v>
      </c>
      <c r="F271" s="7" t="s">
        <v>467</v>
      </c>
      <c r="G271" s="7" t="s">
        <v>11</v>
      </c>
      <c r="H271" s="6" t="s">
        <v>29</v>
      </c>
      <c r="I271" s="6" t="s">
        <v>30</v>
      </c>
      <c r="J271" s="6" t="s">
        <v>31</v>
      </c>
      <c r="K271" s="6" t="s">
        <v>29</v>
      </c>
      <c r="L271" s="5">
        <v>1</v>
      </c>
      <c r="M271" s="5">
        <v>0</v>
      </c>
    </row>
    <row r="272" spans="1:13" x14ac:dyDescent="0.3">
      <c r="A272" s="6" t="s">
        <v>737</v>
      </c>
      <c r="B272" s="5" t="s">
        <v>491</v>
      </c>
      <c r="C272" s="6" t="s">
        <v>273</v>
      </c>
      <c r="D272" s="5">
        <v>2008</v>
      </c>
      <c r="E272" s="5">
        <v>2008</v>
      </c>
      <c r="F272" s="7" t="s">
        <v>452</v>
      </c>
      <c r="G272" s="7" t="s">
        <v>34</v>
      </c>
      <c r="H272" s="6" t="s">
        <v>225</v>
      </c>
      <c r="I272" s="6" t="s">
        <v>226</v>
      </c>
      <c r="J272" s="6" t="s">
        <v>227</v>
      </c>
      <c r="K272" s="6" t="s">
        <v>225</v>
      </c>
      <c r="L272" s="5">
        <v>1</v>
      </c>
      <c r="M272" s="5">
        <v>0</v>
      </c>
    </row>
    <row r="273" spans="1:13" x14ac:dyDescent="0.3">
      <c r="A273" s="6" t="s">
        <v>737</v>
      </c>
      <c r="B273" s="5" t="s">
        <v>492</v>
      </c>
      <c r="C273" s="6" t="s">
        <v>277</v>
      </c>
      <c r="D273" s="5">
        <v>2006</v>
      </c>
      <c r="E273" s="5">
        <v>2006</v>
      </c>
      <c r="F273" s="7" t="s">
        <v>450</v>
      </c>
      <c r="G273" s="7" t="s">
        <v>11</v>
      </c>
      <c r="H273" s="6" t="s">
        <v>45</v>
      </c>
      <c r="I273" s="6" t="s">
        <v>77</v>
      </c>
      <c r="J273" s="6" t="s">
        <v>78</v>
      </c>
      <c r="K273" s="6" t="s">
        <v>45</v>
      </c>
      <c r="L273" s="5">
        <v>1</v>
      </c>
      <c r="M273" s="5">
        <v>0</v>
      </c>
    </row>
    <row r="274" spans="1:13" x14ac:dyDescent="0.3">
      <c r="A274" s="6" t="s">
        <v>737</v>
      </c>
      <c r="B274" s="5" t="s">
        <v>648</v>
      </c>
      <c r="C274" s="6" t="s">
        <v>281</v>
      </c>
      <c r="D274" s="5">
        <v>2004</v>
      </c>
      <c r="E274" s="5">
        <v>2004</v>
      </c>
      <c r="F274" s="7" t="s">
        <v>446</v>
      </c>
      <c r="G274" s="7" t="s">
        <v>11</v>
      </c>
      <c r="H274" s="6" t="s">
        <v>105</v>
      </c>
      <c r="I274" s="6" t="s">
        <v>106</v>
      </c>
      <c r="J274" s="6" t="s">
        <v>163</v>
      </c>
      <c r="K274" s="6" t="s">
        <v>105</v>
      </c>
      <c r="L274" s="5">
        <v>1</v>
      </c>
      <c r="M274" s="5">
        <v>0</v>
      </c>
    </row>
    <row r="275" spans="1:13" x14ac:dyDescent="0.3">
      <c r="A275" s="6" t="s">
        <v>737</v>
      </c>
      <c r="B275" s="5" t="s">
        <v>650</v>
      </c>
      <c r="C275" s="6" t="s">
        <v>286</v>
      </c>
      <c r="D275" s="5">
        <v>2007</v>
      </c>
      <c r="E275" s="5">
        <v>2007</v>
      </c>
      <c r="F275" s="7" t="s">
        <v>448</v>
      </c>
      <c r="G275" s="7" t="s">
        <v>34</v>
      </c>
      <c r="H275" s="6" t="s">
        <v>45</v>
      </c>
      <c r="I275" s="6" t="s">
        <v>46</v>
      </c>
      <c r="J275" s="6" t="s">
        <v>47</v>
      </c>
      <c r="K275" s="6" t="s">
        <v>45</v>
      </c>
      <c r="L275" s="5">
        <v>1</v>
      </c>
      <c r="M275" s="5">
        <v>0</v>
      </c>
    </row>
    <row r="276" spans="1:13" x14ac:dyDescent="0.3">
      <c r="A276" s="6" t="s">
        <v>737</v>
      </c>
      <c r="B276" s="5" t="s">
        <v>741</v>
      </c>
      <c r="C276" s="6" t="s">
        <v>293</v>
      </c>
      <c r="D276" s="5">
        <v>2007</v>
      </c>
      <c r="E276" s="5">
        <v>2007</v>
      </c>
      <c r="F276" s="7" t="s">
        <v>448</v>
      </c>
      <c r="G276" s="7" t="s">
        <v>121</v>
      </c>
      <c r="H276" s="6" t="s">
        <v>61</v>
      </c>
      <c r="I276" s="6" t="s">
        <v>189</v>
      </c>
      <c r="J276" s="6" t="s">
        <v>190</v>
      </c>
      <c r="K276" s="6" t="s">
        <v>61</v>
      </c>
      <c r="L276" s="5">
        <v>1</v>
      </c>
      <c r="M276" s="5">
        <v>0</v>
      </c>
    </row>
    <row r="277" spans="1:13" x14ac:dyDescent="0.3">
      <c r="A277" s="6" t="s">
        <v>737</v>
      </c>
      <c r="B277" s="5" t="s">
        <v>651</v>
      </c>
      <c r="C277" s="6" t="s">
        <v>297</v>
      </c>
      <c r="D277" s="5">
        <v>2004</v>
      </c>
      <c r="E277" s="5">
        <v>2004</v>
      </c>
      <c r="F277" s="7" t="s">
        <v>446</v>
      </c>
      <c r="G277" s="7" t="s">
        <v>11</v>
      </c>
      <c r="H277" s="6" t="s">
        <v>56</v>
      </c>
      <c r="I277" s="6" t="s">
        <v>298</v>
      </c>
      <c r="J277" s="6" t="s">
        <v>299</v>
      </c>
      <c r="K277" s="6" t="s">
        <v>56</v>
      </c>
      <c r="L277" s="5">
        <v>1</v>
      </c>
      <c r="M277" s="5">
        <v>0</v>
      </c>
    </row>
    <row r="278" spans="1:13" x14ac:dyDescent="0.3">
      <c r="A278" s="6" t="s">
        <v>737</v>
      </c>
      <c r="B278" s="5" t="s">
        <v>652</v>
      </c>
      <c r="C278" s="6" t="s">
        <v>301</v>
      </c>
      <c r="D278" s="5">
        <v>2005</v>
      </c>
      <c r="E278" s="5">
        <v>2005</v>
      </c>
      <c r="F278" s="7" t="s">
        <v>460</v>
      </c>
      <c r="G278" s="7" t="s">
        <v>11</v>
      </c>
      <c r="H278" s="6" t="s">
        <v>56</v>
      </c>
      <c r="I278" s="6" t="s">
        <v>302</v>
      </c>
      <c r="J278" s="6" t="s">
        <v>158</v>
      </c>
      <c r="K278" s="6" t="s">
        <v>56</v>
      </c>
      <c r="L278" s="5">
        <v>1</v>
      </c>
      <c r="M278" s="5">
        <v>0</v>
      </c>
    </row>
    <row r="279" spans="1:13" x14ac:dyDescent="0.3">
      <c r="A279" s="6" t="s">
        <v>737</v>
      </c>
      <c r="B279" s="5" t="s">
        <v>493</v>
      </c>
      <c r="C279" s="6" t="s">
        <v>304</v>
      </c>
      <c r="D279" s="5">
        <v>2008</v>
      </c>
      <c r="E279" s="5">
        <v>2008</v>
      </c>
      <c r="F279" s="7" t="s">
        <v>452</v>
      </c>
      <c r="G279" s="7" t="s">
        <v>121</v>
      </c>
      <c r="H279" s="6" t="s">
        <v>225</v>
      </c>
      <c r="I279" s="6" t="s">
        <v>226</v>
      </c>
      <c r="J279" s="6" t="s">
        <v>227</v>
      </c>
      <c r="K279" s="6" t="s">
        <v>225</v>
      </c>
      <c r="L279" s="5">
        <v>1</v>
      </c>
      <c r="M279" s="5">
        <v>0</v>
      </c>
    </row>
    <row r="280" spans="1:13" x14ac:dyDescent="0.3">
      <c r="A280" s="6" t="s">
        <v>737</v>
      </c>
      <c r="B280" s="5" t="s">
        <v>653</v>
      </c>
      <c r="C280" s="6" t="s">
        <v>308</v>
      </c>
      <c r="D280" s="5">
        <v>2009</v>
      </c>
      <c r="E280" s="5">
        <v>2009</v>
      </c>
      <c r="F280" s="7" t="s">
        <v>467</v>
      </c>
      <c r="G280" s="7" t="s">
        <v>34</v>
      </c>
      <c r="H280" s="6" t="s">
        <v>12</v>
      </c>
      <c r="I280" s="6" t="s">
        <v>13</v>
      </c>
      <c r="J280" s="6" t="s">
        <v>155</v>
      </c>
      <c r="K280" s="6" t="s">
        <v>12</v>
      </c>
      <c r="L280" s="5">
        <v>1</v>
      </c>
      <c r="M280" s="5">
        <v>0</v>
      </c>
    </row>
    <row r="281" spans="1:13" x14ac:dyDescent="0.3">
      <c r="A281" s="6" t="s">
        <v>737</v>
      </c>
      <c r="B281" s="5" t="s">
        <v>494</v>
      </c>
      <c r="C281" s="6" t="s">
        <v>312</v>
      </c>
      <c r="D281" s="5">
        <v>2004</v>
      </c>
      <c r="E281" s="5">
        <v>2004</v>
      </c>
      <c r="F281" s="7" t="s">
        <v>446</v>
      </c>
      <c r="G281" s="7" t="s">
        <v>216</v>
      </c>
      <c r="H281" s="6" t="s">
        <v>105</v>
      </c>
      <c r="I281" s="6" t="s">
        <v>106</v>
      </c>
      <c r="J281" s="6" t="s">
        <v>163</v>
      </c>
      <c r="K281" s="6" t="s">
        <v>105</v>
      </c>
      <c r="L281" s="5">
        <v>1</v>
      </c>
      <c r="M281" s="5">
        <v>0</v>
      </c>
    </row>
    <row r="282" spans="1:13" x14ac:dyDescent="0.3">
      <c r="A282" s="6" t="s">
        <v>737</v>
      </c>
      <c r="B282" s="5" t="s">
        <v>495</v>
      </c>
      <c r="C282" s="6" t="s">
        <v>314</v>
      </c>
      <c r="D282" s="5">
        <v>2007</v>
      </c>
      <c r="E282" s="5">
        <v>2007</v>
      </c>
      <c r="F282" s="7" t="s">
        <v>448</v>
      </c>
      <c r="G282" s="7" t="s">
        <v>11</v>
      </c>
      <c r="H282" s="6" t="s">
        <v>29</v>
      </c>
      <c r="I282" s="6" t="s">
        <v>30</v>
      </c>
      <c r="J282" s="6" t="s">
        <v>31</v>
      </c>
      <c r="K282" s="6" t="s">
        <v>29</v>
      </c>
      <c r="L282" s="5">
        <v>1</v>
      </c>
      <c r="M282" s="5">
        <v>0</v>
      </c>
    </row>
    <row r="283" spans="1:13" x14ac:dyDescent="0.3">
      <c r="A283" s="6" t="s">
        <v>737</v>
      </c>
      <c r="B283" s="5" t="s">
        <v>742</v>
      </c>
      <c r="C283" s="6" t="s">
        <v>316</v>
      </c>
      <c r="D283" s="5">
        <v>2007</v>
      </c>
      <c r="E283" s="5">
        <v>2007</v>
      </c>
      <c r="F283" s="7" t="s">
        <v>448</v>
      </c>
      <c r="G283" s="7" t="s">
        <v>34</v>
      </c>
      <c r="H283" s="6" t="s">
        <v>12</v>
      </c>
      <c r="I283" s="6" t="s">
        <v>13</v>
      </c>
      <c r="J283" s="6" t="s">
        <v>205</v>
      </c>
      <c r="K283" s="6" t="s">
        <v>12</v>
      </c>
      <c r="L283" s="5">
        <v>1</v>
      </c>
      <c r="M283" s="5">
        <v>0</v>
      </c>
    </row>
    <row r="284" spans="1:13" x14ac:dyDescent="0.3">
      <c r="A284" s="6" t="s">
        <v>737</v>
      </c>
      <c r="B284" s="5" t="s">
        <v>496</v>
      </c>
      <c r="C284" s="6" t="s">
        <v>318</v>
      </c>
      <c r="D284" s="5">
        <v>2009</v>
      </c>
      <c r="E284" s="5">
        <v>2009</v>
      </c>
      <c r="F284" s="7" t="s">
        <v>467</v>
      </c>
      <c r="G284" s="7" t="s">
        <v>34</v>
      </c>
      <c r="H284" s="6" t="s">
        <v>141</v>
      </c>
      <c r="I284" s="6" t="s">
        <v>142</v>
      </c>
      <c r="J284" s="6" t="s">
        <v>143</v>
      </c>
      <c r="K284" s="6" t="s">
        <v>141</v>
      </c>
      <c r="L284" s="5">
        <v>1</v>
      </c>
      <c r="M284" s="5">
        <v>0</v>
      </c>
    </row>
    <row r="285" spans="1:13" x14ac:dyDescent="0.3">
      <c r="A285" s="6" t="s">
        <v>737</v>
      </c>
      <c r="B285" s="5" t="s">
        <v>497</v>
      </c>
      <c r="C285" s="6" t="s">
        <v>322</v>
      </c>
      <c r="D285" s="5">
        <v>2004</v>
      </c>
      <c r="E285" s="5">
        <v>2004</v>
      </c>
      <c r="F285" s="7" t="s">
        <v>446</v>
      </c>
      <c r="G285" s="7" t="s">
        <v>11</v>
      </c>
      <c r="H285" s="6" t="s">
        <v>323</v>
      </c>
      <c r="I285" s="6" t="s">
        <v>324</v>
      </c>
      <c r="J285" s="6" t="s">
        <v>325</v>
      </c>
      <c r="K285" s="6" t="s">
        <v>323</v>
      </c>
      <c r="L285" s="5">
        <v>1</v>
      </c>
      <c r="M285" s="5">
        <v>0</v>
      </c>
    </row>
    <row r="286" spans="1:13" x14ac:dyDescent="0.3">
      <c r="A286" s="6" t="s">
        <v>737</v>
      </c>
      <c r="B286" s="5" t="s">
        <v>743</v>
      </c>
      <c r="C286" s="6" t="s">
        <v>331</v>
      </c>
      <c r="D286" s="5">
        <v>2005</v>
      </c>
      <c r="E286" s="5">
        <v>2005</v>
      </c>
      <c r="F286" s="7" t="s">
        <v>460</v>
      </c>
      <c r="G286" s="7" t="s">
        <v>34</v>
      </c>
      <c r="H286" s="6" t="s">
        <v>12</v>
      </c>
      <c r="I286" s="6" t="s">
        <v>13</v>
      </c>
      <c r="J286" s="6" t="s">
        <v>332</v>
      </c>
      <c r="K286" s="6" t="s">
        <v>12</v>
      </c>
      <c r="L286" s="5">
        <v>1</v>
      </c>
      <c r="M286" s="5">
        <v>0</v>
      </c>
    </row>
    <row r="287" spans="1:13" x14ac:dyDescent="0.3">
      <c r="A287" s="6" t="s">
        <v>737</v>
      </c>
      <c r="B287" s="5" t="s">
        <v>498</v>
      </c>
      <c r="C287" s="6" t="s">
        <v>334</v>
      </c>
      <c r="D287" s="5">
        <v>2006</v>
      </c>
      <c r="E287" s="5">
        <v>2006</v>
      </c>
      <c r="F287" s="7" t="s">
        <v>450</v>
      </c>
      <c r="G287" s="7" t="s">
        <v>11</v>
      </c>
      <c r="H287" s="6" t="s">
        <v>45</v>
      </c>
      <c r="I287" s="6" t="s">
        <v>77</v>
      </c>
      <c r="J287" s="6" t="s">
        <v>335</v>
      </c>
      <c r="K287" s="6" t="s">
        <v>45</v>
      </c>
      <c r="L287" s="5">
        <v>1</v>
      </c>
      <c r="M287" s="5">
        <v>0</v>
      </c>
    </row>
    <row r="288" spans="1:13" x14ac:dyDescent="0.3">
      <c r="A288" s="6" t="s">
        <v>737</v>
      </c>
      <c r="B288" s="5" t="s">
        <v>499</v>
      </c>
      <c r="C288" s="6" t="s">
        <v>337</v>
      </c>
      <c r="D288" s="5">
        <v>2008</v>
      </c>
      <c r="E288" s="5">
        <v>2008</v>
      </c>
      <c r="F288" s="7" t="s">
        <v>452</v>
      </c>
      <c r="G288" s="7" t="s">
        <v>121</v>
      </c>
      <c r="H288" s="6" t="s">
        <v>242</v>
      </c>
      <c r="I288" s="6" t="s">
        <v>243</v>
      </c>
      <c r="J288" s="6" t="s">
        <v>244</v>
      </c>
      <c r="K288" s="6" t="s">
        <v>242</v>
      </c>
      <c r="L288" s="5">
        <v>1</v>
      </c>
      <c r="M288" s="5">
        <v>0</v>
      </c>
    </row>
    <row r="289" spans="1:13" x14ac:dyDescent="0.3">
      <c r="A289" s="6" t="s">
        <v>737</v>
      </c>
      <c r="B289" s="5" t="s">
        <v>500</v>
      </c>
      <c r="C289" s="6" t="s">
        <v>339</v>
      </c>
      <c r="D289" s="5">
        <v>2009</v>
      </c>
      <c r="E289" s="5">
        <v>2009</v>
      </c>
      <c r="F289" s="7" t="s">
        <v>467</v>
      </c>
      <c r="G289" s="7" t="s">
        <v>55</v>
      </c>
      <c r="H289" s="6" t="s">
        <v>40</v>
      </c>
      <c r="I289" s="6" t="s">
        <v>340</v>
      </c>
      <c r="J289" s="6" t="s">
        <v>341</v>
      </c>
      <c r="K289" s="6" t="s">
        <v>40</v>
      </c>
      <c r="L289" s="5">
        <v>1</v>
      </c>
      <c r="M289" s="5">
        <v>0</v>
      </c>
    </row>
    <row r="290" spans="1:13" x14ac:dyDescent="0.3">
      <c r="A290" s="6" t="s">
        <v>737</v>
      </c>
      <c r="B290" s="5" t="s">
        <v>501</v>
      </c>
      <c r="C290" s="6" t="s">
        <v>346</v>
      </c>
      <c r="D290" s="5">
        <v>2006</v>
      </c>
      <c r="E290" s="5">
        <v>2006</v>
      </c>
      <c r="F290" s="7" t="s">
        <v>450</v>
      </c>
      <c r="G290" s="7" t="s">
        <v>11</v>
      </c>
      <c r="H290" s="6" t="s">
        <v>12</v>
      </c>
      <c r="I290" s="6" t="s">
        <v>13</v>
      </c>
      <c r="J290" s="6" t="s">
        <v>74</v>
      </c>
      <c r="K290" s="6" t="s">
        <v>12</v>
      </c>
      <c r="L290" s="5">
        <v>1</v>
      </c>
      <c r="M290" s="5">
        <v>0</v>
      </c>
    </row>
    <row r="291" spans="1:13" x14ac:dyDescent="0.3">
      <c r="A291" s="6" t="s">
        <v>737</v>
      </c>
      <c r="B291" s="5" t="s">
        <v>502</v>
      </c>
      <c r="C291" s="6" t="s">
        <v>352</v>
      </c>
      <c r="D291" s="5">
        <v>2007</v>
      </c>
      <c r="E291" s="5">
        <v>2007</v>
      </c>
      <c r="F291" s="7" t="s">
        <v>448</v>
      </c>
      <c r="G291" s="7" t="s">
        <v>34</v>
      </c>
      <c r="H291" s="6" t="s">
        <v>35</v>
      </c>
      <c r="I291" s="6" t="s">
        <v>184</v>
      </c>
      <c r="J291" s="6" t="s">
        <v>37</v>
      </c>
      <c r="K291" s="6" t="s">
        <v>35</v>
      </c>
      <c r="L291" s="5">
        <v>1</v>
      </c>
      <c r="M291" s="5">
        <v>0</v>
      </c>
    </row>
    <row r="292" spans="1:13" x14ac:dyDescent="0.3">
      <c r="A292" s="6" t="s">
        <v>737</v>
      </c>
      <c r="B292" s="5" t="s">
        <v>660</v>
      </c>
      <c r="C292" s="6" t="s">
        <v>358</v>
      </c>
      <c r="D292" s="5">
        <v>2005</v>
      </c>
      <c r="E292" s="5">
        <v>2005</v>
      </c>
      <c r="F292" s="7" t="s">
        <v>460</v>
      </c>
      <c r="G292" s="7" t="s">
        <v>11</v>
      </c>
      <c r="H292" s="6" t="s">
        <v>56</v>
      </c>
      <c r="I292" s="6" t="s">
        <v>57</v>
      </c>
      <c r="J292" s="6" t="s">
        <v>359</v>
      </c>
      <c r="K292" s="6" t="s">
        <v>56</v>
      </c>
      <c r="L292" s="5">
        <v>1</v>
      </c>
      <c r="M292" s="5">
        <v>0</v>
      </c>
    </row>
    <row r="293" spans="1:13" x14ac:dyDescent="0.3">
      <c r="A293" s="6" t="s">
        <v>737</v>
      </c>
      <c r="B293" s="5" t="s">
        <v>503</v>
      </c>
      <c r="C293" s="6" t="s">
        <v>363</v>
      </c>
      <c r="D293" s="5">
        <v>2007</v>
      </c>
      <c r="E293" s="5">
        <v>2007</v>
      </c>
      <c r="F293" s="7" t="s">
        <v>448</v>
      </c>
      <c r="G293" s="7" t="s">
        <v>34</v>
      </c>
      <c r="H293" s="6" t="s">
        <v>225</v>
      </c>
      <c r="I293" s="6" t="s">
        <v>226</v>
      </c>
      <c r="J293" s="6" t="s">
        <v>227</v>
      </c>
      <c r="K293" s="6" t="s">
        <v>225</v>
      </c>
      <c r="L293" s="5">
        <v>1</v>
      </c>
      <c r="M293" s="5">
        <v>0</v>
      </c>
    </row>
    <row r="294" spans="1:13" x14ac:dyDescent="0.3">
      <c r="A294" s="6" t="s">
        <v>737</v>
      </c>
      <c r="B294" s="5" t="s">
        <v>504</v>
      </c>
      <c r="C294" s="6" t="s">
        <v>365</v>
      </c>
      <c r="D294" s="5">
        <v>2008</v>
      </c>
      <c r="E294" s="5">
        <v>2008</v>
      </c>
      <c r="F294" s="7" t="s">
        <v>452</v>
      </c>
      <c r="G294" s="7" t="s">
        <v>34</v>
      </c>
      <c r="H294" s="6" t="s">
        <v>98</v>
      </c>
      <c r="I294" s="6" t="s">
        <v>99</v>
      </c>
      <c r="J294" s="6" t="s">
        <v>100</v>
      </c>
      <c r="K294" s="6" t="s">
        <v>98</v>
      </c>
      <c r="L294" s="5">
        <v>1</v>
      </c>
      <c r="M294" s="5">
        <v>0</v>
      </c>
    </row>
    <row r="295" spans="1:13" x14ac:dyDescent="0.3">
      <c r="A295" s="6" t="s">
        <v>737</v>
      </c>
      <c r="B295" s="5" t="s">
        <v>505</v>
      </c>
      <c r="C295" s="6" t="s">
        <v>379</v>
      </c>
      <c r="D295" s="5">
        <v>2007</v>
      </c>
      <c r="E295" s="5">
        <v>2007</v>
      </c>
      <c r="F295" s="7" t="s">
        <v>448</v>
      </c>
      <c r="G295" s="7" t="s">
        <v>34</v>
      </c>
      <c r="H295" s="6" t="s">
        <v>56</v>
      </c>
      <c r="I295" s="6" t="s">
        <v>57</v>
      </c>
      <c r="J295" s="6" t="s">
        <v>58</v>
      </c>
      <c r="K295" s="6" t="s">
        <v>56</v>
      </c>
      <c r="L295" s="5">
        <v>1</v>
      </c>
      <c r="M295" s="5">
        <v>0</v>
      </c>
    </row>
    <row r="296" spans="1:13" x14ac:dyDescent="0.3">
      <c r="A296" s="6" t="s">
        <v>737</v>
      </c>
      <c r="B296" s="5" t="s">
        <v>506</v>
      </c>
      <c r="C296" s="6" t="s">
        <v>384</v>
      </c>
      <c r="D296" s="5">
        <v>2007</v>
      </c>
      <c r="E296" s="5">
        <v>2007</v>
      </c>
      <c r="F296" s="7" t="s">
        <v>448</v>
      </c>
      <c r="G296" s="7" t="s">
        <v>34</v>
      </c>
      <c r="H296" s="6" t="s">
        <v>61</v>
      </c>
      <c r="I296" s="6" t="s">
        <v>189</v>
      </c>
      <c r="J296" s="6" t="s">
        <v>190</v>
      </c>
      <c r="K296" s="6" t="s">
        <v>61</v>
      </c>
      <c r="L296" s="5">
        <v>1</v>
      </c>
      <c r="M296" s="5">
        <v>0</v>
      </c>
    </row>
    <row r="297" spans="1:13" x14ac:dyDescent="0.3">
      <c r="A297" s="6" t="s">
        <v>737</v>
      </c>
      <c r="B297" s="5" t="s">
        <v>507</v>
      </c>
      <c r="C297" s="6" t="s">
        <v>388</v>
      </c>
      <c r="D297" s="5">
        <v>2004</v>
      </c>
      <c r="E297" s="5">
        <v>2004</v>
      </c>
      <c r="F297" s="7" t="s">
        <v>446</v>
      </c>
      <c r="G297" s="7" t="s">
        <v>11</v>
      </c>
      <c r="H297" s="6" t="s">
        <v>35</v>
      </c>
      <c r="I297" s="6" t="s">
        <v>371</v>
      </c>
      <c r="J297" s="6" t="s">
        <v>372</v>
      </c>
      <c r="K297" s="6" t="s">
        <v>35</v>
      </c>
      <c r="L297" s="5">
        <v>1</v>
      </c>
      <c r="M297" s="5">
        <v>0</v>
      </c>
    </row>
    <row r="298" spans="1:13" x14ac:dyDescent="0.3">
      <c r="A298" s="6" t="s">
        <v>737</v>
      </c>
      <c r="B298" s="5" t="s">
        <v>744</v>
      </c>
      <c r="C298" s="6" t="s">
        <v>390</v>
      </c>
      <c r="D298" s="5">
        <v>2006</v>
      </c>
      <c r="E298" s="5">
        <v>2006</v>
      </c>
      <c r="F298" s="7" t="s">
        <v>450</v>
      </c>
      <c r="G298" s="7" t="s">
        <v>34</v>
      </c>
      <c r="H298" s="6" t="s">
        <v>12</v>
      </c>
      <c r="I298" s="6" t="s">
        <v>13</v>
      </c>
      <c r="J298" s="6" t="s">
        <v>332</v>
      </c>
      <c r="K298" s="6" t="s">
        <v>12</v>
      </c>
      <c r="L298" s="5">
        <v>1</v>
      </c>
      <c r="M298" s="5">
        <v>0</v>
      </c>
    </row>
    <row r="299" spans="1:13" x14ac:dyDescent="0.3">
      <c r="A299" s="6" t="s">
        <v>737</v>
      </c>
      <c r="B299" s="5" t="s">
        <v>508</v>
      </c>
      <c r="C299" s="6" t="s">
        <v>394</v>
      </c>
      <c r="D299" s="5">
        <v>2006</v>
      </c>
      <c r="E299" s="5">
        <v>2006</v>
      </c>
      <c r="F299" s="7" t="s">
        <v>450</v>
      </c>
      <c r="G299" s="7" t="s">
        <v>34</v>
      </c>
      <c r="H299" s="6" t="s">
        <v>98</v>
      </c>
      <c r="I299" s="6" t="s">
        <v>99</v>
      </c>
      <c r="J299" s="6" t="s">
        <v>100</v>
      </c>
      <c r="K299" s="6" t="s">
        <v>98</v>
      </c>
      <c r="L299" s="5">
        <v>1</v>
      </c>
      <c r="M299" s="5">
        <v>0</v>
      </c>
    </row>
    <row r="300" spans="1:13" x14ac:dyDescent="0.3">
      <c r="A300" s="6" t="s">
        <v>737</v>
      </c>
      <c r="B300" s="5" t="s">
        <v>509</v>
      </c>
      <c r="C300" s="6" t="s">
        <v>396</v>
      </c>
      <c r="D300" s="5">
        <v>2005</v>
      </c>
      <c r="E300" s="5">
        <v>2005</v>
      </c>
      <c r="F300" s="7" t="s">
        <v>460</v>
      </c>
      <c r="G300" s="7" t="s">
        <v>34</v>
      </c>
      <c r="H300" s="6" t="s">
        <v>40</v>
      </c>
      <c r="I300" s="6" t="s">
        <v>397</v>
      </c>
      <c r="J300" s="6" t="s">
        <v>398</v>
      </c>
      <c r="K300" s="6" t="s">
        <v>40</v>
      </c>
      <c r="L300" s="5">
        <v>1</v>
      </c>
      <c r="M300" s="5">
        <v>0</v>
      </c>
    </row>
    <row r="301" spans="1:13" x14ac:dyDescent="0.3">
      <c r="A301" s="6" t="s">
        <v>737</v>
      </c>
      <c r="B301" s="5" t="s">
        <v>510</v>
      </c>
      <c r="C301" s="6" t="s">
        <v>402</v>
      </c>
      <c r="D301" s="5">
        <v>2007</v>
      </c>
      <c r="E301" s="5">
        <v>2007</v>
      </c>
      <c r="F301" s="7" t="s">
        <v>448</v>
      </c>
      <c r="G301" s="7" t="s">
        <v>11</v>
      </c>
      <c r="H301" s="6" t="s">
        <v>105</v>
      </c>
      <c r="I301" s="6" t="s">
        <v>106</v>
      </c>
      <c r="J301" s="6" t="s">
        <v>163</v>
      </c>
      <c r="K301" s="6" t="s">
        <v>105</v>
      </c>
      <c r="L301" s="5">
        <v>1</v>
      </c>
      <c r="M301" s="5">
        <v>0</v>
      </c>
    </row>
    <row r="302" spans="1:13" x14ac:dyDescent="0.3">
      <c r="A302" s="6" t="s">
        <v>737</v>
      </c>
      <c r="B302" s="5" t="s">
        <v>55</v>
      </c>
      <c r="C302" s="6" t="s">
        <v>404</v>
      </c>
      <c r="D302" s="5">
        <v>2008</v>
      </c>
      <c r="E302" s="5">
        <v>2008</v>
      </c>
      <c r="F302" s="7" t="s">
        <v>452</v>
      </c>
      <c r="G302" s="7" t="s">
        <v>55</v>
      </c>
      <c r="H302" s="6" t="s">
        <v>242</v>
      </c>
      <c r="I302" s="6" t="s">
        <v>243</v>
      </c>
      <c r="J302" s="6" t="s">
        <v>244</v>
      </c>
      <c r="K302" s="6" t="s">
        <v>242</v>
      </c>
      <c r="L302" s="5">
        <v>1</v>
      </c>
      <c r="M302" s="5">
        <v>0</v>
      </c>
    </row>
    <row r="303" spans="1:13" x14ac:dyDescent="0.3">
      <c r="A303" s="6" t="s">
        <v>737</v>
      </c>
      <c r="B303" s="5" t="s">
        <v>666</v>
      </c>
      <c r="C303" s="6" t="s">
        <v>406</v>
      </c>
      <c r="D303" s="5">
        <v>2006</v>
      </c>
      <c r="E303" s="5">
        <v>2006</v>
      </c>
      <c r="F303" s="7" t="s">
        <v>450</v>
      </c>
      <c r="G303" s="7" t="s">
        <v>34</v>
      </c>
      <c r="H303" s="6" t="s">
        <v>45</v>
      </c>
      <c r="I303" s="6" t="s">
        <v>46</v>
      </c>
      <c r="J303" s="6" t="s">
        <v>257</v>
      </c>
      <c r="K303" s="6" t="s">
        <v>45</v>
      </c>
      <c r="L303" s="5">
        <v>1</v>
      </c>
      <c r="M303" s="5">
        <v>0</v>
      </c>
    </row>
    <row r="304" spans="1:13" x14ac:dyDescent="0.3">
      <c r="A304" s="6" t="s">
        <v>737</v>
      </c>
      <c r="B304" s="5" t="s">
        <v>667</v>
      </c>
      <c r="C304" s="6" t="s">
        <v>408</v>
      </c>
      <c r="D304" s="5">
        <v>2005</v>
      </c>
      <c r="E304" s="5">
        <v>2005</v>
      </c>
      <c r="F304" s="7" t="s">
        <v>460</v>
      </c>
      <c r="G304" s="7" t="s">
        <v>11</v>
      </c>
      <c r="H304" s="6" t="s">
        <v>24</v>
      </c>
      <c r="I304" s="6" t="s">
        <v>25</v>
      </c>
      <c r="J304" s="6" t="s">
        <v>168</v>
      </c>
      <c r="K304" s="6" t="s">
        <v>24</v>
      </c>
      <c r="L304" s="5">
        <v>1</v>
      </c>
      <c r="M304" s="5">
        <v>0</v>
      </c>
    </row>
    <row r="305" spans="1:13" x14ac:dyDescent="0.3">
      <c r="A305" s="6" t="s">
        <v>737</v>
      </c>
      <c r="B305" s="5" t="s">
        <v>511</v>
      </c>
      <c r="C305" s="6" t="s">
        <v>410</v>
      </c>
      <c r="D305" s="5">
        <v>2005</v>
      </c>
      <c r="E305" s="5">
        <v>2005</v>
      </c>
      <c r="F305" s="7" t="s">
        <v>460</v>
      </c>
      <c r="G305" s="7" t="s">
        <v>34</v>
      </c>
      <c r="H305" s="6" t="s">
        <v>323</v>
      </c>
      <c r="I305" s="6" t="s">
        <v>324</v>
      </c>
      <c r="J305" s="6" t="s">
        <v>325</v>
      </c>
      <c r="K305" s="6" t="s">
        <v>323</v>
      </c>
      <c r="L305" s="5">
        <v>1</v>
      </c>
      <c r="M305" s="5">
        <v>0</v>
      </c>
    </row>
    <row r="306" spans="1:13" x14ac:dyDescent="0.3">
      <c r="A306" s="6" t="s">
        <v>737</v>
      </c>
      <c r="B306" s="5" t="s">
        <v>512</v>
      </c>
      <c r="C306" s="6" t="s">
        <v>414</v>
      </c>
      <c r="D306" s="5">
        <v>2006</v>
      </c>
      <c r="E306" s="5">
        <v>2006</v>
      </c>
      <c r="F306" s="7" t="s">
        <v>450</v>
      </c>
      <c r="G306" s="7" t="s">
        <v>11</v>
      </c>
      <c r="H306" s="6" t="s">
        <v>24</v>
      </c>
      <c r="I306" s="6" t="s">
        <v>25</v>
      </c>
      <c r="J306" s="6" t="s">
        <v>26</v>
      </c>
      <c r="K306" s="6" t="s">
        <v>24</v>
      </c>
      <c r="L306" s="5">
        <v>1</v>
      </c>
      <c r="M306" s="5">
        <v>0</v>
      </c>
    </row>
    <row r="307" spans="1:13" x14ac:dyDescent="0.3">
      <c r="A307" s="6" t="s">
        <v>737</v>
      </c>
      <c r="B307" s="5" t="s">
        <v>745</v>
      </c>
      <c r="C307" s="6" t="s">
        <v>416</v>
      </c>
      <c r="D307" s="5">
        <v>2005</v>
      </c>
      <c r="E307" s="5">
        <v>2005</v>
      </c>
      <c r="F307" s="7" t="s">
        <v>460</v>
      </c>
      <c r="G307" s="7" t="s">
        <v>34</v>
      </c>
      <c r="H307" s="6" t="s">
        <v>35</v>
      </c>
      <c r="I307" s="6" t="s">
        <v>184</v>
      </c>
      <c r="J307" s="6" t="s">
        <v>123</v>
      </c>
      <c r="K307" s="6" t="s">
        <v>35</v>
      </c>
      <c r="L307" s="5">
        <v>1</v>
      </c>
      <c r="M307" s="5">
        <v>0</v>
      </c>
    </row>
    <row r="308" spans="1:13" x14ac:dyDescent="0.3">
      <c r="A308" s="6" t="s">
        <v>737</v>
      </c>
      <c r="B308" s="5" t="s">
        <v>513</v>
      </c>
      <c r="C308" s="6" t="s">
        <v>420</v>
      </c>
      <c r="D308" s="5">
        <v>2007</v>
      </c>
      <c r="E308" s="5">
        <v>2007</v>
      </c>
      <c r="F308" s="7" t="s">
        <v>448</v>
      </c>
      <c r="G308" s="7" t="s">
        <v>34</v>
      </c>
      <c r="H308" s="6" t="s">
        <v>12</v>
      </c>
      <c r="I308" s="6" t="s">
        <v>13</v>
      </c>
      <c r="J308" s="6" t="s">
        <v>155</v>
      </c>
      <c r="K308" s="6" t="s">
        <v>12</v>
      </c>
      <c r="L308" s="5">
        <v>1</v>
      </c>
      <c r="M308" s="5">
        <v>0</v>
      </c>
    </row>
    <row r="309" spans="1:13" x14ac:dyDescent="0.3">
      <c r="A309" s="6" t="s">
        <v>737</v>
      </c>
      <c r="B309" s="5" t="s">
        <v>514</v>
      </c>
      <c r="C309" s="6" t="s">
        <v>428</v>
      </c>
      <c r="D309" s="5">
        <v>2007</v>
      </c>
      <c r="E309" s="5">
        <v>2007</v>
      </c>
      <c r="F309" s="7" t="s">
        <v>448</v>
      </c>
      <c r="G309" s="7" t="s">
        <v>34</v>
      </c>
      <c r="H309" s="6" t="s">
        <v>116</v>
      </c>
      <c r="I309" s="6" t="s">
        <v>429</v>
      </c>
      <c r="J309" s="6" t="s">
        <v>329</v>
      </c>
      <c r="K309" s="6" t="s">
        <v>116</v>
      </c>
      <c r="L309" s="5">
        <v>1</v>
      </c>
      <c r="M309" s="5">
        <v>0</v>
      </c>
    </row>
    <row r="310" spans="1:13" x14ac:dyDescent="0.3">
      <c r="A310" s="6" t="s">
        <v>746</v>
      </c>
      <c r="B310" s="5" t="s">
        <v>575</v>
      </c>
      <c r="C310" s="6" t="s">
        <v>10</v>
      </c>
      <c r="D310" s="5">
        <v>2004</v>
      </c>
      <c r="E310" s="5">
        <v>2004</v>
      </c>
      <c r="F310" s="7" t="s">
        <v>446</v>
      </c>
      <c r="G310" s="7" t="s">
        <v>11</v>
      </c>
      <c r="H310" s="6" t="s">
        <v>12</v>
      </c>
      <c r="I310" s="6" t="s">
        <v>13</v>
      </c>
      <c r="J310" s="6" t="s">
        <v>14</v>
      </c>
      <c r="K310" s="6" t="s">
        <v>12</v>
      </c>
      <c r="L310" s="5">
        <v>1</v>
      </c>
      <c r="M310" s="5">
        <v>0</v>
      </c>
    </row>
    <row r="311" spans="1:13" x14ac:dyDescent="0.3">
      <c r="A311" s="6" t="s">
        <v>746</v>
      </c>
      <c r="B311" s="5" t="s">
        <v>576</v>
      </c>
      <c r="C311" s="6" t="s">
        <v>28</v>
      </c>
      <c r="D311" s="5">
        <v>2005</v>
      </c>
      <c r="E311" s="5">
        <v>2005</v>
      </c>
      <c r="F311" s="7" t="s">
        <v>460</v>
      </c>
      <c r="G311" s="7" t="s">
        <v>11</v>
      </c>
      <c r="H311" s="6" t="s">
        <v>29</v>
      </c>
      <c r="I311" s="6" t="s">
        <v>30</v>
      </c>
      <c r="J311" s="6" t="s">
        <v>31</v>
      </c>
      <c r="K311" s="6" t="s">
        <v>29</v>
      </c>
      <c r="L311" s="5">
        <v>1</v>
      </c>
      <c r="M311" s="5">
        <v>0</v>
      </c>
    </row>
    <row r="312" spans="1:13" x14ac:dyDescent="0.3">
      <c r="A312" s="6" t="s">
        <v>746</v>
      </c>
      <c r="B312" s="5" t="s">
        <v>577</v>
      </c>
      <c r="C312" s="6" t="s">
        <v>39</v>
      </c>
      <c r="D312" s="5">
        <v>2006</v>
      </c>
      <c r="E312" s="5">
        <v>2006</v>
      </c>
      <c r="F312" s="7" t="s">
        <v>450</v>
      </c>
      <c r="G312" s="7" t="s">
        <v>11</v>
      </c>
      <c r="H312" s="6" t="s">
        <v>40</v>
      </c>
      <c r="I312" s="6" t="s">
        <v>41</v>
      </c>
      <c r="J312" s="6" t="s">
        <v>42</v>
      </c>
      <c r="K312" s="6" t="s">
        <v>40</v>
      </c>
      <c r="L312" s="5">
        <v>1</v>
      </c>
      <c r="M312" s="5">
        <v>0</v>
      </c>
    </row>
    <row r="313" spans="1:13" x14ac:dyDescent="0.3">
      <c r="A313" s="6" t="s">
        <v>746</v>
      </c>
      <c r="B313" s="5" t="s">
        <v>578</v>
      </c>
      <c r="C313" s="6" t="s">
        <v>49</v>
      </c>
      <c r="D313" s="5">
        <v>2006</v>
      </c>
      <c r="E313" s="5">
        <v>2006</v>
      </c>
      <c r="F313" s="7" t="s">
        <v>450</v>
      </c>
      <c r="G313" s="7" t="s">
        <v>34</v>
      </c>
      <c r="H313" s="6" t="s">
        <v>50</v>
      </c>
      <c r="I313" s="6" t="s">
        <v>51</v>
      </c>
      <c r="J313" s="6" t="s">
        <v>52</v>
      </c>
      <c r="K313" s="6" t="s">
        <v>50</v>
      </c>
      <c r="L313" s="5">
        <v>1</v>
      </c>
      <c r="M313" s="5">
        <v>0</v>
      </c>
    </row>
    <row r="314" spans="1:13" x14ac:dyDescent="0.3">
      <c r="A314" s="6" t="s">
        <v>746</v>
      </c>
      <c r="B314" s="5" t="s">
        <v>579</v>
      </c>
      <c r="C314" s="6" t="s">
        <v>60</v>
      </c>
      <c r="D314" s="5">
        <v>2004</v>
      </c>
      <c r="E314" s="5">
        <v>2004</v>
      </c>
      <c r="F314" s="7" t="s">
        <v>446</v>
      </c>
      <c r="G314" s="7" t="s">
        <v>11</v>
      </c>
      <c r="H314" s="6" t="s">
        <v>61</v>
      </c>
      <c r="I314" s="6" t="s">
        <v>62</v>
      </c>
      <c r="J314" s="6" t="s">
        <v>63</v>
      </c>
      <c r="K314" s="6" t="s">
        <v>61</v>
      </c>
      <c r="L314" s="5">
        <v>1</v>
      </c>
      <c r="M314" s="5">
        <v>0</v>
      </c>
    </row>
    <row r="315" spans="1:13" x14ac:dyDescent="0.3">
      <c r="A315" s="6" t="s">
        <v>746</v>
      </c>
      <c r="B315" s="5" t="s">
        <v>580</v>
      </c>
      <c r="C315" s="6" t="s">
        <v>67</v>
      </c>
      <c r="D315" s="5">
        <v>2006</v>
      </c>
      <c r="E315" s="5">
        <v>2006</v>
      </c>
      <c r="F315" s="7" t="s">
        <v>450</v>
      </c>
      <c r="G315" s="7" t="s">
        <v>11</v>
      </c>
      <c r="H315" s="6" t="s">
        <v>35</v>
      </c>
      <c r="I315" s="6" t="s">
        <v>68</v>
      </c>
      <c r="J315" s="6" t="s">
        <v>69</v>
      </c>
      <c r="K315" s="6" t="s">
        <v>35</v>
      </c>
      <c r="L315" s="5">
        <v>1</v>
      </c>
      <c r="M315" s="5">
        <v>0</v>
      </c>
    </row>
    <row r="316" spans="1:13" x14ac:dyDescent="0.3">
      <c r="A316" s="6" t="s">
        <v>746</v>
      </c>
      <c r="B316" s="5" t="s">
        <v>581</v>
      </c>
      <c r="C316" s="6" t="s">
        <v>73</v>
      </c>
      <c r="D316" s="5">
        <v>2006</v>
      </c>
      <c r="E316" s="5">
        <v>2006</v>
      </c>
      <c r="F316" s="7" t="s">
        <v>450</v>
      </c>
      <c r="G316" s="7" t="s">
        <v>11</v>
      </c>
      <c r="H316" s="6" t="s">
        <v>12</v>
      </c>
      <c r="I316" s="6" t="s">
        <v>13</v>
      </c>
      <c r="J316" s="6" t="s">
        <v>74</v>
      </c>
      <c r="K316" s="6" t="s">
        <v>12</v>
      </c>
      <c r="L316" s="5">
        <v>1</v>
      </c>
      <c r="M316" s="5">
        <v>0</v>
      </c>
    </row>
    <row r="317" spans="1:13" x14ac:dyDescent="0.3">
      <c r="A317" s="6" t="s">
        <v>746</v>
      </c>
      <c r="B317" s="5" t="s">
        <v>582</v>
      </c>
      <c r="C317" s="6" t="s">
        <v>80</v>
      </c>
      <c r="D317" s="5">
        <v>2005</v>
      </c>
      <c r="E317" s="5">
        <v>2005</v>
      </c>
      <c r="F317" s="7" t="s">
        <v>460</v>
      </c>
      <c r="G317" s="7" t="s">
        <v>11</v>
      </c>
      <c r="H317" s="6" t="s">
        <v>12</v>
      </c>
      <c r="I317" s="6" t="s">
        <v>81</v>
      </c>
      <c r="J317" s="6" t="s">
        <v>82</v>
      </c>
      <c r="K317" s="6" t="s">
        <v>12</v>
      </c>
      <c r="L317" s="5">
        <v>1</v>
      </c>
      <c r="M317" s="5">
        <v>0</v>
      </c>
    </row>
    <row r="318" spans="1:13" x14ac:dyDescent="0.3">
      <c r="A318" s="6" t="s">
        <v>746</v>
      </c>
      <c r="B318" s="5" t="s">
        <v>583</v>
      </c>
      <c r="C318" s="6" t="s">
        <v>84</v>
      </c>
      <c r="D318" s="5">
        <v>2007</v>
      </c>
      <c r="E318" s="5">
        <v>2007</v>
      </c>
      <c r="F318" s="7" t="s">
        <v>448</v>
      </c>
      <c r="G318" s="7" t="s">
        <v>34</v>
      </c>
      <c r="H318" s="6" t="s">
        <v>35</v>
      </c>
      <c r="I318" s="6" t="s">
        <v>85</v>
      </c>
      <c r="J318" s="6" t="s">
        <v>37</v>
      </c>
      <c r="K318" s="6" t="s">
        <v>35</v>
      </c>
      <c r="L318" s="5">
        <v>1</v>
      </c>
      <c r="M318" s="5">
        <v>0</v>
      </c>
    </row>
    <row r="319" spans="1:13" x14ac:dyDescent="0.3">
      <c r="A319" s="6" t="s">
        <v>746</v>
      </c>
      <c r="B319" s="5" t="s">
        <v>584</v>
      </c>
      <c r="C319" s="6" t="s">
        <v>104</v>
      </c>
      <c r="D319" s="5">
        <v>2004</v>
      </c>
      <c r="E319" s="5">
        <v>2004</v>
      </c>
      <c r="F319" s="7" t="s">
        <v>446</v>
      </c>
      <c r="G319" s="7" t="s">
        <v>11</v>
      </c>
      <c r="H319" s="6" t="s">
        <v>105</v>
      </c>
      <c r="I319" s="6" t="s">
        <v>106</v>
      </c>
      <c r="J319" s="6" t="s">
        <v>107</v>
      </c>
      <c r="K319" s="6" t="s">
        <v>105</v>
      </c>
      <c r="L319" s="5">
        <v>1</v>
      </c>
      <c r="M319" s="5">
        <v>0</v>
      </c>
    </row>
    <row r="320" spans="1:13" x14ac:dyDescent="0.3">
      <c r="A320" s="6" t="s">
        <v>746</v>
      </c>
      <c r="B320" s="5" t="s">
        <v>585</v>
      </c>
      <c r="C320" s="6" t="s">
        <v>113</v>
      </c>
      <c r="D320" s="5">
        <v>2005</v>
      </c>
      <c r="E320" s="5">
        <v>2005</v>
      </c>
      <c r="F320" s="7" t="s">
        <v>460</v>
      </c>
      <c r="G320" s="7" t="s">
        <v>11</v>
      </c>
      <c r="H320" s="6" t="s">
        <v>12</v>
      </c>
      <c r="I320" s="6" t="s">
        <v>81</v>
      </c>
      <c r="J320" s="6" t="s">
        <v>82</v>
      </c>
      <c r="K320" s="6" t="s">
        <v>12</v>
      </c>
      <c r="L320" s="5">
        <v>1</v>
      </c>
      <c r="M320" s="5">
        <v>0</v>
      </c>
    </row>
    <row r="321" spans="1:13" x14ac:dyDescent="0.3">
      <c r="A321" s="6" t="s">
        <v>746</v>
      </c>
      <c r="B321" s="5" t="s">
        <v>586</v>
      </c>
      <c r="C321" s="6" t="s">
        <v>115</v>
      </c>
      <c r="D321" s="5">
        <v>2006</v>
      </c>
      <c r="E321" s="5">
        <v>2006</v>
      </c>
      <c r="F321" s="7" t="s">
        <v>450</v>
      </c>
      <c r="G321" s="7" t="s">
        <v>11</v>
      </c>
      <c r="H321" s="6" t="s">
        <v>116</v>
      </c>
      <c r="I321" s="6" t="s">
        <v>117</v>
      </c>
      <c r="J321" s="6" t="s">
        <v>118</v>
      </c>
      <c r="K321" s="6" t="s">
        <v>116</v>
      </c>
      <c r="L321" s="5">
        <v>1</v>
      </c>
      <c r="M321" s="5">
        <v>0</v>
      </c>
    </row>
    <row r="322" spans="1:13" x14ac:dyDescent="0.3">
      <c r="A322" s="6" t="s">
        <v>746</v>
      </c>
      <c r="B322" s="5" t="s">
        <v>587</v>
      </c>
      <c r="C322" s="6" t="s">
        <v>135</v>
      </c>
      <c r="D322" s="5">
        <v>2005</v>
      </c>
      <c r="E322" s="5">
        <v>2005</v>
      </c>
      <c r="F322" s="7" t="s">
        <v>460</v>
      </c>
      <c r="G322" s="7" t="s">
        <v>11</v>
      </c>
      <c r="H322" s="6" t="s">
        <v>24</v>
      </c>
      <c r="I322" s="6" t="s">
        <v>136</v>
      </c>
      <c r="J322" s="6" t="s">
        <v>26</v>
      </c>
      <c r="K322" s="6" t="s">
        <v>24</v>
      </c>
      <c r="L322" s="5">
        <v>1</v>
      </c>
      <c r="M322" s="5">
        <v>0</v>
      </c>
    </row>
    <row r="323" spans="1:13" x14ac:dyDescent="0.3">
      <c r="A323" s="6" t="s">
        <v>746</v>
      </c>
      <c r="B323" s="5" t="s">
        <v>681</v>
      </c>
      <c r="C323" s="6" t="s">
        <v>149</v>
      </c>
      <c r="D323" s="5">
        <v>2004</v>
      </c>
      <c r="E323" s="5">
        <v>2004</v>
      </c>
      <c r="F323" s="7" t="s">
        <v>446</v>
      </c>
      <c r="G323" s="7" t="s">
        <v>11</v>
      </c>
      <c r="H323" s="6" t="s">
        <v>61</v>
      </c>
      <c r="I323" s="6" t="s">
        <v>62</v>
      </c>
      <c r="J323" s="6" t="s">
        <v>63</v>
      </c>
      <c r="K323" s="6" t="s">
        <v>61</v>
      </c>
      <c r="L323" s="5">
        <v>1</v>
      </c>
      <c r="M323" s="5">
        <v>0</v>
      </c>
    </row>
    <row r="324" spans="1:13" x14ac:dyDescent="0.3">
      <c r="A324" s="6" t="s">
        <v>746</v>
      </c>
      <c r="B324" s="5" t="s">
        <v>588</v>
      </c>
      <c r="C324" s="6" t="s">
        <v>151</v>
      </c>
      <c r="D324" s="5">
        <v>2005</v>
      </c>
      <c r="E324" s="5">
        <v>2005</v>
      </c>
      <c r="F324" s="7" t="s">
        <v>460</v>
      </c>
      <c r="G324" s="7" t="s">
        <v>11</v>
      </c>
      <c r="H324" s="6" t="s">
        <v>45</v>
      </c>
      <c r="I324" s="6" t="s">
        <v>46</v>
      </c>
      <c r="J324" s="6" t="s">
        <v>152</v>
      </c>
      <c r="K324" s="6" t="s">
        <v>45</v>
      </c>
      <c r="L324" s="5">
        <v>1</v>
      </c>
      <c r="M324" s="5">
        <v>0</v>
      </c>
    </row>
    <row r="325" spans="1:13" x14ac:dyDescent="0.3">
      <c r="A325" s="6" t="s">
        <v>746</v>
      </c>
      <c r="B325" s="5" t="s">
        <v>589</v>
      </c>
      <c r="C325" s="6" t="s">
        <v>160</v>
      </c>
      <c r="D325" s="5">
        <v>2007</v>
      </c>
      <c r="E325" s="5">
        <v>2007</v>
      </c>
      <c r="F325" s="7" t="s">
        <v>448</v>
      </c>
      <c r="G325" s="7" t="s">
        <v>11</v>
      </c>
      <c r="H325" s="6" t="s">
        <v>12</v>
      </c>
      <c r="I325" s="6" t="s">
        <v>13</v>
      </c>
      <c r="J325" s="6" t="s">
        <v>74</v>
      </c>
      <c r="K325" s="6" t="s">
        <v>12</v>
      </c>
      <c r="L325" s="5">
        <v>1</v>
      </c>
      <c r="M325" s="5">
        <v>0</v>
      </c>
    </row>
    <row r="326" spans="1:13" x14ac:dyDescent="0.3">
      <c r="A326" s="6" t="s">
        <v>746</v>
      </c>
      <c r="B326" s="5" t="s">
        <v>590</v>
      </c>
      <c r="C326" s="6" t="s">
        <v>174</v>
      </c>
      <c r="D326" s="5">
        <v>2009</v>
      </c>
      <c r="E326" s="5">
        <v>2009</v>
      </c>
      <c r="F326" s="7" t="s">
        <v>467</v>
      </c>
      <c r="G326" s="7" t="s">
        <v>34</v>
      </c>
      <c r="H326" s="6" t="s">
        <v>141</v>
      </c>
      <c r="I326" s="6" t="s">
        <v>142</v>
      </c>
      <c r="J326" s="6" t="s">
        <v>143</v>
      </c>
      <c r="K326" s="6" t="s">
        <v>141</v>
      </c>
      <c r="L326" s="5">
        <v>1</v>
      </c>
      <c r="M326" s="5">
        <v>0</v>
      </c>
    </row>
    <row r="327" spans="1:13" x14ac:dyDescent="0.3">
      <c r="A327" s="6" t="s">
        <v>746</v>
      </c>
      <c r="B327" s="5" t="s">
        <v>591</v>
      </c>
      <c r="C327" s="6" t="s">
        <v>178</v>
      </c>
      <c r="D327" s="5">
        <v>2007</v>
      </c>
      <c r="E327" s="5">
        <v>2007</v>
      </c>
      <c r="F327" s="7" t="s">
        <v>448</v>
      </c>
      <c r="G327" s="7" t="s">
        <v>34</v>
      </c>
      <c r="H327" s="6" t="s">
        <v>24</v>
      </c>
      <c r="I327" s="6" t="s">
        <v>25</v>
      </c>
      <c r="J327" s="6" t="s">
        <v>26</v>
      </c>
      <c r="K327" s="6" t="s">
        <v>24</v>
      </c>
      <c r="L327" s="5">
        <v>1</v>
      </c>
      <c r="M327" s="5">
        <v>0</v>
      </c>
    </row>
    <row r="328" spans="1:13" x14ac:dyDescent="0.3">
      <c r="A328" s="6" t="s">
        <v>746</v>
      </c>
      <c r="B328" s="5" t="s">
        <v>747</v>
      </c>
      <c r="C328" s="6" t="s">
        <v>183</v>
      </c>
      <c r="D328" s="5">
        <v>2007</v>
      </c>
      <c r="E328" s="5">
        <v>2007</v>
      </c>
      <c r="F328" s="7" t="s">
        <v>448</v>
      </c>
      <c r="G328" s="7" t="s">
        <v>34</v>
      </c>
      <c r="H328" s="6" t="s">
        <v>35</v>
      </c>
      <c r="I328" s="6" t="s">
        <v>184</v>
      </c>
      <c r="J328" s="6" t="s">
        <v>181</v>
      </c>
      <c r="K328" s="6" t="s">
        <v>35</v>
      </c>
      <c r="L328" s="5">
        <v>1</v>
      </c>
      <c r="M328" s="5">
        <v>0</v>
      </c>
    </row>
    <row r="329" spans="1:13" x14ac:dyDescent="0.3">
      <c r="A329" s="6" t="s">
        <v>746</v>
      </c>
      <c r="B329" s="5" t="s">
        <v>592</v>
      </c>
      <c r="C329" s="6" t="s">
        <v>186</v>
      </c>
      <c r="D329" s="5">
        <v>2008</v>
      </c>
      <c r="E329" s="5">
        <v>2008</v>
      </c>
      <c r="F329" s="7" t="s">
        <v>452</v>
      </c>
      <c r="G329" s="7" t="s">
        <v>34</v>
      </c>
      <c r="H329" s="6" t="s">
        <v>45</v>
      </c>
      <c r="I329" s="6" t="s">
        <v>46</v>
      </c>
      <c r="J329" s="6" t="s">
        <v>47</v>
      </c>
      <c r="K329" s="6" t="s">
        <v>45</v>
      </c>
      <c r="L329" s="5">
        <v>1</v>
      </c>
      <c r="M329" s="5">
        <v>0</v>
      </c>
    </row>
    <row r="330" spans="1:13" x14ac:dyDescent="0.3">
      <c r="A330" s="6" t="s">
        <v>746</v>
      </c>
      <c r="B330" s="5" t="s">
        <v>594</v>
      </c>
      <c r="C330" s="6" t="s">
        <v>200</v>
      </c>
      <c r="D330" s="5">
        <v>2006</v>
      </c>
      <c r="E330" s="5">
        <v>2006</v>
      </c>
      <c r="F330" s="7" t="s">
        <v>450</v>
      </c>
      <c r="G330" s="7" t="s">
        <v>121</v>
      </c>
      <c r="H330" s="6" t="s">
        <v>35</v>
      </c>
      <c r="I330" s="6" t="s">
        <v>184</v>
      </c>
      <c r="J330" s="6" t="s">
        <v>181</v>
      </c>
      <c r="K330" s="6" t="s">
        <v>35</v>
      </c>
      <c r="L330" s="5">
        <v>1</v>
      </c>
      <c r="M330" s="5">
        <v>0</v>
      </c>
    </row>
    <row r="331" spans="1:13" x14ac:dyDescent="0.3">
      <c r="A331" s="6" t="s">
        <v>746</v>
      </c>
      <c r="B331" s="5" t="s">
        <v>595</v>
      </c>
      <c r="C331" s="6" t="s">
        <v>202</v>
      </c>
      <c r="D331" s="5">
        <v>2006</v>
      </c>
      <c r="E331" s="5">
        <v>2006</v>
      </c>
      <c r="F331" s="7" t="s">
        <v>450</v>
      </c>
      <c r="G331" s="7" t="s">
        <v>11</v>
      </c>
      <c r="H331" s="6" t="s">
        <v>98</v>
      </c>
      <c r="I331" s="6" t="s">
        <v>99</v>
      </c>
      <c r="J331" s="6" t="s">
        <v>100</v>
      </c>
      <c r="K331" s="6" t="s">
        <v>98</v>
      </c>
      <c r="L331" s="5">
        <v>1</v>
      </c>
      <c r="M331" s="5">
        <v>0</v>
      </c>
    </row>
    <row r="332" spans="1:13" x14ac:dyDescent="0.3">
      <c r="A332" s="6" t="s">
        <v>746</v>
      </c>
      <c r="B332" s="5" t="s">
        <v>596</v>
      </c>
      <c r="C332" s="6" t="s">
        <v>233</v>
      </c>
      <c r="D332" s="5">
        <v>2005</v>
      </c>
      <c r="E332" s="5">
        <v>2005</v>
      </c>
      <c r="F332" s="7" t="s">
        <v>460</v>
      </c>
      <c r="G332" s="7" t="s">
        <v>216</v>
      </c>
      <c r="H332" s="6" t="s">
        <v>12</v>
      </c>
      <c r="I332" s="6" t="s">
        <v>81</v>
      </c>
      <c r="J332" s="6" t="s">
        <v>234</v>
      </c>
      <c r="K332" s="6" t="s">
        <v>12</v>
      </c>
      <c r="L332" s="5">
        <v>1</v>
      </c>
      <c r="M332" s="5">
        <v>0</v>
      </c>
    </row>
    <row r="333" spans="1:13" x14ac:dyDescent="0.3">
      <c r="A333" s="6" t="s">
        <v>746</v>
      </c>
      <c r="B333" s="5" t="s">
        <v>597</v>
      </c>
      <c r="C333" s="6" t="s">
        <v>238</v>
      </c>
      <c r="D333" s="5">
        <v>2006</v>
      </c>
      <c r="E333" s="5">
        <v>2006</v>
      </c>
      <c r="F333" s="7" t="s">
        <v>450</v>
      </c>
      <c r="G333" s="7" t="s">
        <v>216</v>
      </c>
      <c r="H333" s="6" t="s">
        <v>56</v>
      </c>
      <c r="I333" s="6" t="s">
        <v>239</v>
      </c>
      <c r="J333" s="6" t="s">
        <v>158</v>
      </c>
      <c r="K333" s="6" t="s">
        <v>56</v>
      </c>
      <c r="L333" s="5">
        <v>1</v>
      </c>
      <c r="M333" s="5">
        <v>0</v>
      </c>
    </row>
    <row r="334" spans="1:13" x14ac:dyDescent="0.3">
      <c r="A334" s="6" t="s">
        <v>746</v>
      </c>
      <c r="B334" s="5" t="s">
        <v>598</v>
      </c>
      <c r="C334" s="6" t="s">
        <v>251</v>
      </c>
      <c r="D334" s="5">
        <v>2006</v>
      </c>
      <c r="E334" s="5">
        <v>2006</v>
      </c>
      <c r="F334" s="7" t="s">
        <v>450</v>
      </c>
      <c r="G334" s="7" t="s">
        <v>11</v>
      </c>
      <c r="H334" s="6" t="s">
        <v>105</v>
      </c>
      <c r="I334" s="6" t="s">
        <v>106</v>
      </c>
      <c r="J334" s="6" t="s">
        <v>107</v>
      </c>
      <c r="K334" s="6" t="s">
        <v>105</v>
      </c>
      <c r="L334" s="5">
        <v>1</v>
      </c>
      <c r="M334" s="5">
        <v>0</v>
      </c>
    </row>
    <row r="335" spans="1:13" x14ac:dyDescent="0.3">
      <c r="A335" s="6" t="s">
        <v>746</v>
      </c>
      <c r="B335" s="5" t="s">
        <v>748</v>
      </c>
      <c r="C335" s="6" t="s">
        <v>253</v>
      </c>
      <c r="D335" s="5">
        <v>2005</v>
      </c>
      <c r="E335" s="5">
        <v>2005</v>
      </c>
      <c r="F335" s="7" t="s">
        <v>460</v>
      </c>
      <c r="G335" s="7" t="s">
        <v>34</v>
      </c>
      <c r="H335" s="6" t="s">
        <v>12</v>
      </c>
      <c r="I335" s="6" t="s">
        <v>13</v>
      </c>
      <c r="J335" s="6" t="s">
        <v>254</v>
      </c>
      <c r="K335" s="6" t="s">
        <v>12</v>
      </c>
      <c r="L335" s="5">
        <v>1</v>
      </c>
      <c r="M335" s="5">
        <v>0</v>
      </c>
    </row>
    <row r="336" spans="1:13" x14ac:dyDescent="0.3">
      <c r="A336" s="6" t="s">
        <v>746</v>
      </c>
      <c r="B336" s="5" t="s">
        <v>599</v>
      </c>
      <c r="C336" s="6" t="s">
        <v>256</v>
      </c>
      <c r="D336" s="5">
        <v>2007</v>
      </c>
      <c r="E336" s="5">
        <v>2007</v>
      </c>
      <c r="F336" s="7" t="s">
        <v>448</v>
      </c>
      <c r="G336" s="7" t="s">
        <v>11</v>
      </c>
      <c r="H336" s="6" t="s">
        <v>45</v>
      </c>
      <c r="I336" s="6" t="s">
        <v>46</v>
      </c>
      <c r="J336" s="6" t="s">
        <v>257</v>
      </c>
      <c r="K336" s="6" t="s">
        <v>45</v>
      </c>
      <c r="L336" s="5">
        <v>1</v>
      </c>
      <c r="M336" s="5">
        <v>0</v>
      </c>
    </row>
    <row r="337" spans="1:13" x14ac:dyDescent="0.3">
      <c r="A337" s="6" t="s">
        <v>746</v>
      </c>
      <c r="B337" s="5" t="s">
        <v>600</v>
      </c>
      <c r="C337" s="6" t="s">
        <v>261</v>
      </c>
      <c r="D337" s="5">
        <v>2008</v>
      </c>
      <c r="E337" s="5">
        <v>2008</v>
      </c>
      <c r="F337" s="7" t="s">
        <v>452</v>
      </c>
      <c r="G337" s="7" t="s">
        <v>34</v>
      </c>
      <c r="H337" s="6" t="s">
        <v>12</v>
      </c>
      <c r="I337" s="6" t="s">
        <v>13</v>
      </c>
      <c r="J337" s="6" t="s">
        <v>205</v>
      </c>
      <c r="K337" s="6" t="s">
        <v>12</v>
      </c>
      <c r="L337" s="5">
        <v>1</v>
      </c>
      <c r="M337" s="5">
        <v>0</v>
      </c>
    </row>
    <row r="338" spans="1:13" x14ac:dyDescent="0.3">
      <c r="A338" s="6" t="s">
        <v>746</v>
      </c>
      <c r="B338" s="5" t="s">
        <v>691</v>
      </c>
      <c r="C338" s="6" t="s">
        <v>267</v>
      </c>
      <c r="D338" s="5">
        <v>2006</v>
      </c>
      <c r="E338" s="5">
        <v>2006</v>
      </c>
      <c r="F338" s="7" t="s">
        <v>450</v>
      </c>
      <c r="G338" s="7" t="s">
        <v>11</v>
      </c>
      <c r="H338" s="6" t="s">
        <v>12</v>
      </c>
      <c r="I338" s="6" t="s">
        <v>13</v>
      </c>
      <c r="J338" s="6" t="s">
        <v>129</v>
      </c>
      <c r="K338" s="6" t="s">
        <v>12</v>
      </c>
      <c r="L338" s="5">
        <v>1</v>
      </c>
      <c r="M338" s="5">
        <v>0</v>
      </c>
    </row>
    <row r="339" spans="1:13" x14ac:dyDescent="0.3">
      <c r="A339" s="6" t="s">
        <v>746</v>
      </c>
      <c r="B339" s="5" t="s">
        <v>601</v>
      </c>
      <c r="C339" s="6" t="s">
        <v>271</v>
      </c>
      <c r="D339" s="5">
        <v>2007</v>
      </c>
      <c r="E339" s="5">
        <v>2007</v>
      </c>
      <c r="F339" s="7" t="s">
        <v>448</v>
      </c>
      <c r="G339" s="7" t="s">
        <v>11</v>
      </c>
      <c r="H339" s="6" t="s">
        <v>29</v>
      </c>
      <c r="I339" s="6" t="s">
        <v>30</v>
      </c>
      <c r="J339" s="6" t="s">
        <v>31</v>
      </c>
      <c r="K339" s="6" t="s">
        <v>29</v>
      </c>
      <c r="L339" s="5">
        <v>1</v>
      </c>
      <c r="M339" s="5">
        <v>0</v>
      </c>
    </row>
    <row r="340" spans="1:13" x14ac:dyDescent="0.3">
      <c r="A340" s="6" t="s">
        <v>746</v>
      </c>
      <c r="B340" s="5" t="s">
        <v>602</v>
      </c>
      <c r="C340" s="6" t="s">
        <v>279</v>
      </c>
      <c r="D340" s="5">
        <v>2006</v>
      </c>
      <c r="E340" s="5">
        <v>2006</v>
      </c>
      <c r="F340" s="7" t="s">
        <v>450</v>
      </c>
      <c r="G340" s="7" t="s">
        <v>121</v>
      </c>
      <c r="H340" s="6" t="s">
        <v>61</v>
      </c>
      <c r="I340" s="6" t="s">
        <v>189</v>
      </c>
      <c r="J340" s="6" t="s">
        <v>190</v>
      </c>
      <c r="K340" s="6" t="s">
        <v>61</v>
      </c>
      <c r="L340" s="5">
        <v>1</v>
      </c>
      <c r="M340" s="5">
        <v>0</v>
      </c>
    </row>
    <row r="341" spans="1:13" x14ac:dyDescent="0.3">
      <c r="A341" s="6" t="s">
        <v>746</v>
      </c>
      <c r="B341" s="5" t="s">
        <v>603</v>
      </c>
      <c r="C341" s="6" t="s">
        <v>288</v>
      </c>
      <c r="D341" s="5">
        <v>2007</v>
      </c>
      <c r="E341" s="5">
        <v>2007</v>
      </c>
      <c r="F341" s="7" t="s">
        <v>448</v>
      </c>
      <c r="G341" s="7" t="s">
        <v>34</v>
      </c>
      <c r="H341" s="6" t="s">
        <v>50</v>
      </c>
      <c r="I341" s="6" t="s">
        <v>51</v>
      </c>
      <c r="J341" s="6" t="s">
        <v>52</v>
      </c>
      <c r="K341" s="6" t="s">
        <v>50</v>
      </c>
      <c r="L341" s="5">
        <v>1</v>
      </c>
      <c r="M341" s="5">
        <v>0</v>
      </c>
    </row>
    <row r="342" spans="1:13" x14ac:dyDescent="0.3">
      <c r="A342" s="6" t="s">
        <v>746</v>
      </c>
      <c r="B342" s="5" t="s">
        <v>604</v>
      </c>
      <c r="C342" s="6" t="s">
        <v>290</v>
      </c>
      <c r="D342" s="5">
        <v>2004</v>
      </c>
      <c r="E342" s="5">
        <v>2004</v>
      </c>
      <c r="F342" s="7" t="s">
        <v>446</v>
      </c>
      <c r="G342" s="7" t="s">
        <v>11</v>
      </c>
      <c r="H342" s="6" t="s">
        <v>12</v>
      </c>
      <c r="I342" s="6" t="s">
        <v>13</v>
      </c>
      <c r="J342" s="6" t="s">
        <v>291</v>
      </c>
      <c r="K342" s="6" t="s">
        <v>12</v>
      </c>
      <c r="L342" s="5">
        <v>1</v>
      </c>
      <c r="M342" s="5">
        <v>0</v>
      </c>
    </row>
    <row r="343" spans="1:13" x14ac:dyDescent="0.3">
      <c r="A343" s="6" t="s">
        <v>746</v>
      </c>
      <c r="B343" s="5" t="s">
        <v>605</v>
      </c>
      <c r="C343" s="6" t="s">
        <v>295</v>
      </c>
      <c r="D343" s="5">
        <v>2005</v>
      </c>
      <c r="E343" s="5">
        <v>2005</v>
      </c>
      <c r="F343" s="7" t="s">
        <v>460</v>
      </c>
      <c r="G343" s="7" t="s">
        <v>11</v>
      </c>
      <c r="H343" s="6" t="s">
        <v>35</v>
      </c>
      <c r="I343" s="6" t="s">
        <v>85</v>
      </c>
      <c r="J343" s="6" t="s">
        <v>37</v>
      </c>
      <c r="K343" s="6" t="s">
        <v>35</v>
      </c>
      <c r="L343" s="5">
        <v>1</v>
      </c>
      <c r="M343" s="5">
        <v>0</v>
      </c>
    </row>
    <row r="344" spans="1:13" x14ac:dyDescent="0.3">
      <c r="A344" s="6" t="s">
        <v>746</v>
      </c>
      <c r="B344" s="5" t="s">
        <v>606</v>
      </c>
      <c r="C344" s="6" t="s">
        <v>310</v>
      </c>
      <c r="D344" s="5">
        <v>2006</v>
      </c>
      <c r="E344" s="5">
        <v>2006</v>
      </c>
      <c r="F344" s="7" t="s">
        <v>450</v>
      </c>
      <c r="G344" s="7" t="s">
        <v>34</v>
      </c>
      <c r="H344" s="6" t="s">
        <v>50</v>
      </c>
      <c r="I344" s="6" t="s">
        <v>51</v>
      </c>
      <c r="J344" s="6" t="s">
        <v>52</v>
      </c>
      <c r="K344" s="6" t="s">
        <v>50</v>
      </c>
      <c r="L344" s="5">
        <v>1</v>
      </c>
      <c r="M344" s="5">
        <v>0</v>
      </c>
    </row>
    <row r="345" spans="1:13" x14ac:dyDescent="0.3">
      <c r="A345" s="6" t="s">
        <v>746</v>
      </c>
      <c r="B345" s="5" t="s">
        <v>607</v>
      </c>
      <c r="C345" s="6" t="s">
        <v>320</v>
      </c>
      <c r="D345" s="5">
        <v>2005</v>
      </c>
      <c r="E345" s="5">
        <v>2005</v>
      </c>
      <c r="F345" s="7" t="s">
        <v>460</v>
      </c>
      <c r="G345" s="7" t="s">
        <v>11</v>
      </c>
      <c r="H345" s="6" t="s">
        <v>50</v>
      </c>
      <c r="I345" s="6" t="s">
        <v>51</v>
      </c>
      <c r="J345" s="6" t="s">
        <v>52</v>
      </c>
      <c r="K345" s="6" t="s">
        <v>50</v>
      </c>
      <c r="L345" s="5">
        <v>1</v>
      </c>
      <c r="M345" s="5">
        <v>0</v>
      </c>
    </row>
    <row r="346" spans="1:13" x14ac:dyDescent="0.3">
      <c r="A346" s="6" t="s">
        <v>746</v>
      </c>
      <c r="B346" s="5" t="s">
        <v>608</v>
      </c>
      <c r="C346" s="6" t="s">
        <v>327</v>
      </c>
      <c r="D346" s="5">
        <v>2009</v>
      </c>
      <c r="E346" s="5">
        <v>2009</v>
      </c>
      <c r="F346" s="7" t="s">
        <v>467</v>
      </c>
      <c r="G346" s="7" t="s">
        <v>121</v>
      </c>
      <c r="H346" s="6" t="s">
        <v>116</v>
      </c>
      <c r="I346" s="6" t="s">
        <v>328</v>
      </c>
      <c r="J346" s="6" t="s">
        <v>329</v>
      </c>
      <c r="K346" s="6" t="s">
        <v>116</v>
      </c>
      <c r="L346" s="5">
        <v>1</v>
      </c>
      <c r="M346" s="5">
        <v>0</v>
      </c>
    </row>
    <row r="347" spans="1:13" x14ac:dyDescent="0.3">
      <c r="A347" s="6" t="s">
        <v>746</v>
      </c>
      <c r="B347" s="5" t="s">
        <v>609</v>
      </c>
      <c r="C347" s="6" t="s">
        <v>343</v>
      </c>
      <c r="D347" s="5">
        <v>2004</v>
      </c>
      <c r="E347" s="5">
        <v>2004</v>
      </c>
      <c r="F347" s="7" t="s">
        <v>446</v>
      </c>
      <c r="G347" s="7" t="s">
        <v>11</v>
      </c>
      <c r="H347" s="6" t="s">
        <v>45</v>
      </c>
      <c r="I347" s="6" t="s">
        <v>77</v>
      </c>
      <c r="J347" s="6" t="s">
        <v>344</v>
      </c>
      <c r="K347" s="6" t="s">
        <v>45</v>
      </c>
      <c r="L347" s="5">
        <v>1</v>
      </c>
      <c r="M347" s="5">
        <v>0</v>
      </c>
    </row>
    <row r="348" spans="1:13" x14ac:dyDescent="0.3">
      <c r="A348" s="6" t="s">
        <v>746</v>
      </c>
      <c r="B348" s="5" t="s">
        <v>610</v>
      </c>
      <c r="C348" s="6" t="s">
        <v>348</v>
      </c>
      <c r="D348" s="5">
        <v>2009</v>
      </c>
      <c r="E348" s="5">
        <v>2009</v>
      </c>
      <c r="F348" s="7" t="s">
        <v>467</v>
      </c>
      <c r="G348" s="7" t="s">
        <v>121</v>
      </c>
      <c r="H348" s="6" t="s">
        <v>225</v>
      </c>
      <c r="I348" s="6" t="s">
        <v>226</v>
      </c>
      <c r="J348" s="6" t="s">
        <v>227</v>
      </c>
      <c r="K348" s="6" t="s">
        <v>225</v>
      </c>
      <c r="L348" s="5">
        <v>1</v>
      </c>
      <c r="M348" s="5">
        <v>0</v>
      </c>
    </row>
    <row r="349" spans="1:13" x14ac:dyDescent="0.3">
      <c r="A349" s="6" t="s">
        <v>746</v>
      </c>
      <c r="B349" s="5" t="s">
        <v>611</v>
      </c>
      <c r="C349" s="6" t="s">
        <v>350</v>
      </c>
      <c r="D349" s="5">
        <v>2007</v>
      </c>
      <c r="E349" s="5">
        <v>2007</v>
      </c>
      <c r="F349" s="7" t="s">
        <v>448</v>
      </c>
      <c r="G349" s="7" t="s">
        <v>121</v>
      </c>
      <c r="H349" s="6" t="s">
        <v>56</v>
      </c>
      <c r="I349" s="6" t="s">
        <v>57</v>
      </c>
      <c r="J349" s="6" t="s">
        <v>158</v>
      </c>
      <c r="K349" s="6" t="s">
        <v>56</v>
      </c>
      <c r="L349" s="5">
        <v>1</v>
      </c>
      <c r="M349" s="5">
        <v>0</v>
      </c>
    </row>
    <row r="350" spans="1:13" x14ac:dyDescent="0.3">
      <c r="A350" s="6" t="s">
        <v>746</v>
      </c>
      <c r="B350" s="5" t="s">
        <v>612</v>
      </c>
      <c r="C350" s="6" t="s">
        <v>361</v>
      </c>
      <c r="D350" s="5">
        <v>2006</v>
      </c>
      <c r="E350" s="5">
        <v>2006</v>
      </c>
      <c r="F350" s="7" t="s">
        <v>450</v>
      </c>
      <c r="G350" s="7" t="s">
        <v>11</v>
      </c>
      <c r="H350" s="6" t="s">
        <v>56</v>
      </c>
      <c r="I350" s="6" t="s">
        <v>298</v>
      </c>
      <c r="J350" s="6" t="s">
        <v>58</v>
      </c>
      <c r="K350" s="6" t="s">
        <v>56</v>
      </c>
      <c r="L350" s="5">
        <v>1</v>
      </c>
      <c r="M350" s="5">
        <v>0</v>
      </c>
    </row>
    <row r="351" spans="1:13" x14ac:dyDescent="0.3">
      <c r="A351" s="6" t="s">
        <v>746</v>
      </c>
      <c r="B351" s="5" t="s">
        <v>613</v>
      </c>
      <c r="C351" s="6" t="s">
        <v>367</v>
      </c>
      <c r="D351" s="5">
        <v>2005</v>
      </c>
      <c r="E351" s="5">
        <v>2005</v>
      </c>
      <c r="F351" s="7" t="s">
        <v>460</v>
      </c>
      <c r="G351" s="7" t="s">
        <v>11</v>
      </c>
      <c r="H351" s="6" t="s">
        <v>12</v>
      </c>
      <c r="I351" s="6" t="s">
        <v>13</v>
      </c>
      <c r="J351" s="6" t="s">
        <v>368</v>
      </c>
      <c r="K351" s="6" t="s">
        <v>12</v>
      </c>
      <c r="L351" s="5">
        <v>1</v>
      </c>
      <c r="M351" s="5">
        <v>0</v>
      </c>
    </row>
    <row r="352" spans="1:13" x14ac:dyDescent="0.3">
      <c r="A352" s="6" t="s">
        <v>746</v>
      </c>
      <c r="B352" s="5" t="s">
        <v>593</v>
      </c>
      <c r="C352" s="6" t="s">
        <v>370</v>
      </c>
      <c r="D352" s="5">
        <v>2006</v>
      </c>
      <c r="E352" s="5">
        <v>2006</v>
      </c>
      <c r="F352" s="7" t="s">
        <v>450</v>
      </c>
      <c r="G352" s="7" t="s">
        <v>11</v>
      </c>
      <c r="H352" s="6" t="s">
        <v>35</v>
      </c>
      <c r="I352" s="6" t="s">
        <v>371</v>
      </c>
      <c r="J352" s="6" t="s">
        <v>372</v>
      </c>
      <c r="K352" s="6" t="s">
        <v>35</v>
      </c>
      <c r="L352" s="5">
        <v>1</v>
      </c>
      <c r="M352" s="5">
        <v>0</v>
      </c>
    </row>
    <row r="353" spans="1:13" x14ac:dyDescent="0.3">
      <c r="A353" s="6" t="s">
        <v>746</v>
      </c>
      <c r="B353" s="5" t="s">
        <v>614</v>
      </c>
      <c r="C353" s="6" t="s">
        <v>374</v>
      </c>
      <c r="D353" s="5">
        <v>2008</v>
      </c>
      <c r="E353" s="5">
        <v>2008</v>
      </c>
      <c r="F353" s="7" t="s">
        <v>452</v>
      </c>
      <c r="G353" s="7" t="s">
        <v>34</v>
      </c>
      <c r="H353" s="6" t="s">
        <v>40</v>
      </c>
      <c r="I353" s="6" t="s">
        <v>41</v>
      </c>
      <c r="J353" s="6" t="s">
        <v>375</v>
      </c>
      <c r="K353" s="6" t="s">
        <v>40</v>
      </c>
      <c r="L353" s="5">
        <v>1</v>
      </c>
      <c r="M353" s="5">
        <v>0</v>
      </c>
    </row>
    <row r="354" spans="1:13" x14ac:dyDescent="0.3">
      <c r="A354" s="6" t="s">
        <v>746</v>
      </c>
      <c r="B354" s="5" t="s">
        <v>615</v>
      </c>
      <c r="C354" s="6" t="s">
        <v>377</v>
      </c>
      <c r="D354" s="5">
        <v>2008</v>
      </c>
      <c r="E354" s="5">
        <v>2008</v>
      </c>
      <c r="F354" s="7" t="s">
        <v>452</v>
      </c>
      <c r="G354" s="7" t="s">
        <v>11</v>
      </c>
      <c r="H354" s="6" t="s">
        <v>29</v>
      </c>
      <c r="I354" s="6" t="s">
        <v>30</v>
      </c>
      <c r="J354" s="6" t="s">
        <v>31</v>
      </c>
      <c r="K354" s="6" t="s">
        <v>29</v>
      </c>
      <c r="L354" s="5">
        <v>1</v>
      </c>
      <c r="M354" s="5">
        <v>0</v>
      </c>
    </row>
    <row r="355" spans="1:13" x14ac:dyDescent="0.3">
      <c r="A355" s="6" t="s">
        <v>746</v>
      </c>
      <c r="B355" s="5" t="s">
        <v>698</v>
      </c>
      <c r="C355" s="6" t="s">
        <v>381</v>
      </c>
      <c r="D355" s="5">
        <v>2004</v>
      </c>
      <c r="E355" s="5">
        <v>2004</v>
      </c>
      <c r="F355" s="7" t="s">
        <v>446</v>
      </c>
      <c r="G355" s="7" t="s">
        <v>216</v>
      </c>
      <c r="H355" s="6" t="s">
        <v>12</v>
      </c>
      <c r="I355" s="6" t="s">
        <v>382</v>
      </c>
      <c r="J355" s="6" t="s">
        <v>14</v>
      </c>
      <c r="K355" s="6" t="s">
        <v>12</v>
      </c>
      <c r="L355" s="5">
        <v>1</v>
      </c>
      <c r="M355" s="5">
        <v>0</v>
      </c>
    </row>
    <row r="356" spans="1:13" x14ac:dyDescent="0.3">
      <c r="A356" s="6" t="s">
        <v>746</v>
      </c>
      <c r="B356" s="5" t="s">
        <v>616</v>
      </c>
      <c r="C356" s="6" t="s">
        <v>392</v>
      </c>
      <c r="D356" s="5">
        <v>2008</v>
      </c>
      <c r="E356" s="5">
        <v>2008</v>
      </c>
      <c r="F356" s="7" t="s">
        <v>452</v>
      </c>
      <c r="G356" s="7" t="s">
        <v>55</v>
      </c>
      <c r="H356" s="6" t="s">
        <v>24</v>
      </c>
      <c r="I356" s="6" t="s">
        <v>25</v>
      </c>
      <c r="J356" s="6" t="s">
        <v>168</v>
      </c>
      <c r="K356" s="6" t="s">
        <v>24</v>
      </c>
      <c r="L356" s="5">
        <v>1</v>
      </c>
      <c r="M356" s="5">
        <v>0</v>
      </c>
    </row>
    <row r="357" spans="1:13" x14ac:dyDescent="0.3">
      <c r="A357" s="6" t="s">
        <v>746</v>
      </c>
      <c r="B357" s="5" t="s">
        <v>617</v>
      </c>
      <c r="C357" s="6" t="s">
        <v>400</v>
      </c>
      <c r="D357" s="5">
        <v>2006</v>
      </c>
      <c r="E357" s="5">
        <v>2006</v>
      </c>
      <c r="F357" s="7" t="s">
        <v>450</v>
      </c>
      <c r="G357" s="7" t="s">
        <v>34</v>
      </c>
      <c r="H357" s="6" t="s">
        <v>45</v>
      </c>
      <c r="I357" s="6" t="s">
        <v>46</v>
      </c>
      <c r="J357" s="6" t="s">
        <v>47</v>
      </c>
      <c r="K357" s="6" t="s">
        <v>45</v>
      </c>
      <c r="L357" s="5">
        <v>1</v>
      </c>
      <c r="M357" s="5">
        <v>0</v>
      </c>
    </row>
    <row r="358" spans="1:13" x14ac:dyDescent="0.3">
      <c r="A358" s="6" t="s">
        <v>746</v>
      </c>
      <c r="B358" s="5" t="s">
        <v>618</v>
      </c>
      <c r="C358" s="6" t="s">
        <v>412</v>
      </c>
      <c r="D358" s="5">
        <v>2007</v>
      </c>
      <c r="E358" s="5">
        <v>2007</v>
      </c>
      <c r="F358" s="7" t="s">
        <v>448</v>
      </c>
      <c r="G358" s="7" t="s">
        <v>11</v>
      </c>
      <c r="H358" s="6" t="s">
        <v>105</v>
      </c>
      <c r="I358" s="6" t="s">
        <v>106</v>
      </c>
      <c r="J358" s="6" t="s">
        <v>163</v>
      </c>
      <c r="K358" s="6" t="s">
        <v>105</v>
      </c>
      <c r="L358" s="5">
        <v>1</v>
      </c>
      <c r="M358" s="5">
        <v>0</v>
      </c>
    </row>
    <row r="359" spans="1:13" x14ac:dyDescent="0.3">
      <c r="A359" s="6" t="s">
        <v>746</v>
      </c>
      <c r="B359" s="5" t="s">
        <v>619</v>
      </c>
      <c r="C359" s="6" t="s">
        <v>426</v>
      </c>
      <c r="D359" s="5">
        <v>2008</v>
      </c>
      <c r="E359" s="5">
        <v>2008</v>
      </c>
      <c r="F359" s="7" t="s">
        <v>452</v>
      </c>
      <c r="G359" s="7" t="s">
        <v>34</v>
      </c>
      <c r="H359" s="6" t="s">
        <v>225</v>
      </c>
      <c r="I359" s="6" t="s">
        <v>226</v>
      </c>
      <c r="J359" s="6" t="s">
        <v>227</v>
      </c>
      <c r="K359" s="6" t="s">
        <v>225</v>
      </c>
      <c r="L359" s="5">
        <v>1</v>
      </c>
      <c r="M359" s="5">
        <v>0</v>
      </c>
    </row>
  </sheetData>
  <autoFilter ref="A1:M359"/>
  <pageMargins left="0.7" right="0.7" top="0.75" bottom="0.75" header="0.3" footer="0.3"/>
  <pageSetup paperSize="9" orientation="portrait" r:id="rId1"/>
  <ignoredErrors>
    <ignoredError sqref="F2:F68 G4:G6 G12 G14 G16:G17 G19 G21:G23 G28 G30:G32 G34 G36 G40:G41 G43 G45:G46 G49 G52:G53 G55:G59 G61:G62 G64:G65 G67:G68 F87:F210 G90 G95 G102:G104 G106 G112 G114:G115 G118 G120 G122:G123 G126 G128:G129 G131 G133:G135 G137 G139 G141:G142 G146:G149 G152 G155:G157 G161 G164 G167 G169 G172:G174 G176:G177 G179:G180 G187 G193 G200 G203 G205 G210 F222:F359 G224:G226 G232 G234 G236:G237 G239 G241 G243:G245 G249:G251 G254:G258 G261:G262 G264 G268:G270 G272 G275:G276 G279:G280 G283:G284 G286 G288:G289 G291 G293:G296 G298:G300 G302:G303 G305 G307:G309 G313 G318 G326:G330 G335 G337 G340:G341 G344 G346 G348:G349 G353 G356:G357 G359"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workbookViewId="0"/>
  </sheetViews>
  <sheetFormatPr defaultRowHeight="14.4" x14ac:dyDescent="0.3"/>
  <cols>
    <col min="1" max="1" width="22.33203125" style="1" customWidth="1"/>
    <col min="2" max="3" width="10.33203125" style="1" customWidth="1"/>
    <col min="4" max="5" width="9.21875" style="1" customWidth="1"/>
    <col min="6" max="16" width="5.33203125" style="1" customWidth="1"/>
    <col min="17" max="16384" width="8.88671875" style="1"/>
  </cols>
  <sheetData>
    <row r="1" spans="1:16" x14ac:dyDescent="0.3">
      <c r="A1" s="11" t="s">
        <v>430</v>
      </c>
      <c r="B1" s="11" t="s">
        <v>431</v>
      </c>
      <c r="C1" s="11"/>
      <c r="D1" s="11" t="s">
        <v>434</v>
      </c>
      <c r="E1" s="11" t="s">
        <v>435</v>
      </c>
      <c r="F1" s="11" t="s">
        <v>436</v>
      </c>
      <c r="G1" s="11"/>
      <c r="H1" s="11"/>
      <c r="I1" s="11"/>
      <c r="J1" s="11"/>
      <c r="K1" s="11" t="s">
        <v>437</v>
      </c>
      <c r="L1" s="11"/>
      <c r="M1" s="11"/>
      <c r="N1" s="11"/>
      <c r="O1" s="11"/>
      <c r="P1" s="11"/>
    </row>
    <row r="2" spans="1:16" x14ac:dyDescent="0.3">
      <c r="A2" s="11"/>
      <c r="B2" s="12" t="s">
        <v>432</v>
      </c>
      <c r="C2" s="12" t="s">
        <v>433</v>
      </c>
      <c r="D2" s="11"/>
      <c r="E2" s="11"/>
      <c r="F2" s="12" t="s">
        <v>216</v>
      </c>
      <c r="G2" s="12" t="s">
        <v>11</v>
      </c>
      <c r="H2" s="12">
        <v>1</v>
      </c>
      <c r="I2" s="12">
        <v>2</v>
      </c>
      <c r="J2" s="12">
        <v>3</v>
      </c>
      <c r="K2" s="12">
        <v>2004</v>
      </c>
      <c r="L2" s="12">
        <v>2005</v>
      </c>
      <c r="M2" s="12">
        <v>2006</v>
      </c>
      <c r="N2" s="12">
        <v>2007</v>
      </c>
      <c r="O2" s="12">
        <v>2008</v>
      </c>
      <c r="P2" s="12">
        <v>2009</v>
      </c>
    </row>
    <row r="3" spans="1:16" x14ac:dyDescent="0.3">
      <c r="A3" s="13" t="s">
        <v>24</v>
      </c>
      <c r="B3" s="14">
        <v>7</v>
      </c>
      <c r="C3" s="14">
        <v>4</v>
      </c>
      <c r="D3" s="15">
        <v>1</v>
      </c>
      <c r="E3" s="15">
        <f t="shared" ref="E3:E18" si="0">SUM(B3:D3)</f>
        <v>12</v>
      </c>
      <c r="F3" s="15"/>
      <c r="G3" s="15">
        <v>7</v>
      </c>
      <c r="H3" s="15">
        <v>1</v>
      </c>
      <c r="I3" s="15"/>
      <c r="J3" s="15">
        <v>3</v>
      </c>
      <c r="K3" s="15">
        <v>2</v>
      </c>
      <c r="L3" s="15">
        <v>2</v>
      </c>
      <c r="M3" s="15">
        <v>2</v>
      </c>
      <c r="N3" s="15">
        <v>2</v>
      </c>
      <c r="O3" s="15">
        <v>3</v>
      </c>
      <c r="P3" s="15"/>
    </row>
    <row r="4" spans="1:16" x14ac:dyDescent="0.3">
      <c r="A4" s="13" t="s">
        <v>61</v>
      </c>
      <c r="B4" s="14">
        <v>6</v>
      </c>
      <c r="C4" s="14">
        <v>3</v>
      </c>
      <c r="D4" s="15">
        <v>0</v>
      </c>
      <c r="E4" s="15">
        <f t="shared" si="0"/>
        <v>9</v>
      </c>
      <c r="F4" s="15"/>
      <c r="G4" s="15">
        <v>2</v>
      </c>
      <c r="H4" s="15">
        <v>4</v>
      </c>
      <c r="I4" s="15">
        <v>2</v>
      </c>
      <c r="J4" s="15">
        <v>1</v>
      </c>
      <c r="K4" s="15">
        <v>2</v>
      </c>
      <c r="L4" s="15"/>
      <c r="M4" s="15">
        <v>1</v>
      </c>
      <c r="N4" s="15">
        <v>4</v>
      </c>
      <c r="O4" s="15">
        <v>2</v>
      </c>
      <c r="P4" s="15"/>
    </row>
    <row r="5" spans="1:16" x14ac:dyDescent="0.3">
      <c r="A5" s="13" t="s">
        <v>105</v>
      </c>
      <c r="B5" s="14">
        <v>6</v>
      </c>
      <c r="C5" s="14">
        <v>3</v>
      </c>
      <c r="D5" s="15">
        <v>1</v>
      </c>
      <c r="E5" s="15">
        <f t="shared" si="0"/>
        <v>10</v>
      </c>
      <c r="F5" s="15">
        <v>2</v>
      </c>
      <c r="G5" s="15">
        <v>5</v>
      </c>
      <c r="H5" s="15">
        <v>2</v>
      </c>
      <c r="I5" s="15"/>
      <c r="J5" s="15"/>
      <c r="K5" s="15">
        <v>4</v>
      </c>
      <c r="L5" s="15">
        <v>1</v>
      </c>
      <c r="M5" s="15">
        <v>2</v>
      </c>
      <c r="N5" s="15">
        <v>2</v>
      </c>
      <c r="O5" s="15"/>
      <c r="P5" s="15"/>
    </row>
    <row r="6" spans="1:16" x14ac:dyDescent="0.3">
      <c r="A6" s="13" t="s">
        <v>242</v>
      </c>
      <c r="B6" s="14">
        <v>4</v>
      </c>
      <c r="C6" s="14"/>
      <c r="D6" s="15">
        <v>1</v>
      </c>
      <c r="E6" s="15">
        <f t="shared" si="0"/>
        <v>5</v>
      </c>
      <c r="F6" s="15"/>
      <c r="G6" s="15">
        <v>1</v>
      </c>
      <c r="H6" s="15">
        <v>1</v>
      </c>
      <c r="I6" s="15">
        <v>1</v>
      </c>
      <c r="J6" s="15">
        <v>1</v>
      </c>
      <c r="K6" s="15"/>
      <c r="L6" s="15"/>
      <c r="M6" s="15"/>
      <c r="N6" s="15">
        <v>1</v>
      </c>
      <c r="O6" s="15">
        <v>3</v>
      </c>
      <c r="P6" s="15"/>
    </row>
    <row r="7" spans="1:16" x14ac:dyDescent="0.3">
      <c r="A7" s="13" t="s">
        <v>56</v>
      </c>
      <c r="B7" s="14">
        <v>8</v>
      </c>
      <c r="C7" s="14">
        <v>3</v>
      </c>
      <c r="D7" s="15">
        <v>0</v>
      </c>
      <c r="E7" s="15">
        <f t="shared" si="0"/>
        <v>11</v>
      </c>
      <c r="F7" s="15">
        <v>1</v>
      </c>
      <c r="G7" s="15">
        <v>5</v>
      </c>
      <c r="H7" s="15">
        <v>2</v>
      </c>
      <c r="I7" s="15">
        <v>1</v>
      </c>
      <c r="J7" s="15">
        <v>2</v>
      </c>
      <c r="K7" s="15">
        <v>2</v>
      </c>
      <c r="L7" s="15">
        <v>2</v>
      </c>
      <c r="M7" s="15">
        <v>2</v>
      </c>
      <c r="N7" s="15">
        <v>3</v>
      </c>
      <c r="O7" s="15">
        <v>2</v>
      </c>
      <c r="P7" s="15"/>
    </row>
    <row r="8" spans="1:16" x14ac:dyDescent="0.3">
      <c r="A8" s="13" t="s">
        <v>35</v>
      </c>
      <c r="B8" s="14">
        <v>13</v>
      </c>
      <c r="C8" s="14">
        <v>7</v>
      </c>
      <c r="D8" s="15">
        <v>1</v>
      </c>
      <c r="E8" s="15">
        <f t="shared" si="0"/>
        <v>21</v>
      </c>
      <c r="F8" s="15"/>
      <c r="G8" s="15">
        <v>10</v>
      </c>
      <c r="H8" s="15">
        <v>7</v>
      </c>
      <c r="I8" s="15">
        <v>3</v>
      </c>
      <c r="J8" s="15"/>
      <c r="K8" s="15">
        <v>3</v>
      </c>
      <c r="L8" s="15">
        <v>6</v>
      </c>
      <c r="M8" s="15">
        <v>6</v>
      </c>
      <c r="N8" s="15">
        <v>4</v>
      </c>
      <c r="O8" s="15">
        <v>1</v>
      </c>
      <c r="P8" s="15"/>
    </row>
    <row r="9" spans="1:16" x14ac:dyDescent="0.3">
      <c r="A9" s="13" t="s">
        <v>116</v>
      </c>
      <c r="B9" s="14">
        <v>4</v>
      </c>
      <c r="C9" s="14">
        <v>2</v>
      </c>
      <c r="D9" s="15">
        <v>1</v>
      </c>
      <c r="E9" s="15">
        <f t="shared" si="0"/>
        <v>7</v>
      </c>
      <c r="F9" s="15"/>
      <c r="G9" s="15">
        <v>4</v>
      </c>
      <c r="H9" s="15">
        <v>1</v>
      </c>
      <c r="I9" s="15">
        <v>1</v>
      </c>
      <c r="J9" s="15"/>
      <c r="K9" s="15">
        <v>2</v>
      </c>
      <c r="L9" s="15"/>
      <c r="M9" s="15">
        <v>2</v>
      </c>
      <c r="N9" s="15">
        <v>1</v>
      </c>
      <c r="O9" s="15"/>
      <c r="P9" s="15">
        <v>1</v>
      </c>
    </row>
    <row r="10" spans="1:16" x14ac:dyDescent="0.3">
      <c r="A10" s="13" t="s">
        <v>225</v>
      </c>
      <c r="B10" s="14">
        <v>4</v>
      </c>
      <c r="C10" s="14">
        <v>2</v>
      </c>
      <c r="D10" s="15">
        <v>1</v>
      </c>
      <c r="E10" s="15">
        <f t="shared" si="0"/>
        <v>7</v>
      </c>
      <c r="F10" s="15"/>
      <c r="G10" s="15"/>
      <c r="H10" s="15">
        <v>4</v>
      </c>
      <c r="I10" s="15">
        <v>2</v>
      </c>
      <c r="J10" s="15"/>
      <c r="K10" s="15"/>
      <c r="L10" s="15"/>
      <c r="M10" s="15"/>
      <c r="N10" s="15">
        <v>2</v>
      </c>
      <c r="O10" s="15">
        <v>3</v>
      </c>
      <c r="P10" s="15">
        <v>1</v>
      </c>
    </row>
    <row r="11" spans="1:16" x14ac:dyDescent="0.3">
      <c r="A11" s="13" t="s">
        <v>29</v>
      </c>
      <c r="B11" s="14">
        <v>3</v>
      </c>
      <c r="C11" s="14">
        <v>3</v>
      </c>
      <c r="D11" s="15">
        <v>1</v>
      </c>
      <c r="E11" s="15">
        <f t="shared" si="0"/>
        <v>7</v>
      </c>
      <c r="F11" s="15"/>
      <c r="G11" s="15">
        <v>6</v>
      </c>
      <c r="H11" s="15"/>
      <c r="I11" s="15"/>
      <c r="J11" s="15"/>
      <c r="K11" s="15"/>
      <c r="L11" s="15">
        <v>1</v>
      </c>
      <c r="M11" s="15"/>
      <c r="N11" s="15">
        <v>3</v>
      </c>
      <c r="O11" s="15">
        <v>1</v>
      </c>
      <c r="P11" s="15">
        <v>1</v>
      </c>
    </row>
    <row r="12" spans="1:16" x14ac:dyDescent="0.3">
      <c r="A12" s="13" t="s">
        <v>98</v>
      </c>
      <c r="B12" s="14">
        <v>4</v>
      </c>
      <c r="C12" s="14">
        <v>1</v>
      </c>
      <c r="D12" s="15">
        <v>1</v>
      </c>
      <c r="E12" s="15">
        <f t="shared" si="0"/>
        <v>6</v>
      </c>
      <c r="F12" s="15"/>
      <c r="G12" s="15">
        <v>1</v>
      </c>
      <c r="H12" s="15">
        <v>4</v>
      </c>
      <c r="I12" s="15"/>
      <c r="J12" s="15"/>
      <c r="K12" s="15"/>
      <c r="L12" s="15"/>
      <c r="M12" s="15">
        <v>3</v>
      </c>
      <c r="N12" s="15">
        <v>1</v>
      </c>
      <c r="O12" s="15">
        <v>1</v>
      </c>
      <c r="P12" s="15"/>
    </row>
    <row r="13" spans="1:16" x14ac:dyDescent="0.3">
      <c r="A13" s="13" t="s">
        <v>12</v>
      </c>
      <c r="B13" s="14">
        <v>18</v>
      </c>
      <c r="C13" s="14">
        <v>12</v>
      </c>
      <c r="D13" s="15">
        <v>0</v>
      </c>
      <c r="E13" s="15">
        <f t="shared" si="0"/>
        <v>30</v>
      </c>
      <c r="F13" s="15">
        <v>2</v>
      </c>
      <c r="G13" s="15">
        <v>17</v>
      </c>
      <c r="H13" s="15">
        <v>11</v>
      </c>
      <c r="I13" s="15"/>
      <c r="J13" s="15"/>
      <c r="K13" s="15">
        <v>5</v>
      </c>
      <c r="L13" s="15">
        <v>10</v>
      </c>
      <c r="M13" s="15">
        <v>5</v>
      </c>
      <c r="N13" s="15">
        <v>5</v>
      </c>
      <c r="O13" s="15">
        <v>4</v>
      </c>
      <c r="P13" s="15">
        <v>1</v>
      </c>
    </row>
    <row r="14" spans="1:16" x14ac:dyDescent="0.3">
      <c r="A14" s="13" t="s">
        <v>40</v>
      </c>
      <c r="B14" s="14">
        <v>7</v>
      </c>
      <c r="C14" s="14">
        <v>2</v>
      </c>
      <c r="D14" s="15">
        <v>1</v>
      </c>
      <c r="E14" s="15">
        <f t="shared" si="0"/>
        <v>10</v>
      </c>
      <c r="F14" s="15"/>
      <c r="G14" s="15">
        <v>4</v>
      </c>
      <c r="H14" s="15">
        <v>4</v>
      </c>
      <c r="I14" s="15"/>
      <c r="J14" s="15">
        <v>1</v>
      </c>
      <c r="K14" s="15">
        <v>1</v>
      </c>
      <c r="L14" s="15">
        <v>1</v>
      </c>
      <c r="M14" s="15">
        <v>4</v>
      </c>
      <c r="N14" s="15">
        <v>1</v>
      </c>
      <c r="O14" s="15">
        <v>1</v>
      </c>
      <c r="P14" s="15">
        <v>1</v>
      </c>
    </row>
    <row r="15" spans="1:16" x14ac:dyDescent="0.3">
      <c r="A15" s="13" t="s">
        <v>323</v>
      </c>
      <c r="B15" s="14">
        <v>3</v>
      </c>
      <c r="C15" s="14"/>
      <c r="D15" s="15">
        <v>0</v>
      </c>
      <c r="E15" s="15">
        <f t="shared" si="0"/>
        <v>3</v>
      </c>
      <c r="F15" s="15"/>
      <c r="G15" s="15">
        <v>1</v>
      </c>
      <c r="H15" s="15">
        <v>2</v>
      </c>
      <c r="I15" s="15"/>
      <c r="J15" s="15"/>
      <c r="K15" s="15">
        <v>1</v>
      </c>
      <c r="L15" s="15">
        <v>1</v>
      </c>
      <c r="M15" s="15"/>
      <c r="N15" s="15">
        <v>1</v>
      </c>
      <c r="O15" s="15"/>
      <c r="P15" s="15"/>
    </row>
    <row r="16" spans="1:16" x14ac:dyDescent="0.3">
      <c r="A16" s="13" t="s">
        <v>45</v>
      </c>
      <c r="B16" s="14">
        <v>6</v>
      </c>
      <c r="C16" s="14">
        <v>5</v>
      </c>
      <c r="D16" s="15">
        <v>1</v>
      </c>
      <c r="E16" s="15">
        <f t="shared" si="0"/>
        <v>12</v>
      </c>
      <c r="F16" s="15"/>
      <c r="G16" s="15">
        <v>6</v>
      </c>
      <c r="H16" s="15">
        <v>5</v>
      </c>
      <c r="I16" s="15"/>
      <c r="J16" s="15"/>
      <c r="K16" s="15">
        <v>1</v>
      </c>
      <c r="L16" s="15">
        <v>1</v>
      </c>
      <c r="M16" s="15">
        <v>5</v>
      </c>
      <c r="N16" s="15">
        <v>3</v>
      </c>
      <c r="O16" s="15">
        <v>1</v>
      </c>
      <c r="P16" s="15"/>
    </row>
    <row r="17" spans="1:16" x14ac:dyDescent="0.3">
      <c r="A17" s="13" t="s">
        <v>50</v>
      </c>
      <c r="B17" s="14">
        <v>3</v>
      </c>
      <c r="C17" s="14">
        <v>4</v>
      </c>
      <c r="D17" s="15">
        <v>1</v>
      </c>
      <c r="E17" s="15">
        <f t="shared" si="0"/>
        <v>8</v>
      </c>
      <c r="F17" s="15"/>
      <c r="G17" s="15">
        <v>3</v>
      </c>
      <c r="H17" s="15">
        <v>4</v>
      </c>
      <c r="I17" s="15"/>
      <c r="J17" s="15"/>
      <c r="K17" s="15"/>
      <c r="L17" s="15">
        <v>1</v>
      </c>
      <c r="M17" s="15">
        <v>2</v>
      </c>
      <c r="N17" s="15">
        <v>4</v>
      </c>
      <c r="O17" s="15"/>
      <c r="P17" s="15"/>
    </row>
    <row r="18" spans="1:16" x14ac:dyDescent="0.3">
      <c r="A18" s="13" t="s">
        <v>141</v>
      </c>
      <c r="B18" s="14">
        <v>4</v>
      </c>
      <c r="C18" s="14">
        <v>1</v>
      </c>
      <c r="D18" s="15">
        <v>1</v>
      </c>
      <c r="E18" s="15">
        <f t="shared" si="0"/>
        <v>6</v>
      </c>
      <c r="F18" s="15"/>
      <c r="G18" s="15"/>
      <c r="H18" s="15">
        <v>4</v>
      </c>
      <c r="I18" s="15"/>
      <c r="J18" s="15">
        <v>1</v>
      </c>
      <c r="K18" s="15"/>
      <c r="L18" s="15"/>
      <c r="M18" s="15"/>
      <c r="N18" s="15"/>
      <c r="O18" s="15"/>
      <c r="P18" s="15">
        <v>5</v>
      </c>
    </row>
    <row r="19" spans="1:16" x14ac:dyDescent="0.3">
      <c r="A19" s="14" t="s">
        <v>438</v>
      </c>
      <c r="B19" s="14">
        <f t="shared" ref="B19:P19" si="1">SUM(B3:B18)</f>
        <v>100</v>
      </c>
      <c r="C19" s="14">
        <f t="shared" si="1"/>
        <v>52</v>
      </c>
      <c r="D19" s="14">
        <f t="shared" si="1"/>
        <v>12</v>
      </c>
      <c r="E19" s="14">
        <f t="shared" si="1"/>
        <v>164</v>
      </c>
      <c r="F19" s="14">
        <f t="shared" si="1"/>
        <v>5</v>
      </c>
      <c r="G19" s="14">
        <f t="shared" si="1"/>
        <v>72</v>
      </c>
      <c r="H19" s="14">
        <f t="shared" si="1"/>
        <v>56</v>
      </c>
      <c r="I19" s="14">
        <f t="shared" si="1"/>
        <v>10</v>
      </c>
      <c r="J19" s="14">
        <f t="shared" si="1"/>
        <v>9</v>
      </c>
      <c r="K19" s="14">
        <f t="shared" si="1"/>
        <v>23</v>
      </c>
      <c r="L19" s="14">
        <f t="shared" si="1"/>
        <v>26</v>
      </c>
      <c r="M19" s="14">
        <f t="shared" si="1"/>
        <v>34</v>
      </c>
      <c r="N19" s="14">
        <f t="shared" si="1"/>
        <v>37</v>
      </c>
      <c r="O19" s="14">
        <f t="shared" si="1"/>
        <v>22</v>
      </c>
      <c r="P19" s="14">
        <f t="shared" si="1"/>
        <v>10</v>
      </c>
    </row>
  </sheetData>
  <mergeCells count="6">
    <mergeCell ref="A1:A2"/>
    <mergeCell ref="B1:C1"/>
    <mergeCell ref="D1:D2"/>
    <mergeCell ref="E1:E2"/>
    <mergeCell ref="F1:J1"/>
    <mergeCell ref="K1:P1"/>
  </mergeCells>
  <pageMargins left="0.7" right="0.7" top="0.75" bottom="0.75" header="0.3" footer="0.3"/>
  <pageSetup paperSize="9" orientation="portrait" r:id="rId1"/>
  <ignoredErrors>
    <ignoredError sqref="F2:J2" numberStoredAsText="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3"/>
  <sheetViews>
    <sheetView topLeftCell="B1" workbookViewId="0"/>
  </sheetViews>
  <sheetFormatPr defaultRowHeight="14.4" x14ac:dyDescent="0.3"/>
  <cols>
    <col min="1" max="1" width="0" style="1" hidden="1" customWidth="1"/>
    <col min="2" max="2" width="21.88671875" style="1" customWidth="1"/>
    <col min="3" max="3" width="6" style="1" customWidth="1"/>
    <col min="4" max="4" width="9.109375" style="1" customWidth="1"/>
    <col min="5" max="5" width="17.33203125" style="1" customWidth="1"/>
    <col min="6" max="6" width="43.33203125" style="1" customWidth="1"/>
    <col min="7" max="7" width="33.33203125" style="1" customWidth="1"/>
    <col min="8" max="8" width="6.21875" style="1" customWidth="1"/>
    <col min="9" max="9" width="5.109375" style="1" customWidth="1"/>
    <col min="10" max="16384" width="8.88671875" style="1"/>
  </cols>
  <sheetData>
    <row r="1" spans="1:9" x14ac:dyDescent="0.3">
      <c r="A1" s="1" t="s">
        <v>0</v>
      </c>
      <c r="B1" s="1" t="s">
        <v>1</v>
      </c>
      <c r="C1" s="1" t="s">
        <v>2</v>
      </c>
      <c r="D1" s="1" t="s">
        <v>3</v>
      </c>
      <c r="E1" s="1" t="s">
        <v>4</v>
      </c>
      <c r="F1" s="1" t="s">
        <v>5</v>
      </c>
      <c r="G1" s="1" t="s">
        <v>6</v>
      </c>
      <c r="H1" s="1" t="s">
        <v>7</v>
      </c>
      <c r="I1" s="1" t="s">
        <v>8</v>
      </c>
    </row>
    <row r="2" spans="1:9" x14ac:dyDescent="0.3">
      <c r="A2" s="2" t="s">
        <v>9</v>
      </c>
      <c r="B2" s="3" t="s">
        <v>10</v>
      </c>
      <c r="C2" s="2">
        <v>2004</v>
      </c>
      <c r="D2" s="4" t="s">
        <v>11</v>
      </c>
      <c r="E2" s="3" t="s">
        <v>12</v>
      </c>
      <c r="F2" s="3" t="s">
        <v>13</v>
      </c>
      <c r="G2" s="3" t="s">
        <v>14</v>
      </c>
      <c r="H2" s="3" t="s">
        <v>15</v>
      </c>
      <c r="I2" s="2">
        <v>0</v>
      </c>
    </row>
    <row r="3" spans="1:9" x14ac:dyDescent="0.3">
      <c r="A3" s="5" t="s">
        <v>16</v>
      </c>
      <c r="B3" s="6" t="s">
        <v>17</v>
      </c>
      <c r="C3" s="5">
        <v>2004</v>
      </c>
      <c r="D3" s="7" t="s">
        <v>11</v>
      </c>
      <c r="E3" s="6" t="s">
        <v>18</v>
      </c>
      <c r="F3" s="6" t="s">
        <v>19</v>
      </c>
      <c r="G3" s="6" t="s">
        <v>20</v>
      </c>
      <c r="H3" s="6" t="s">
        <v>21</v>
      </c>
      <c r="I3" s="5">
        <v>0</v>
      </c>
    </row>
    <row r="4" spans="1:9" x14ac:dyDescent="0.3">
      <c r="A4" s="5" t="s">
        <v>22</v>
      </c>
      <c r="B4" s="6" t="s">
        <v>23</v>
      </c>
      <c r="C4" s="5">
        <v>2007</v>
      </c>
      <c r="D4" s="7" t="s">
        <v>11</v>
      </c>
      <c r="E4" s="6" t="s">
        <v>24</v>
      </c>
      <c r="F4" s="6" t="s">
        <v>25</v>
      </c>
      <c r="G4" s="6" t="s">
        <v>26</v>
      </c>
      <c r="H4" s="6" t="s">
        <v>21</v>
      </c>
      <c r="I4" s="5">
        <v>0</v>
      </c>
    </row>
    <row r="5" spans="1:9" x14ac:dyDescent="0.3">
      <c r="A5" s="5" t="s">
        <v>27</v>
      </c>
      <c r="B5" s="6" t="s">
        <v>28</v>
      </c>
      <c r="C5" s="5">
        <v>2005</v>
      </c>
      <c r="D5" s="7" t="s">
        <v>11</v>
      </c>
      <c r="E5" s="6" t="s">
        <v>29</v>
      </c>
      <c r="F5" s="6" t="s">
        <v>30</v>
      </c>
      <c r="G5" s="6" t="s">
        <v>31</v>
      </c>
      <c r="H5" s="6" t="s">
        <v>15</v>
      </c>
      <c r="I5" s="5">
        <v>0</v>
      </c>
    </row>
    <row r="6" spans="1:9" x14ac:dyDescent="0.3">
      <c r="A6" s="5" t="s">
        <v>32</v>
      </c>
      <c r="B6" s="6" t="s">
        <v>33</v>
      </c>
      <c r="C6" s="5">
        <v>2006</v>
      </c>
      <c r="D6" s="7" t="s">
        <v>34</v>
      </c>
      <c r="E6" s="6" t="s">
        <v>35</v>
      </c>
      <c r="F6" s="6" t="s">
        <v>36</v>
      </c>
      <c r="G6" s="6" t="s">
        <v>37</v>
      </c>
      <c r="H6" s="6" t="s">
        <v>21</v>
      </c>
      <c r="I6" s="5">
        <v>0</v>
      </c>
    </row>
    <row r="7" spans="1:9" x14ac:dyDescent="0.3">
      <c r="A7" s="5" t="s">
        <v>38</v>
      </c>
      <c r="B7" s="6" t="s">
        <v>39</v>
      </c>
      <c r="C7" s="5">
        <v>2006</v>
      </c>
      <c r="D7" s="7" t="s">
        <v>11</v>
      </c>
      <c r="E7" s="6" t="s">
        <v>40</v>
      </c>
      <c r="F7" s="6" t="s">
        <v>41</v>
      </c>
      <c r="G7" s="6" t="s">
        <v>42</v>
      </c>
      <c r="H7" s="6" t="s">
        <v>15</v>
      </c>
      <c r="I7" s="5">
        <v>0</v>
      </c>
    </row>
    <row r="8" spans="1:9" x14ac:dyDescent="0.3">
      <c r="A8" s="5" t="s">
        <v>43</v>
      </c>
      <c r="B8" s="6" t="s">
        <v>44</v>
      </c>
      <c r="C8" s="5">
        <v>2007</v>
      </c>
      <c r="D8" s="7" t="s">
        <v>34</v>
      </c>
      <c r="E8" s="6" t="s">
        <v>45</v>
      </c>
      <c r="F8" s="6" t="s">
        <v>46</v>
      </c>
      <c r="G8" s="6" t="s">
        <v>47</v>
      </c>
      <c r="H8" s="6" t="s">
        <v>21</v>
      </c>
      <c r="I8" s="5">
        <v>0</v>
      </c>
    </row>
    <row r="9" spans="1:9" x14ac:dyDescent="0.3">
      <c r="A9" s="5" t="s">
        <v>48</v>
      </c>
      <c r="B9" s="6" t="s">
        <v>49</v>
      </c>
      <c r="C9" s="5">
        <v>2006</v>
      </c>
      <c r="D9" s="7" t="s">
        <v>34</v>
      </c>
      <c r="E9" s="6" t="s">
        <v>50</v>
      </c>
      <c r="F9" s="6" t="s">
        <v>51</v>
      </c>
      <c r="G9" s="6" t="s">
        <v>52</v>
      </c>
      <c r="H9" s="6" t="s">
        <v>15</v>
      </c>
      <c r="I9" s="5">
        <v>0</v>
      </c>
    </row>
    <row r="10" spans="1:9" x14ac:dyDescent="0.3">
      <c r="A10" s="5" t="s">
        <v>53</v>
      </c>
      <c r="B10" s="6" t="s">
        <v>54</v>
      </c>
      <c r="C10" s="5">
        <v>2008</v>
      </c>
      <c r="D10" s="7" t="s">
        <v>55</v>
      </c>
      <c r="E10" s="6" t="s">
        <v>56</v>
      </c>
      <c r="F10" s="6" t="s">
        <v>57</v>
      </c>
      <c r="G10" s="6" t="s">
        <v>58</v>
      </c>
      <c r="H10" s="6" t="s">
        <v>21</v>
      </c>
      <c r="I10" s="5">
        <v>0</v>
      </c>
    </row>
    <row r="11" spans="1:9" x14ac:dyDescent="0.3">
      <c r="A11" s="5" t="s">
        <v>59</v>
      </c>
      <c r="B11" s="6" t="s">
        <v>60</v>
      </c>
      <c r="C11" s="5">
        <v>2004</v>
      </c>
      <c r="D11" s="7" t="s">
        <v>11</v>
      </c>
      <c r="E11" s="6" t="s">
        <v>61</v>
      </c>
      <c r="F11" s="6" t="s">
        <v>62</v>
      </c>
      <c r="G11" s="6" t="s">
        <v>63</v>
      </c>
      <c r="H11" s="6" t="s">
        <v>15</v>
      </c>
      <c r="I11" s="5">
        <v>0</v>
      </c>
    </row>
    <row r="12" spans="1:9" x14ac:dyDescent="0.3">
      <c r="A12" s="5" t="s">
        <v>64</v>
      </c>
      <c r="B12" s="6" t="s">
        <v>65</v>
      </c>
      <c r="C12" s="5">
        <v>2007</v>
      </c>
      <c r="D12" s="7" t="s">
        <v>11</v>
      </c>
      <c r="E12" s="6" t="s">
        <v>50</v>
      </c>
      <c r="F12" s="6" t="s">
        <v>51</v>
      </c>
      <c r="G12" s="6" t="s">
        <v>52</v>
      </c>
      <c r="H12" s="6" t="s">
        <v>21</v>
      </c>
      <c r="I12" s="5">
        <v>0</v>
      </c>
    </row>
    <row r="13" spans="1:9" x14ac:dyDescent="0.3">
      <c r="A13" s="5" t="s">
        <v>66</v>
      </c>
      <c r="B13" s="6" t="s">
        <v>67</v>
      </c>
      <c r="C13" s="5">
        <v>2006</v>
      </c>
      <c r="D13" s="7" t="s">
        <v>11</v>
      </c>
      <c r="E13" s="6" t="s">
        <v>35</v>
      </c>
      <c r="F13" s="6" t="s">
        <v>68</v>
      </c>
      <c r="G13" s="6" t="s">
        <v>69</v>
      </c>
      <c r="H13" s="6" t="s">
        <v>15</v>
      </c>
      <c r="I13" s="5">
        <v>0</v>
      </c>
    </row>
    <row r="14" spans="1:9" x14ac:dyDescent="0.3">
      <c r="A14" s="5" t="s">
        <v>70</v>
      </c>
      <c r="B14" s="6" t="s">
        <v>71</v>
      </c>
      <c r="C14" s="5">
        <v>2006</v>
      </c>
      <c r="D14" s="7" t="s">
        <v>11</v>
      </c>
      <c r="E14" s="6" t="s">
        <v>40</v>
      </c>
      <c r="F14" s="6" t="s">
        <v>41</v>
      </c>
      <c r="G14" s="6" t="s">
        <v>42</v>
      </c>
      <c r="H14" s="6" t="s">
        <v>21</v>
      </c>
      <c r="I14" s="5">
        <v>0</v>
      </c>
    </row>
    <row r="15" spans="1:9" x14ac:dyDescent="0.3">
      <c r="A15" s="5" t="s">
        <v>72</v>
      </c>
      <c r="B15" s="6" t="s">
        <v>73</v>
      </c>
      <c r="C15" s="5">
        <v>2006</v>
      </c>
      <c r="D15" s="7" t="s">
        <v>11</v>
      </c>
      <c r="E15" s="6" t="s">
        <v>12</v>
      </c>
      <c r="F15" s="6" t="s">
        <v>13</v>
      </c>
      <c r="G15" s="6" t="s">
        <v>74</v>
      </c>
      <c r="H15" s="6" t="s">
        <v>15</v>
      </c>
      <c r="I15" s="5">
        <v>0</v>
      </c>
    </row>
    <row r="16" spans="1:9" x14ac:dyDescent="0.3">
      <c r="A16" s="5" t="s">
        <v>75</v>
      </c>
      <c r="B16" s="6" t="s">
        <v>76</v>
      </c>
      <c r="C16" s="5">
        <v>2006</v>
      </c>
      <c r="D16" s="7" t="s">
        <v>11</v>
      </c>
      <c r="E16" s="6" t="s">
        <v>45</v>
      </c>
      <c r="F16" s="6" t="s">
        <v>77</v>
      </c>
      <c r="G16" s="6" t="s">
        <v>78</v>
      </c>
      <c r="H16" s="6" t="s">
        <v>21</v>
      </c>
      <c r="I16" s="5">
        <v>0</v>
      </c>
    </row>
    <row r="17" spans="1:9" x14ac:dyDescent="0.3">
      <c r="A17" s="5" t="s">
        <v>79</v>
      </c>
      <c r="B17" s="6" t="s">
        <v>80</v>
      </c>
      <c r="C17" s="5">
        <v>2005</v>
      </c>
      <c r="D17" s="7" t="s">
        <v>11</v>
      </c>
      <c r="E17" s="6" t="s">
        <v>12</v>
      </c>
      <c r="F17" s="6" t="s">
        <v>81</v>
      </c>
      <c r="G17" s="6" t="s">
        <v>82</v>
      </c>
      <c r="H17" s="6" t="s">
        <v>15</v>
      </c>
      <c r="I17" s="5">
        <v>0</v>
      </c>
    </row>
    <row r="18" spans="1:9" x14ac:dyDescent="0.3">
      <c r="A18" s="5" t="s">
        <v>83</v>
      </c>
      <c r="B18" s="6" t="s">
        <v>84</v>
      </c>
      <c r="C18" s="5">
        <v>2007</v>
      </c>
      <c r="D18" s="7" t="s">
        <v>34</v>
      </c>
      <c r="E18" s="6" t="s">
        <v>35</v>
      </c>
      <c r="F18" s="6" t="s">
        <v>85</v>
      </c>
      <c r="G18" s="6" t="s">
        <v>37</v>
      </c>
      <c r="H18" s="6" t="s">
        <v>15</v>
      </c>
      <c r="I18" s="5">
        <v>0</v>
      </c>
    </row>
    <row r="19" spans="1:9" x14ac:dyDescent="0.3">
      <c r="A19" s="5" t="s">
        <v>86</v>
      </c>
      <c r="B19" s="6" t="s">
        <v>87</v>
      </c>
      <c r="C19" s="5">
        <v>2004</v>
      </c>
      <c r="D19" s="7" t="s">
        <v>11</v>
      </c>
      <c r="E19" s="6" t="s">
        <v>35</v>
      </c>
      <c r="F19" s="6" t="s">
        <v>68</v>
      </c>
      <c r="G19" s="6" t="s">
        <v>88</v>
      </c>
      <c r="H19" s="6" t="s">
        <v>21</v>
      </c>
      <c r="I19" s="5">
        <v>0</v>
      </c>
    </row>
    <row r="20" spans="1:9" x14ac:dyDescent="0.3">
      <c r="A20" s="5" t="s">
        <v>89</v>
      </c>
      <c r="B20" s="6" t="s">
        <v>90</v>
      </c>
      <c r="C20" s="5">
        <v>2008</v>
      </c>
      <c r="D20" s="7" t="s">
        <v>34</v>
      </c>
      <c r="E20" s="6" t="s">
        <v>12</v>
      </c>
      <c r="F20" s="6" t="s">
        <v>13</v>
      </c>
      <c r="G20" s="6" t="s">
        <v>91</v>
      </c>
      <c r="H20" s="6" t="s">
        <v>21</v>
      </c>
      <c r="I20" s="5">
        <v>0</v>
      </c>
    </row>
    <row r="21" spans="1:9" x14ac:dyDescent="0.3">
      <c r="A21" s="5" t="s">
        <v>92</v>
      </c>
      <c r="B21" s="6" t="s">
        <v>93</v>
      </c>
      <c r="C21" s="5">
        <v>2004</v>
      </c>
      <c r="D21" s="7" t="s">
        <v>11</v>
      </c>
      <c r="E21" s="6" t="s">
        <v>40</v>
      </c>
      <c r="F21" s="6" t="s">
        <v>94</v>
      </c>
      <c r="G21" s="6" t="s">
        <v>95</v>
      </c>
      <c r="H21" s="6" t="s">
        <v>21</v>
      </c>
      <c r="I21" s="5">
        <v>0</v>
      </c>
    </row>
    <row r="22" spans="1:9" x14ac:dyDescent="0.3">
      <c r="A22" s="5" t="s">
        <v>96</v>
      </c>
      <c r="B22" s="6" t="s">
        <v>97</v>
      </c>
      <c r="C22" s="5">
        <v>2006</v>
      </c>
      <c r="D22" s="7" t="s">
        <v>34</v>
      </c>
      <c r="E22" s="6" t="s">
        <v>98</v>
      </c>
      <c r="F22" s="6" t="s">
        <v>99</v>
      </c>
      <c r="G22" s="6" t="s">
        <v>100</v>
      </c>
      <c r="H22" s="6" t="s">
        <v>21</v>
      </c>
      <c r="I22" s="5">
        <v>0</v>
      </c>
    </row>
    <row r="23" spans="1:9" x14ac:dyDescent="0.3">
      <c r="A23" s="5" t="s">
        <v>101</v>
      </c>
      <c r="B23" s="6" t="s">
        <v>102</v>
      </c>
      <c r="C23" s="5">
        <v>2005</v>
      </c>
      <c r="D23" s="7" t="s">
        <v>11</v>
      </c>
      <c r="E23" s="6" t="s">
        <v>12</v>
      </c>
      <c r="F23" s="6" t="s">
        <v>81</v>
      </c>
      <c r="G23" s="6" t="s">
        <v>82</v>
      </c>
      <c r="H23" s="6" t="s">
        <v>21</v>
      </c>
      <c r="I23" s="5">
        <v>0</v>
      </c>
    </row>
    <row r="24" spans="1:9" x14ac:dyDescent="0.3">
      <c r="A24" s="5" t="s">
        <v>103</v>
      </c>
      <c r="B24" s="6" t="s">
        <v>104</v>
      </c>
      <c r="C24" s="5">
        <v>2004</v>
      </c>
      <c r="D24" s="7" t="s">
        <v>11</v>
      </c>
      <c r="E24" s="6" t="s">
        <v>105</v>
      </c>
      <c r="F24" s="6" t="s">
        <v>106</v>
      </c>
      <c r="G24" s="6" t="s">
        <v>107</v>
      </c>
      <c r="H24" s="6" t="s">
        <v>15</v>
      </c>
      <c r="I24" s="5">
        <v>0</v>
      </c>
    </row>
    <row r="25" spans="1:9" x14ac:dyDescent="0.3">
      <c r="A25" s="5" t="s">
        <v>108</v>
      </c>
      <c r="B25" s="6" t="s">
        <v>109</v>
      </c>
      <c r="C25" s="5">
        <v>2005</v>
      </c>
      <c r="D25" s="7" t="s">
        <v>34</v>
      </c>
      <c r="E25" s="6" t="s">
        <v>105</v>
      </c>
      <c r="F25" s="6" t="s">
        <v>106</v>
      </c>
      <c r="G25" s="6" t="s">
        <v>107</v>
      </c>
      <c r="H25" s="6" t="s">
        <v>21</v>
      </c>
      <c r="I25" s="5">
        <v>0</v>
      </c>
    </row>
    <row r="26" spans="1:9" x14ac:dyDescent="0.3">
      <c r="A26" s="5" t="s">
        <v>110</v>
      </c>
      <c r="B26" s="6" t="s">
        <v>111</v>
      </c>
      <c r="C26" s="5">
        <v>2005</v>
      </c>
      <c r="D26" s="7" t="s">
        <v>11</v>
      </c>
      <c r="E26" s="6" t="s">
        <v>12</v>
      </c>
      <c r="F26" s="6" t="s">
        <v>13</v>
      </c>
      <c r="G26" s="6" t="s">
        <v>14</v>
      </c>
      <c r="H26" s="6" t="s">
        <v>21</v>
      </c>
      <c r="I26" s="5">
        <v>0</v>
      </c>
    </row>
    <row r="27" spans="1:9" x14ac:dyDescent="0.3">
      <c r="A27" s="5" t="s">
        <v>112</v>
      </c>
      <c r="B27" s="6" t="s">
        <v>113</v>
      </c>
      <c r="C27" s="5">
        <v>2005</v>
      </c>
      <c r="D27" s="7" t="s">
        <v>11</v>
      </c>
      <c r="E27" s="6" t="s">
        <v>12</v>
      </c>
      <c r="F27" s="6" t="s">
        <v>81</v>
      </c>
      <c r="G27" s="6" t="s">
        <v>82</v>
      </c>
      <c r="H27" s="6" t="s">
        <v>15</v>
      </c>
      <c r="I27" s="5">
        <v>0</v>
      </c>
    </row>
    <row r="28" spans="1:9" x14ac:dyDescent="0.3">
      <c r="A28" s="5" t="s">
        <v>114</v>
      </c>
      <c r="B28" s="6" t="s">
        <v>115</v>
      </c>
      <c r="C28" s="5">
        <v>2006</v>
      </c>
      <c r="D28" s="7" t="s">
        <v>11</v>
      </c>
      <c r="E28" s="6" t="s">
        <v>116</v>
      </c>
      <c r="F28" s="6" t="s">
        <v>117</v>
      </c>
      <c r="G28" s="6" t="s">
        <v>118</v>
      </c>
      <c r="H28" s="6" t="s">
        <v>15</v>
      </c>
      <c r="I28" s="5">
        <v>0</v>
      </c>
    </row>
    <row r="29" spans="1:9" x14ac:dyDescent="0.3">
      <c r="A29" s="5" t="s">
        <v>119</v>
      </c>
      <c r="B29" s="6" t="s">
        <v>120</v>
      </c>
      <c r="C29" s="5">
        <v>2008</v>
      </c>
      <c r="D29" s="7" t="s">
        <v>121</v>
      </c>
      <c r="E29" s="6" t="s">
        <v>35</v>
      </c>
      <c r="F29" s="6" t="s">
        <v>122</v>
      </c>
      <c r="G29" s="6" t="s">
        <v>123</v>
      </c>
      <c r="H29" s="6" t="s">
        <v>21</v>
      </c>
      <c r="I29" s="5">
        <v>0</v>
      </c>
    </row>
    <row r="30" spans="1:9" x14ac:dyDescent="0.3">
      <c r="A30" s="5" t="s">
        <v>124</v>
      </c>
      <c r="B30" s="6" t="s">
        <v>125</v>
      </c>
      <c r="C30" s="5">
        <v>2007</v>
      </c>
      <c r="D30" s="7" t="s">
        <v>34</v>
      </c>
      <c r="E30" s="6" t="s">
        <v>40</v>
      </c>
      <c r="F30" s="6" t="s">
        <v>41</v>
      </c>
      <c r="G30" s="6" t="s">
        <v>126</v>
      </c>
      <c r="H30" s="6" t="s">
        <v>21</v>
      </c>
      <c r="I30" s="5">
        <v>0</v>
      </c>
    </row>
    <row r="31" spans="1:9" x14ac:dyDescent="0.3">
      <c r="A31" s="5" t="s">
        <v>127</v>
      </c>
      <c r="B31" s="6" t="s">
        <v>128</v>
      </c>
      <c r="C31" s="5">
        <v>2006</v>
      </c>
      <c r="D31" s="7" t="s">
        <v>11</v>
      </c>
      <c r="E31" s="6" t="s">
        <v>12</v>
      </c>
      <c r="F31" s="6" t="s">
        <v>13</v>
      </c>
      <c r="G31" s="6" t="s">
        <v>129</v>
      </c>
      <c r="H31" s="6" t="s">
        <v>21</v>
      </c>
      <c r="I31" s="5">
        <v>0</v>
      </c>
    </row>
    <row r="32" spans="1:9" x14ac:dyDescent="0.3">
      <c r="A32" s="5" t="s">
        <v>130</v>
      </c>
      <c r="B32" s="6" t="s">
        <v>131</v>
      </c>
      <c r="C32" s="5">
        <v>2004</v>
      </c>
      <c r="D32" s="7" t="s">
        <v>34</v>
      </c>
      <c r="E32" s="6" t="s">
        <v>12</v>
      </c>
      <c r="F32" s="6" t="s">
        <v>13</v>
      </c>
      <c r="G32" s="6" t="s">
        <v>74</v>
      </c>
      <c r="H32" s="6" t="s">
        <v>21</v>
      </c>
      <c r="I32" s="5">
        <v>0</v>
      </c>
    </row>
    <row r="33" spans="1:9" x14ac:dyDescent="0.3">
      <c r="A33" s="5" t="s">
        <v>132</v>
      </c>
      <c r="B33" s="6" t="s">
        <v>133</v>
      </c>
      <c r="C33" s="5">
        <v>2005</v>
      </c>
      <c r="D33" s="7" t="s">
        <v>11</v>
      </c>
      <c r="E33" s="6" t="s">
        <v>12</v>
      </c>
      <c r="F33" s="6" t="s">
        <v>13</v>
      </c>
      <c r="G33" s="6" t="s">
        <v>74</v>
      </c>
      <c r="H33" s="6" t="s">
        <v>21</v>
      </c>
      <c r="I33" s="5">
        <v>0</v>
      </c>
    </row>
    <row r="34" spans="1:9" x14ac:dyDescent="0.3">
      <c r="A34" s="5" t="s">
        <v>134</v>
      </c>
      <c r="B34" s="6" t="s">
        <v>135</v>
      </c>
      <c r="C34" s="5">
        <v>2005</v>
      </c>
      <c r="D34" s="7" t="s">
        <v>11</v>
      </c>
      <c r="E34" s="6" t="s">
        <v>24</v>
      </c>
      <c r="F34" s="6" t="s">
        <v>136</v>
      </c>
      <c r="G34" s="6" t="s">
        <v>26</v>
      </c>
      <c r="H34" s="6" t="s">
        <v>15</v>
      </c>
      <c r="I34" s="5">
        <v>0</v>
      </c>
    </row>
    <row r="35" spans="1:9" x14ac:dyDescent="0.3">
      <c r="A35" s="5" t="s">
        <v>137</v>
      </c>
      <c r="B35" s="6" t="s">
        <v>138</v>
      </c>
      <c r="C35" s="5">
        <v>2005</v>
      </c>
      <c r="D35" s="7" t="s">
        <v>11</v>
      </c>
      <c r="E35" s="6" t="s">
        <v>35</v>
      </c>
      <c r="F35" s="6" t="s">
        <v>68</v>
      </c>
      <c r="G35" s="6" t="s">
        <v>88</v>
      </c>
      <c r="H35" s="6" t="s">
        <v>21</v>
      </c>
      <c r="I35" s="5">
        <v>0</v>
      </c>
    </row>
    <row r="36" spans="1:9" x14ac:dyDescent="0.3">
      <c r="A36" s="5" t="s">
        <v>139</v>
      </c>
      <c r="B36" s="6" t="s">
        <v>140</v>
      </c>
      <c r="C36" s="5">
        <v>2009</v>
      </c>
      <c r="D36" s="7" t="s">
        <v>34</v>
      </c>
      <c r="E36" s="6" t="s">
        <v>141</v>
      </c>
      <c r="F36" s="6" t="s">
        <v>142</v>
      </c>
      <c r="G36" s="6" t="s">
        <v>143</v>
      </c>
      <c r="H36" s="6" t="s">
        <v>21</v>
      </c>
      <c r="I36" s="5">
        <v>0</v>
      </c>
    </row>
    <row r="37" spans="1:9" x14ac:dyDescent="0.3">
      <c r="A37" s="5" t="s">
        <v>144</v>
      </c>
      <c r="B37" s="6" t="s">
        <v>145</v>
      </c>
      <c r="C37" s="5">
        <v>2004</v>
      </c>
      <c r="D37" s="7" t="s">
        <v>11</v>
      </c>
      <c r="E37" s="6" t="s">
        <v>18</v>
      </c>
      <c r="F37" s="6" t="s">
        <v>146</v>
      </c>
      <c r="G37" s="6" t="s">
        <v>147</v>
      </c>
      <c r="H37" s="6" t="s">
        <v>21</v>
      </c>
      <c r="I37" s="5">
        <v>0</v>
      </c>
    </row>
    <row r="38" spans="1:9" x14ac:dyDescent="0.3">
      <c r="A38" s="5" t="s">
        <v>148</v>
      </c>
      <c r="B38" s="6" t="s">
        <v>149</v>
      </c>
      <c r="C38" s="5">
        <v>2004</v>
      </c>
      <c r="D38" s="7" t="s">
        <v>11</v>
      </c>
      <c r="E38" s="6" t="s">
        <v>61</v>
      </c>
      <c r="F38" s="6" t="s">
        <v>62</v>
      </c>
      <c r="G38" s="6" t="s">
        <v>63</v>
      </c>
      <c r="H38" s="6" t="s">
        <v>15</v>
      </c>
      <c r="I38" s="5">
        <v>0</v>
      </c>
    </row>
    <row r="39" spans="1:9" x14ac:dyDescent="0.3">
      <c r="A39" s="5" t="s">
        <v>150</v>
      </c>
      <c r="B39" s="6" t="s">
        <v>151</v>
      </c>
      <c r="C39" s="5">
        <v>2005</v>
      </c>
      <c r="D39" s="7" t="s">
        <v>11</v>
      </c>
      <c r="E39" s="6" t="s">
        <v>45</v>
      </c>
      <c r="F39" s="6" t="s">
        <v>46</v>
      </c>
      <c r="G39" s="6" t="s">
        <v>152</v>
      </c>
      <c r="H39" s="6" t="s">
        <v>15</v>
      </c>
      <c r="I39" s="5">
        <v>0</v>
      </c>
    </row>
    <row r="40" spans="1:9" x14ac:dyDescent="0.3">
      <c r="A40" s="5" t="s">
        <v>153</v>
      </c>
      <c r="B40" s="6" t="s">
        <v>154</v>
      </c>
      <c r="C40" s="5">
        <v>2008</v>
      </c>
      <c r="D40" s="7" t="s">
        <v>34</v>
      </c>
      <c r="E40" s="6" t="s">
        <v>12</v>
      </c>
      <c r="F40" s="6" t="s">
        <v>13</v>
      </c>
      <c r="G40" s="6" t="s">
        <v>155</v>
      </c>
      <c r="H40" s="6" t="s">
        <v>21</v>
      </c>
      <c r="I40" s="5">
        <v>0</v>
      </c>
    </row>
    <row r="41" spans="1:9" x14ac:dyDescent="0.3">
      <c r="A41" s="5" t="s">
        <v>156</v>
      </c>
      <c r="B41" s="6" t="s">
        <v>157</v>
      </c>
      <c r="C41" s="5">
        <v>2008</v>
      </c>
      <c r="D41" s="7" t="s">
        <v>55</v>
      </c>
      <c r="E41" s="6" t="s">
        <v>56</v>
      </c>
      <c r="F41" s="6" t="s">
        <v>57</v>
      </c>
      <c r="G41" s="6" t="s">
        <v>158</v>
      </c>
      <c r="H41" s="6" t="s">
        <v>21</v>
      </c>
      <c r="I41" s="5">
        <v>0</v>
      </c>
    </row>
    <row r="42" spans="1:9" x14ac:dyDescent="0.3">
      <c r="A42" s="5" t="s">
        <v>159</v>
      </c>
      <c r="B42" s="6" t="s">
        <v>160</v>
      </c>
      <c r="C42" s="5">
        <v>2007</v>
      </c>
      <c r="D42" s="7" t="s">
        <v>11</v>
      </c>
      <c r="E42" s="6" t="s">
        <v>12</v>
      </c>
      <c r="F42" s="6" t="s">
        <v>13</v>
      </c>
      <c r="G42" s="6" t="s">
        <v>74</v>
      </c>
      <c r="H42" s="6" t="s">
        <v>15</v>
      </c>
      <c r="I42" s="5">
        <v>0</v>
      </c>
    </row>
    <row r="43" spans="1:9" x14ac:dyDescent="0.3">
      <c r="A43" s="5" t="s">
        <v>161</v>
      </c>
      <c r="B43" s="6" t="s">
        <v>162</v>
      </c>
      <c r="C43" s="5">
        <v>2006</v>
      </c>
      <c r="D43" s="7" t="s">
        <v>34</v>
      </c>
      <c r="E43" s="6" t="s">
        <v>105</v>
      </c>
      <c r="F43" s="6" t="s">
        <v>106</v>
      </c>
      <c r="G43" s="6" t="s">
        <v>163</v>
      </c>
      <c r="H43" s="6" t="s">
        <v>21</v>
      </c>
      <c r="I43" s="5">
        <v>0</v>
      </c>
    </row>
    <row r="44" spans="1:9" x14ac:dyDescent="0.3">
      <c r="A44" s="5" t="s">
        <v>164</v>
      </c>
      <c r="B44" s="6" t="s">
        <v>165</v>
      </c>
      <c r="C44" s="5">
        <v>2006</v>
      </c>
      <c r="D44" s="7" t="s">
        <v>11</v>
      </c>
      <c r="E44" s="6" t="s">
        <v>116</v>
      </c>
      <c r="F44" s="6" t="s">
        <v>117</v>
      </c>
      <c r="G44" s="6" t="s">
        <v>118</v>
      </c>
      <c r="H44" s="6" t="s">
        <v>21</v>
      </c>
      <c r="I44" s="5">
        <v>0</v>
      </c>
    </row>
    <row r="45" spans="1:9" x14ac:dyDescent="0.3">
      <c r="A45" s="5" t="s">
        <v>166</v>
      </c>
      <c r="B45" s="6" t="s">
        <v>167</v>
      </c>
      <c r="C45" s="5">
        <v>2004</v>
      </c>
      <c r="D45" s="7" t="s">
        <v>11</v>
      </c>
      <c r="E45" s="6" t="s">
        <v>24</v>
      </c>
      <c r="F45" s="6" t="s">
        <v>136</v>
      </c>
      <c r="G45" s="6" t="s">
        <v>168</v>
      </c>
      <c r="H45" s="6" t="s">
        <v>21</v>
      </c>
      <c r="I45" s="5">
        <v>0</v>
      </c>
    </row>
    <row r="46" spans="1:9" x14ac:dyDescent="0.3">
      <c r="A46" s="5" t="s">
        <v>169</v>
      </c>
      <c r="B46" s="6" t="s">
        <v>170</v>
      </c>
      <c r="C46" s="5">
        <v>2004</v>
      </c>
      <c r="D46" s="7" t="s">
        <v>11</v>
      </c>
      <c r="E46" s="6" t="s">
        <v>56</v>
      </c>
      <c r="F46" s="6" t="s">
        <v>57</v>
      </c>
      <c r="G46" s="6" t="s">
        <v>158</v>
      </c>
      <c r="H46" s="6" t="s">
        <v>21</v>
      </c>
      <c r="I46" s="5">
        <v>0</v>
      </c>
    </row>
    <row r="47" spans="1:9" x14ac:dyDescent="0.3">
      <c r="A47" s="5" t="s">
        <v>171</v>
      </c>
      <c r="B47" s="6" t="s">
        <v>172</v>
      </c>
      <c r="C47" s="5">
        <v>2007</v>
      </c>
      <c r="D47" s="7" t="s">
        <v>11</v>
      </c>
      <c r="E47" s="6" t="s">
        <v>50</v>
      </c>
      <c r="F47" s="6" t="s">
        <v>51</v>
      </c>
      <c r="G47" s="6" t="s">
        <v>52</v>
      </c>
      <c r="H47" s="6" t="s">
        <v>21</v>
      </c>
      <c r="I47" s="5">
        <v>0</v>
      </c>
    </row>
    <row r="48" spans="1:9" x14ac:dyDescent="0.3">
      <c r="A48" s="5" t="s">
        <v>173</v>
      </c>
      <c r="B48" s="6" t="s">
        <v>174</v>
      </c>
      <c r="C48" s="5">
        <v>2009</v>
      </c>
      <c r="D48" s="7" t="s">
        <v>34</v>
      </c>
      <c r="E48" s="6" t="s">
        <v>141</v>
      </c>
      <c r="F48" s="6" t="s">
        <v>142</v>
      </c>
      <c r="G48" s="6" t="s">
        <v>143</v>
      </c>
      <c r="H48" s="6" t="s">
        <v>15</v>
      </c>
      <c r="I48" s="5">
        <v>0</v>
      </c>
    </row>
    <row r="49" spans="1:9" x14ac:dyDescent="0.3">
      <c r="A49" s="5" t="s">
        <v>175</v>
      </c>
      <c r="B49" s="6" t="s">
        <v>176</v>
      </c>
      <c r="C49" s="5">
        <v>2007</v>
      </c>
      <c r="D49" s="7" t="s">
        <v>34</v>
      </c>
      <c r="E49" s="6" t="s">
        <v>35</v>
      </c>
      <c r="F49" s="6" t="s">
        <v>85</v>
      </c>
      <c r="G49" s="6" t="s">
        <v>37</v>
      </c>
      <c r="H49" s="6" t="s">
        <v>21</v>
      </c>
      <c r="I49" s="5">
        <v>0</v>
      </c>
    </row>
    <row r="50" spans="1:9" x14ac:dyDescent="0.3">
      <c r="A50" s="5" t="s">
        <v>177</v>
      </c>
      <c r="B50" s="6" t="s">
        <v>178</v>
      </c>
      <c r="C50" s="5">
        <v>2007</v>
      </c>
      <c r="D50" s="7" t="s">
        <v>34</v>
      </c>
      <c r="E50" s="6" t="s">
        <v>24</v>
      </c>
      <c r="F50" s="6" t="s">
        <v>25</v>
      </c>
      <c r="G50" s="6" t="s">
        <v>26</v>
      </c>
      <c r="H50" s="6" t="s">
        <v>15</v>
      </c>
      <c r="I50" s="5">
        <v>0</v>
      </c>
    </row>
    <row r="51" spans="1:9" x14ac:dyDescent="0.3">
      <c r="A51" s="5" t="s">
        <v>179</v>
      </c>
      <c r="B51" s="6" t="s">
        <v>180</v>
      </c>
      <c r="C51" s="5">
        <v>2006</v>
      </c>
      <c r="D51" s="7" t="s">
        <v>34</v>
      </c>
      <c r="E51" s="6" t="s">
        <v>35</v>
      </c>
      <c r="F51" s="6" t="s">
        <v>36</v>
      </c>
      <c r="G51" s="6" t="s">
        <v>181</v>
      </c>
      <c r="H51" s="6" t="s">
        <v>21</v>
      </c>
      <c r="I51" s="5">
        <v>0</v>
      </c>
    </row>
    <row r="52" spans="1:9" x14ac:dyDescent="0.3">
      <c r="A52" s="5" t="s">
        <v>182</v>
      </c>
      <c r="B52" s="6" t="s">
        <v>183</v>
      </c>
      <c r="C52" s="5">
        <v>2007</v>
      </c>
      <c r="D52" s="7" t="s">
        <v>34</v>
      </c>
      <c r="E52" s="6" t="s">
        <v>35</v>
      </c>
      <c r="F52" s="6" t="s">
        <v>184</v>
      </c>
      <c r="G52" s="6" t="s">
        <v>181</v>
      </c>
      <c r="H52" s="6" t="s">
        <v>15</v>
      </c>
      <c r="I52" s="5">
        <v>0</v>
      </c>
    </row>
    <row r="53" spans="1:9" x14ac:dyDescent="0.3">
      <c r="A53" s="5" t="s">
        <v>185</v>
      </c>
      <c r="B53" s="6" t="s">
        <v>186</v>
      </c>
      <c r="C53" s="5">
        <v>2008</v>
      </c>
      <c r="D53" s="7" t="s">
        <v>34</v>
      </c>
      <c r="E53" s="6" t="s">
        <v>45</v>
      </c>
      <c r="F53" s="6" t="s">
        <v>46</v>
      </c>
      <c r="G53" s="6" t="s">
        <v>47</v>
      </c>
      <c r="H53" s="6" t="s">
        <v>15</v>
      </c>
      <c r="I53" s="5">
        <v>0</v>
      </c>
    </row>
    <row r="54" spans="1:9" x14ac:dyDescent="0.3">
      <c r="A54" s="5" t="s">
        <v>187</v>
      </c>
      <c r="B54" s="6" t="s">
        <v>188</v>
      </c>
      <c r="C54" s="5">
        <v>2007</v>
      </c>
      <c r="D54" s="7" t="s">
        <v>55</v>
      </c>
      <c r="E54" s="6" t="s">
        <v>61</v>
      </c>
      <c r="F54" s="6" t="s">
        <v>189</v>
      </c>
      <c r="G54" s="6" t="s">
        <v>190</v>
      </c>
      <c r="H54" s="6" t="s">
        <v>21</v>
      </c>
      <c r="I54" s="5">
        <v>0</v>
      </c>
    </row>
    <row r="55" spans="1:9" x14ac:dyDescent="0.3">
      <c r="A55" s="5" t="s">
        <v>191</v>
      </c>
      <c r="B55" s="6" t="s">
        <v>192</v>
      </c>
      <c r="C55" s="5">
        <v>2006</v>
      </c>
      <c r="D55" s="7" t="s">
        <v>11</v>
      </c>
      <c r="E55" s="6" t="s">
        <v>24</v>
      </c>
      <c r="F55" s="6" t="s">
        <v>25</v>
      </c>
      <c r="G55" s="6" t="s">
        <v>168</v>
      </c>
      <c r="H55" s="6" t="s">
        <v>21</v>
      </c>
      <c r="I55" s="5">
        <v>0</v>
      </c>
    </row>
    <row r="56" spans="1:9" x14ac:dyDescent="0.3">
      <c r="A56" s="5" t="s">
        <v>193</v>
      </c>
      <c r="B56" s="6" t="s">
        <v>194</v>
      </c>
      <c r="C56" s="5">
        <v>2004</v>
      </c>
      <c r="D56" s="7" t="s">
        <v>11</v>
      </c>
      <c r="E56" s="6" t="s">
        <v>12</v>
      </c>
      <c r="F56" s="6" t="s">
        <v>13</v>
      </c>
      <c r="G56" s="6" t="s">
        <v>129</v>
      </c>
      <c r="H56" s="6" t="s">
        <v>21</v>
      </c>
      <c r="I56" s="5">
        <v>0</v>
      </c>
    </row>
    <row r="57" spans="1:9" x14ac:dyDescent="0.3">
      <c r="A57" s="5" t="s">
        <v>195</v>
      </c>
      <c r="B57" s="6" t="s">
        <v>196</v>
      </c>
      <c r="C57" s="5">
        <v>2007</v>
      </c>
      <c r="D57" s="7" t="s">
        <v>11</v>
      </c>
      <c r="E57" s="6" t="s">
        <v>29</v>
      </c>
      <c r="F57" s="6" t="s">
        <v>30</v>
      </c>
      <c r="G57" s="6" t="s">
        <v>31</v>
      </c>
      <c r="H57" s="6" t="s">
        <v>21</v>
      </c>
      <c r="I57" s="5">
        <v>0</v>
      </c>
    </row>
    <row r="58" spans="1:9" x14ac:dyDescent="0.3">
      <c r="A58" s="5" t="s">
        <v>197</v>
      </c>
      <c r="B58" s="6" t="s">
        <v>198</v>
      </c>
      <c r="C58" s="5">
        <v>2005</v>
      </c>
      <c r="D58" s="7" t="s">
        <v>11</v>
      </c>
      <c r="E58" s="6" t="s">
        <v>35</v>
      </c>
      <c r="F58" s="6" t="s">
        <v>68</v>
      </c>
      <c r="G58" s="6" t="s">
        <v>88</v>
      </c>
      <c r="H58" s="6" t="s">
        <v>15</v>
      </c>
      <c r="I58" s="5">
        <v>0</v>
      </c>
    </row>
    <row r="59" spans="1:9" x14ac:dyDescent="0.3">
      <c r="A59" s="5" t="s">
        <v>199</v>
      </c>
      <c r="B59" s="6" t="s">
        <v>200</v>
      </c>
      <c r="C59" s="5">
        <v>2006</v>
      </c>
      <c r="D59" s="7" t="s">
        <v>121</v>
      </c>
      <c r="E59" s="6" t="s">
        <v>35</v>
      </c>
      <c r="F59" s="6" t="s">
        <v>184</v>
      </c>
      <c r="G59" s="6" t="s">
        <v>181</v>
      </c>
      <c r="H59" s="6" t="s">
        <v>15</v>
      </c>
      <c r="I59" s="5">
        <v>0</v>
      </c>
    </row>
    <row r="60" spans="1:9" x14ac:dyDescent="0.3">
      <c r="A60" s="5" t="s">
        <v>201</v>
      </c>
      <c r="B60" s="6" t="s">
        <v>202</v>
      </c>
      <c r="C60" s="5">
        <v>2006</v>
      </c>
      <c r="D60" s="7" t="s">
        <v>11</v>
      </c>
      <c r="E60" s="6" t="s">
        <v>98</v>
      </c>
      <c r="F60" s="6" t="s">
        <v>99</v>
      </c>
      <c r="G60" s="6" t="s">
        <v>100</v>
      </c>
      <c r="H60" s="6" t="s">
        <v>15</v>
      </c>
      <c r="I60" s="5">
        <v>0</v>
      </c>
    </row>
    <row r="61" spans="1:9" x14ac:dyDescent="0.3">
      <c r="A61" s="5" t="s">
        <v>203</v>
      </c>
      <c r="B61" s="6" t="s">
        <v>204</v>
      </c>
      <c r="C61" s="5">
        <v>2007</v>
      </c>
      <c r="D61" s="7" t="s">
        <v>34</v>
      </c>
      <c r="E61" s="6" t="s">
        <v>12</v>
      </c>
      <c r="F61" s="6" t="s">
        <v>13</v>
      </c>
      <c r="G61" s="6" t="s">
        <v>205</v>
      </c>
      <c r="H61" s="6" t="s">
        <v>21</v>
      </c>
      <c r="I61" s="5">
        <v>0</v>
      </c>
    </row>
    <row r="62" spans="1:9" x14ac:dyDescent="0.3">
      <c r="A62" s="5" t="s">
        <v>206</v>
      </c>
      <c r="B62" s="6" t="s">
        <v>207</v>
      </c>
      <c r="C62" s="5">
        <v>2008</v>
      </c>
      <c r="D62" s="7" t="s">
        <v>34</v>
      </c>
      <c r="E62" s="6" t="s">
        <v>61</v>
      </c>
      <c r="F62" s="6" t="s">
        <v>189</v>
      </c>
      <c r="G62" s="6" t="s">
        <v>190</v>
      </c>
      <c r="H62" s="6" t="s">
        <v>21</v>
      </c>
      <c r="I62" s="5">
        <v>0</v>
      </c>
    </row>
    <row r="63" spans="1:9" x14ac:dyDescent="0.3">
      <c r="A63" s="5" t="s">
        <v>208</v>
      </c>
      <c r="B63" s="6" t="s">
        <v>209</v>
      </c>
      <c r="C63" s="5">
        <v>2007</v>
      </c>
      <c r="D63" s="7" t="s">
        <v>34</v>
      </c>
      <c r="E63" s="6" t="s">
        <v>56</v>
      </c>
      <c r="F63" s="6" t="s">
        <v>57</v>
      </c>
      <c r="G63" s="6" t="s">
        <v>58</v>
      </c>
      <c r="H63" s="6" t="s">
        <v>21</v>
      </c>
      <c r="I63" s="5">
        <v>0</v>
      </c>
    </row>
    <row r="64" spans="1:9" x14ac:dyDescent="0.3">
      <c r="A64" s="5" t="s">
        <v>210</v>
      </c>
      <c r="B64" s="6" t="s">
        <v>211</v>
      </c>
      <c r="C64" s="5">
        <v>2007</v>
      </c>
      <c r="D64" s="7" t="s">
        <v>34</v>
      </c>
      <c r="E64" s="6" t="s">
        <v>61</v>
      </c>
      <c r="F64" s="6" t="s">
        <v>189</v>
      </c>
      <c r="G64" s="6" t="s">
        <v>190</v>
      </c>
      <c r="H64" s="6" t="s">
        <v>21</v>
      </c>
      <c r="I64" s="5">
        <v>0</v>
      </c>
    </row>
    <row r="65" spans="1:9" x14ac:dyDescent="0.3">
      <c r="A65" s="5" t="s">
        <v>212</v>
      </c>
      <c r="B65" s="6" t="s">
        <v>213</v>
      </c>
      <c r="C65" s="5">
        <v>2008</v>
      </c>
      <c r="D65" s="7" t="s">
        <v>34</v>
      </c>
      <c r="E65" s="6" t="s">
        <v>61</v>
      </c>
      <c r="F65" s="6" t="s">
        <v>189</v>
      </c>
      <c r="G65" s="6" t="s">
        <v>190</v>
      </c>
      <c r="H65" s="6" t="s">
        <v>21</v>
      </c>
      <c r="I65" s="5">
        <v>0</v>
      </c>
    </row>
    <row r="66" spans="1:9" x14ac:dyDescent="0.3">
      <c r="A66" s="5" t="s">
        <v>214</v>
      </c>
      <c r="B66" s="6" t="s">
        <v>215</v>
      </c>
      <c r="C66" s="5">
        <v>2004</v>
      </c>
      <c r="D66" s="7" t="s">
        <v>216</v>
      </c>
      <c r="E66" s="6" t="s">
        <v>105</v>
      </c>
      <c r="F66" s="6" t="s">
        <v>106</v>
      </c>
      <c r="G66" s="6" t="s">
        <v>163</v>
      </c>
      <c r="H66" s="6" t="s">
        <v>21</v>
      </c>
      <c r="I66" s="5">
        <v>0</v>
      </c>
    </row>
    <row r="67" spans="1:9" x14ac:dyDescent="0.3">
      <c r="A67" s="5" t="s">
        <v>217</v>
      </c>
      <c r="B67" s="6" t="s">
        <v>218</v>
      </c>
      <c r="C67" s="5">
        <v>2005</v>
      </c>
      <c r="D67" s="7" t="s">
        <v>11</v>
      </c>
      <c r="E67" s="6" t="s">
        <v>12</v>
      </c>
      <c r="F67" s="6" t="s">
        <v>13</v>
      </c>
      <c r="G67" s="6" t="s">
        <v>219</v>
      </c>
      <c r="H67" s="6" t="s">
        <v>21</v>
      </c>
      <c r="I67" s="5">
        <v>0</v>
      </c>
    </row>
    <row r="68" spans="1:9" x14ac:dyDescent="0.3">
      <c r="A68" s="5" t="s">
        <v>220</v>
      </c>
      <c r="B68" s="6" t="s">
        <v>221</v>
      </c>
      <c r="C68" s="5">
        <v>2006</v>
      </c>
      <c r="D68" s="7" t="s">
        <v>34</v>
      </c>
      <c r="E68" s="6" t="s">
        <v>40</v>
      </c>
      <c r="F68" s="6" t="s">
        <v>41</v>
      </c>
      <c r="G68" s="6" t="s">
        <v>222</v>
      </c>
      <c r="H68" s="6" t="s">
        <v>21</v>
      </c>
      <c r="I68" s="5">
        <v>0</v>
      </c>
    </row>
    <row r="69" spans="1:9" x14ac:dyDescent="0.3">
      <c r="A69" s="5" t="s">
        <v>223</v>
      </c>
      <c r="B69" s="6" t="s">
        <v>224</v>
      </c>
      <c r="C69" s="5">
        <v>2007</v>
      </c>
      <c r="D69" s="7" t="s">
        <v>34</v>
      </c>
      <c r="E69" s="6" t="s">
        <v>225</v>
      </c>
      <c r="F69" s="6" t="s">
        <v>226</v>
      </c>
      <c r="G69" s="6" t="s">
        <v>227</v>
      </c>
      <c r="H69" s="6" t="s">
        <v>21</v>
      </c>
      <c r="I69" s="5">
        <v>0</v>
      </c>
    </row>
    <row r="70" spans="1:9" x14ac:dyDescent="0.3">
      <c r="A70" s="5" t="s">
        <v>228</v>
      </c>
      <c r="B70" s="6" t="s">
        <v>229</v>
      </c>
      <c r="C70" s="5">
        <v>2008</v>
      </c>
      <c r="D70" s="7" t="s">
        <v>11</v>
      </c>
      <c r="E70" s="6" t="s">
        <v>12</v>
      </c>
      <c r="F70" s="6" t="s">
        <v>13</v>
      </c>
      <c r="G70" s="6" t="s">
        <v>74</v>
      </c>
      <c r="H70" s="6" t="s">
        <v>21</v>
      </c>
      <c r="I70" s="5">
        <v>0</v>
      </c>
    </row>
    <row r="71" spans="1:9" x14ac:dyDescent="0.3">
      <c r="A71" s="5" t="s">
        <v>230</v>
      </c>
      <c r="B71" s="6" t="s">
        <v>231</v>
      </c>
      <c r="C71" s="5">
        <v>2009</v>
      </c>
      <c r="D71" s="7" t="s">
        <v>34</v>
      </c>
      <c r="E71" s="6" t="s">
        <v>141</v>
      </c>
      <c r="F71" s="6" t="s">
        <v>142</v>
      </c>
      <c r="G71" s="6" t="s">
        <v>143</v>
      </c>
      <c r="H71" s="6" t="s">
        <v>21</v>
      </c>
      <c r="I71" s="5">
        <v>0</v>
      </c>
    </row>
    <row r="72" spans="1:9" x14ac:dyDescent="0.3">
      <c r="A72" s="5" t="s">
        <v>232</v>
      </c>
      <c r="B72" s="6" t="s">
        <v>233</v>
      </c>
      <c r="C72" s="5">
        <v>2005</v>
      </c>
      <c r="D72" s="7" t="s">
        <v>216</v>
      </c>
      <c r="E72" s="6" t="s">
        <v>12</v>
      </c>
      <c r="F72" s="6" t="s">
        <v>81</v>
      </c>
      <c r="G72" s="6" t="s">
        <v>234</v>
      </c>
      <c r="H72" s="6" t="s">
        <v>15</v>
      </c>
      <c r="I72" s="5">
        <v>0</v>
      </c>
    </row>
    <row r="73" spans="1:9" x14ac:dyDescent="0.3">
      <c r="A73" s="5" t="s">
        <v>235</v>
      </c>
      <c r="B73" s="6" t="s">
        <v>236</v>
      </c>
      <c r="C73" s="5">
        <v>2007</v>
      </c>
      <c r="D73" s="7" t="s">
        <v>11</v>
      </c>
      <c r="E73" s="6" t="s">
        <v>12</v>
      </c>
      <c r="F73" s="6" t="s">
        <v>13</v>
      </c>
      <c r="G73" s="6" t="s">
        <v>74</v>
      </c>
      <c r="H73" s="6" t="s">
        <v>21</v>
      </c>
      <c r="I73" s="5">
        <v>0</v>
      </c>
    </row>
    <row r="74" spans="1:9" x14ac:dyDescent="0.3">
      <c r="A74" s="5" t="s">
        <v>237</v>
      </c>
      <c r="B74" s="6" t="s">
        <v>238</v>
      </c>
      <c r="C74" s="5">
        <v>2006</v>
      </c>
      <c r="D74" s="7" t="s">
        <v>216</v>
      </c>
      <c r="E74" s="6" t="s">
        <v>56</v>
      </c>
      <c r="F74" s="6" t="s">
        <v>239</v>
      </c>
      <c r="G74" s="6" t="s">
        <v>158</v>
      </c>
      <c r="H74" s="6" t="s">
        <v>15</v>
      </c>
      <c r="I74" s="5">
        <v>0</v>
      </c>
    </row>
    <row r="75" spans="1:9" x14ac:dyDescent="0.3">
      <c r="A75" s="5" t="s">
        <v>240</v>
      </c>
      <c r="B75" s="6" t="s">
        <v>241</v>
      </c>
      <c r="C75" s="5">
        <v>2007</v>
      </c>
      <c r="D75" s="7" t="s">
        <v>11</v>
      </c>
      <c r="E75" s="6" t="s">
        <v>242</v>
      </c>
      <c r="F75" s="6" t="s">
        <v>243</v>
      </c>
      <c r="G75" s="6" t="s">
        <v>244</v>
      </c>
      <c r="H75" s="6" t="s">
        <v>21</v>
      </c>
      <c r="I75" s="5">
        <v>0</v>
      </c>
    </row>
    <row r="76" spans="1:9" x14ac:dyDescent="0.3">
      <c r="A76" s="5" t="s">
        <v>245</v>
      </c>
      <c r="B76" s="6" t="s">
        <v>246</v>
      </c>
      <c r="C76" s="5">
        <v>2006</v>
      </c>
      <c r="D76" s="7" t="s">
        <v>11</v>
      </c>
      <c r="E76" s="6" t="s">
        <v>40</v>
      </c>
      <c r="F76" s="6" t="s">
        <v>41</v>
      </c>
      <c r="G76" s="6" t="s">
        <v>95</v>
      </c>
      <c r="H76" s="6" t="s">
        <v>21</v>
      </c>
      <c r="I76" s="5">
        <v>0</v>
      </c>
    </row>
    <row r="77" spans="1:9" x14ac:dyDescent="0.3">
      <c r="A77" s="5" t="s">
        <v>247</v>
      </c>
      <c r="B77" s="6" t="s">
        <v>248</v>
      </c>
      <c r="C77" s="5">
        <v>2004</v>
      </c>
      <c r="D77" s="7" t="s">
        <v>11</v>
      </c>
      <c r="E77" s="6" t="s">
        <v>24</v>
      </c>
      <c r="F77" s="6" t="s">
        <v>249</v>
      </c>
      <c r="G77" s="6" t="s">
        <v>26</v>
      </c>
      <c r="H77" s="6" t="s">
        <v>15</v>
      </c>
      <c r="I77" s="5">
        <v>0</v>
      </c>
    </row>
    <row r="78" spans="1:9" x14ac:dyDescent="0.3">
      <c r="A78" s="5" t="s">
        <v>250</v>
      </c>
      <c r="B78" s="6" t="s">
        <v>251</v>
      </c>
      <c r="C78" s="5">
        <v>2006</v>
      </c>
      <c r="D78" s="7" t="s">
        <v>11</v>
      </c>
      <c r="E78" s="6" t="s">
        <v>105</v>
      </c>
      <c r="F78" s="6" t="s">
        <v>106</v>
      </c>
      <c r="G78" s="6" t="s">
        <v>107</v>
      </c>
      <c r="H78" s="6" t="s">
        <v>15</v>
      </c>
      <c r="I78" s="5">
        <v>0</v>
      </c>
    </row>
    <row r="79" spans="1:9" x14ac:dyDescent="0.3">
      <c r="A79" s="5" t="s">
        <v>252</v>
      </c>
      <c r="B79" s="6" t="s">
        <v>253</v>
      </c>
      <c r="C79" s="5">
        <v>2005</v>
      </c>
      <c r="D79" s="7" t="s">
        <v>34</v>
      </c>
      <c r="E79" s="6" t="s">
        <v>12</v>
      </c>
      <c r="F79" s="6" t="s">
        <v>13</v>
      </c>
      <c r="G79" s="6" t="s">
        <v>254</v>
      </c>
      <c r="H79" s="6" t="s">
        <v>15</v>
      </c>
      <c r="I79" s="5">
        <v>0</v>
      </c>
    </row>
    <row r="80" spans="1:9" x14ac:dyDescent="0.3">
      <c r="A80" s="5" t="s">
        <v>255</v>
      </c>
      <c r="B80" s="6" t="s">
        <v>256</v>
      </c>
      <c r="C80" s="5">
        <v>2007</v>
      </c>
      <c r="D80" s="7" t="s">
        <v>11</v>
      </c>
      <c r="E80" s="6" t="s">
        <v>45</v>
      </c>
      <c r="F80" s="6" t="s">
        <v>46</v>
      </c>
      <c r="G80" s="6" t="s">
        <v>257</v>
      </c>
      <c r="H80" s="6" t="s">
        <v>15</v>
      </c>
      <c r="I80" s="5">
        <v>0</v>
      </c>
    </row>
    <row r="81" spans="1:9" x14ac:dyDescent="0.3">
      <c r="A81" s="5" t="s">
        <v>258</v>
      </c>
      <c r="B81" s="6" t="s">
        <v>259</v>
      </c>
      <c r="C81" s="5">
        <v>2007</v>
      </c>
      <c r="D81" s="7" t="s">
        <v>34</v>
      </c>
      <c r="E81" s="6" t="s">
        <v>50</v>
      </c>
      <c r="F81" s="6" t="s">
        <v>51</v>
      </c>
      <c r="G81" s="6" t="s">
        <v>52</v>
      </c>
      <c r="H81" s="6" t="s">
        <v>21</v>
      </c>
      <c r="I81" s="5">
        <v>0</v>
      </c>
    </row>
    <row r="82" spans="1:9" x14ac:dyDescent="0.3">
      <c r="A82" s="5" t="s">
        <v>260</v>
      </c>
      <c r="B82" s="6" t="s">
        <v>261</v>
      </c>
      <c r="C82" s="5">
        <v>2008</v>
      </c>
      <c r="D82" s="7" t="s">
        <v>34</v>
      </c>
      <c r="E82" s="6" t="s">
        <v>12</v>
      </c>
      <c r="F82" s="6" t="s">
        <v>13</v>
      </c>
      <c r="G82" s="6" t="s">
        <v>205</v>
      </c>
      <c r="H82" s="6" t="s">
        <v>15</v>
      </c>
      <c r="I82" s="5">
        <v>0</v>
      </c>
    </row>
    <row r="83" spans="1:9" x14ac:dyDescent="0.3">
      <c r="A83" s="5" t="s">
        <v>262</v>
      </c>
      <c r="B83" s="6" t="s">
        <v>263</v>
      </c>
      <c r="C83" s="5">
        <v>2008</v>
      </c>
      <c r="D83" s="7" t="s">
        <v>34</v>
      </c>
      <c r="E83" s="6" t="s">
        <v>242</v>
      </c>
      <c r="F83" s="6" t="s">
        <v>243</v>
      </c>
      <c r="G83" s="6" t="s">
        <v>244</v>
      </c>
      <c r="H83" s="6" t="s">
        <v>21</v>
      </c>
      <c r="I83" s="5">
        <v>0</v>
      </c>
    </row>
    <row r="84" spans="1:9" x14ac:dyDescent="0.3">
      <c r="A84" s="5" t="s">
        <v>264</v>
      </c>
      <c r="B84" s="6" t="s">
        <v>265</v>
      </c>
      <c r="C84" s="5">
        <v>2005</v>
      </c>
      <c r="D84" s="7" t="s">
        <v>121</v>
      </c>
      <c r="E84" s="6" t="s">
        <v>35</v>
      </c>
      <c r="F84" s="6" t="s">
        <v>184</v>
      </c>
      <c r="G84" s="6" t="s">
        <v>123</v>
      </c>
      <c r="H84" s="6" t="s">
        <v>21</v>
      </c>
      <c r="I84" s="5">
        <v>0</v>
      </c>
    </row>
    <row r="85" spans="1:9" x14ac:dyDescent="0.3">
      <c r="A85" s="5" t="s">
        <v>266</v>
      </c>
      <c r="B85" s="6" t="s">
        <v>267</v>
      </c>
      <c r="C85" s="5">
        <v>2006</v>
      </c>
      <c r="D85" s="7" t="s">
        <v>11</v>
      </c>
      <c r="E85" s="6" t="s">
        <v>12</v>
      </c>
      <c r="F85" s="6" t="s">
        <v>13</v>
      </c>
      <c r="G85" s="6" t="s">
        <v>129</v>
      </c>
      <c r="H85" s="6" t="s">
        <v>15</v>
      </c>
      <c r="I85" s="5">
        <v>0</v>
      </c>
    </row>
    <row r="86" spans="1:9" x14ac:dyDescent="0.3">
      <c r="A86" s="5" t="s">
        <v>268</v>
      </c>
      <c r="B86" s="6" t="s">
        <v>269</v>
      </c>
      <c r="C86" s="5">
        <v>2009</v>
      </c>
      <c r="D86" s="7" t="s">
        <v>11</v>
      </c>
      <c r="E86" s="6" t="s">
        <v>29</v>
      </c>
      <c r="F86" s="6" t="s">
        <v>30</v>
      </c>
      <c r="G86" s="6" t="s">
        <v>31</v>
      </c>
      <c r="H86" s="6" t="s">
        <v>21</v>
      </c>
      <c r="I86" s="5">
        <v>0</v>
      </c>
    </row>
    <row r="87" spans="1:9" x14ac:dyDescent="0.3">
      <c r="A87" s="5" t="s">
        <v>270</v>
      </c>
      <c r="B87" s="6" t="s">
        <v>271</v>
      </c>
      <c r="C87" s="5">
        <v>2007</v>
      </c>
      <c r="D87" s="7" t="s">
        <v>11</v>
      </c>
      <c r="E87" s="6" t="s">
        <v>29</v>
      </c>
      <c r="F87" s="6" t="s">
        <v>30</v>
      </c>
      <c r="G87" s="6" t="s">
        <v>31</v>
      </c>
      <c r="H87" s="6" t="s">
        <v>15</v>
      </c>
      <c r="I87" s="5">
        <v>0</v>
      </c>
    </row>
    <row r="88" spans="1:9" x14ac:dyDescent="0.3">
      <c r="A88" s="5" t="s">
        <v>272</v>
      </c>
      <c r="B88" s="6" t="s">
        <v>273</v>
      </c>
      <c r="C88" s="5">
        <v>2008</v>
      </c>
      <c r="D88" s="7" t="s">
        <v>34</v>
      </c>
      <c r="E88" s="6" t="s">
        <v>225</v>
      </c>
      <c r="F88" s="6" t="s">
        <v>226</v>
      </c>
      <c r="G88" s="6" t="s">
        <v>227</v>
      </c>
      <c r="H88" s="6" t="s">
        <v>21</v>
      </c>
      <c r="I88" s="5">
        <v>0</v>
      </c>
    </row>
    <row r="89" spans="1:9" x14ac:dyDescent="0.3">
      <c r="A89" s="5" t="s">
        <v>274</v>
      </c>
      <c r="B89" s="6" t="s">
        <v>275</v>
      </c>
      <c r="C89" s="5">
        <v>2008</v>
      </c>
      <c r="D89" s="7" t="s">
        <v>55</v>
      </c>
      <c r="E89" s="6" t="s">
        <v>24</v>
      </c>
      <c r="F89" s="6" t="s">
        <v>25</v>
      </c>
      <c r="G89" s="6" t="s">
        <v>26</v>
      </c>
      <c r="H89" s="6" t="s">
        <v>21</v>
      </c>
      <c r="I89" s="5">
        <v>0</v>
      </c>
    </row>
    <row r="90" spans="1:9" x14ac:dyDescent="0.3">
      <c r="A90" s="5" t="s">
        <v>276</v>
      </c>
      <c r="B90" s="6" t="s">
        <v>277</v>
      </c>
      <c r="C90" s="5">
        <v>2006</v>
      </c>
      <c r="D90" s="7" t="s">
        <v>11</v>
      </c>
      <c r="E90" s="6" t="s">
        <v>45</v>
      </c>
      <c r="F90" s="6" t="s">
        <v>77</v>
      </c>
      <c r="G90" s="6" t="s">
        <v>78</v>
      </c>
      <c r="H90" s="6" t="s">
        <v>21</v>
      </c>
      <c r="I90" s="5">
        <v>0</v>
      </c>
    </row>
    <row r="91" spans="1:9" x14ac:dyDescent="0.3">
      <c r="A91" s="5" t="s">
        <v>278</v>
      </c>
      <c r="B91" s="6" t="s">
        <v>279</v>
      </c>
      <c r="C91" s="5">
        <v>2006</v>
      </c>
      <c r="D91" s="7" t="s">
        <v>121</v>
      </c>
      <c r="E91" s="6" t="s">
        <v>61</v>
      </c>
      <c r="F91" s="6" t="s">
        <v>189</v>
      </c>
      <c r="G91" s="6" t="s">
        <v>190</v>
      </c>
      <c r="H91" s="6" t="s">
        <v>15</v>
      </c>
      <c r="I91" s="5">
        <v>0</v>
      </c>
    </row>
    <row r="92" spans="1:9" x14ac:dyDescent="0.3">
      <c r="A92" s="5" t="s">
        <v>280</v>
      </c>
      <c r="B92" s="6" t="s">
        <v>281</v>
      </c>
      <c r="C92" s="5">
        <v>2004</v>
      </c>
      <c r="D92" s="7" t="s">
        <v>11</v>
      </c>
      <c r="E92" s="6" t="s">
        <v>105</v>
      </c>
      <c r="F92" s="6" t="s">
        <v>106</v>
      </c>
      <c r="G92" s="6" t="s">
        <v>163</v>
      </c>
      <c r="H92" s="6" t="s">
        <v>21</v>
      </c>
      <c r="I92" s="5">
        <v>0</v>
      </c>
    </row>
    <row r="93" spans="1:9" x14ac:dyDescent="0.3">
      <c r="A93" s="5" t="s">
        <v>282</v>
      </c>
      <c r="B93" s="6" t="s">
        <v>283</v>
      </c>
      <c r="C93" s="5">
        <v>2004</v>
      </c>
      <c r="D93" s="7" t="s">
        <v>11</v>
      </c>
      <c r="E93" s="6" t="s">
        <v>35</v>
      </c>
      <c r="F93" s="6" t="s">
        <v>122</v>
      </c>
      <c r="G93" s="6" t="s">
        <v>284</v>
      </c>
      <c r="H93" s="6" t="s">
        <v>21</v>
      </c>
      <c r="I93" s="5">
        <v>0</v>
      </c>
    </row>
    <row r="94" spans="1:9" x14ac:dyDescent="0.3">
      <c r="A94" s="5" t="s">
        <v>285</v>
      </c>
      <c r="B94" s="6" t="s">
        <v>286</v>
      </c>
      <c r="C94" s="5">
        <v>2007</v>
      </c>
      <c r="D94" s="7" t="s">
        <v>34</v>
      </c>
      <c r="E94" s="6" t="s">
        <v>45</v>
      </c>
      <c r="F94" s="6" t="s">
        <v>46</v>
      </c>
      <c r="G94" s="6" t="s">
        <v>47</v>
      </c>
      <c r="H94" s="6" t="s">
        <v>21</v>
      </c>
      <c r="I94" s="5">
        <v>0</v>
      </c>
    </row>
    <row r="95" spans="1:9" x14ac:dyDescent="0.3">
      <c r="A95" s="5" t="s">
        <v>287</v>
      </c>
      <c r="B95" s="6" t="s">
        <v>288</v>
      </c>
      <c r="C95" s="5">
        <v>2007</v>
      </c>
      <c r="D95" s="7" t="s">
        <v>34</v>
      </c>
      <c r="E95" s="6" t="s">
        <v>50</v>
      </c>
      <c r="F95" s="6" t="s">
        <v>51</v>
      </c>
      <c r="G95" s="6" t="s">
        <v>52</v>
      </c>
      <c r="H95" s="6" t="s">
        <v>15</v>
      </c>
      <c r="I95" s="5">
        <v>0</v>
      </c>
    </row>
    <row r="96" spans="1:9" x14ac:dyDescent="0.3">
      <c r="A96" s="5" t="s">
        <v>289</v>
      </c>
      <c r="B96" s="6" t="s">
        <v>290</v>
      </c>
      <c r="C96" s="5">
        <v>2004</v>
      </c>
      <c r="D96" s="7" t="s">
        <v>11</v>
      </c>
      <c r="E96" s="6" t="s">
        <v>12</v>
      </c>
      <c r="F96" s="6" t="s">
        <v>13</v>
      </c>
      <c r="G96" s="6" t="s">
        <v>291</v>
      </c>
      <c r="H96" s="6" t="s">
        <v>15</v>
      </c>
      <c r="I96" s="5">
        <v>0</v>
      </c>
    </row>
    <row r="97" spans="1:9" x14ac:dyDescent="0.3">
      <c r="A97" s="5" t="s">
        <v>292</v>
      </c>
      <c r="B97" s="6" t="s">
        <v>293</v>
      </c>
      <c r="C97" s="5">
        <v>2007</v>
      </c>
      <c r="D97" s="7" t="s">
        <v>121</v>
      </c>
      <c r="E97" s="6" t="s">
        <v>61</v>
      </c>
      <c r="F97" s="6" t="s">
        <v>189</v>
      </c>
      <c r="G97" s="6" t="s">
        <v>190</v>
      </c>
      <c r="H97" s="6" t="s">
        <v>21</v>
      </c>
      <c r="I97" s="5">
        <v>0</v>
      </c>
    </row>
    <row r="98" spans="1:9" x14ac:dyDescent="0.3">
      <c r="A98" s="5" t="s">
        <v>294</v>
      </c>
      <c r="B98" s="6" t="s">
        <v>295</v>
      </c>
      <c r="C98" s="5">
        <v>2005</v>
      </c>
      <c r="D98" s="7" t="s">
        <v>11</v>
      </c>
      <c r="E98" s="6" t="s">
        <v>35</v>
      </c>
      <c r="F98" s="6" t="s">
        <v>85</v>
      </c>
      <c r="G98" s="6" t="s">
        <v>37</v>
      </c>
      <c r="H98" s="6" t="s">
        <v>15</v>
      </c>
      <c r="I98" s="5">
        <v>0</v>
      </c>
    </row>
    <row r="99" spans="1:9" x14ac:dyDescent="0.3">
      <c r="A99" s="5" t="s">
        <v>296</v>
      </c>
      <c r="B99" s="6" t="s">
        <v>297</v>
      </c>
      <c r="C99" s="5">
        <v>2004</v>
      </c>
      <c r="D99" s="7" t="s">
        <v>11</v>
      </c>
      <c r="E99" s="6" t="s">
        <v>56</v>
      </c>
      <c r="F99" s="6" t="s">
        <v>298</v>
      </c>
      <c r="G99" s="6" t="s">
        <v>299</v>
      </c>
      <c r="H99" s="6" t="s">
        <v>21</v>
      </c>
      <c r="I99" s="5">
        <v>0</v>
      </c>
    </row>
    <row r="100" spans="1:9" x14ac:dyDescent="0.3">
      <c r="A100" s="5" t="s">
        <v>300</v>
      </c>
      <c r="B100" s="6" t="s">
        <v>301</v>
      </c>
      <c r="C100" s="5">
        <v>2005</v>
      </c>
      <c r="D100" s="7" t="s">
        <v>11</v>
      </c>
      <c r="E100" s="6" t="s">
        <v>56</v>
      </c>
      <c r="F100" s="6" t="s">
        <v>302</v>
      </c>
      <c r="G100" s="6" t="s">
        <v>158</v>
      </c>
      <c r="H100" s="6" t="s">
        <v>21</v>
      </c>
      <c r="I100" s="5">
        <v>0</v>
      </c>
    </row>
    <row r="101" spans="1:9" x14ac:dyDescent="0.3">
      <c r="A101" s="5" t="s">
        <v>303</v>
      </c>
      <c r="B101" s="6" t="s">
        <v>304</v>
      </c>
      <c r="C101" s="5">
        <v>2008</v>
      </c>
      <c r="D101" s="7" t="s">
        <v>121</v>
      </c>
      <c r="E101" s="6" t="s">
        <v>225</v>
      </c>
      <c r="F101" s="6" t="s">
        <v>226</v>
      </c>
      <c r="G101" s="6" t="s">
        <v>227</v>
      </c>
      <c r="H101" s="6" t="s">
        <v>21</v>
      </c>
      <c r="I101" s="5">
        <v>0</v>
      </c>
    </row>
    <row r="102" spans="1:9" x14ac:dyDescent="0.3">
      <c r="A102" s="5" t="s">
        <v>305</v>
      </c>
      <c r="B102" s="6" t="s">
        <v>306</v>
      </c>
      <c r="C102" s="5">
        <v>2009</v>
      </c>
      <c r="D102" s="7" t="s">
        <v>55</v>
      </c>
      <c r="E102" s="6" t="s">
        <v>141</v>
      </c>
      <c r="F102" s="6" t="s">
        <v>142</v>
      </c>
      <c r="G102" s="6" t="s">
        <v>143</v>
      </c>
      <c r="H102" s="6" t="s">
        <v>21</v>
      </c>
      <c r="I102" s="5">
        <v>0</v>
      </c>
    </row>
    <row r="103" spans="1:9" x14ac:dyDescent="0.3">
      <c r="A103" s="5" t="s">
        <v>307</v>
      </c>
      <c r="B103" s="6" t="s">
        <v>308</v>
      </c>
      <c r="C103" s="5">
        <v>2009</v>
      </c>
      <c r="D103" s="7" t="s">
        <v>34</v>
      </c>
      <c r="E103" s="6" t="s">
        <v>12</v>
      </c>
      <c r="F103" s="6" t="s">
        <v>13</v>
      </c>
      <c r="G103" s="6" t="s">
        <v>155</v>
      </c>
      <c r="H103" s="6" t="s">
        <v>21</v>
      </c>
      <c r="I103" s="5">
        <v>0</v>
      </c>
    </row>
    <row r="104" spans="1:9" x14ac:dyDescent="0.3">
      <c r="A104" s="5" t="s">
        <v>309</v>
      </c>
      <c r="B104" s="6" t="s">
        <v>310</v>
      </c>
      <c r="C104" s="5">
        <v>2006</v>
      </c>
      <c r="D104" s="7" t="s">
        <v>34</v>
      </c>
      <c r="E104" s="6" t="s">
        <v>50</v>
      </c>
      <c r="F104" s="6" t="s">
        <v>51</v>
      </c>
      <c r="G104" s="6" t="s">
        <v>52</v>
      </c>
      <c r="H104" s="6" t="s">
        <v>15</v>
      </c>
      <c r="I104" s="5">
        <v>0</v>
      </c>
    </row>
    <row r="105" spans="1:9" x14ac:dyDescent="0.3">
      <c r="A105" s="5" t="s">
        <v>311</v>
      </c>
      <c r="B105" s="6" t="s">
        <v>312</v>
      </c>
      <c r="C105" s="5">
        <v>2004</v>
      </c>
      <c r="D105" s="7" t="s">
        <v>216</v>
      </c>
      <c r="E105" s="6" t="s">
        <v>105</v>
      </c>
      <c r="F105" s="6" t="s">
        <v>106</v>
      </c>
      <c r="G105" s="6" t="s">
        <v>163</v>
      </c>
      <c r="H105" s="6" t="s">
        <v>21</v>
      </c>
      <c r="I105" s="5">
        <v>0</v>
      </c>
    </row>
    <row r="106" spans="1:9" x14ac:dyDescent="0.3">
      <c r="A106" s="5" t="s">
        <v>313</v>
      </c>
      <c r="B106" s="6" t="s">
        <v>314</v>
      </c>
      <c r="C106" s="5">
        <v>2007</v>
      </c>
      <c r="D106" s="7" t="s">
        <v>11</v>
      </c>
      <c r="E106" s="6" t="s">
        <v>29</v>
      </c>
      <c r="F106" s="6" t="s">
        <v>30</v>
      </c>
      <c r="G106" s="6" t="s">
        <v>31</v>
      </c>
      <c r="H106" s="6" t="s">
        <v>21</v>
      </c>
      <c r="I106" s="5">
        <v>0</v>
      </c>
    </row>
    <row r="107" spans="1:9" x14ac:dyDescent="0.3">
      <c r="A107" s="5" t="s">
        <v>315</v>
      </c>
      <c r="B107" s="6" t="s">
        <v>316</v>
      </c>
      <c r="C107" s="5">
        <v>2007</v>
      </c>
      <c r="D107" s="7" t="s">
        <v>34</v>
      </c>
      <c r="E107" s="6" t="s">
        <v>12</v>
      </c>
      <c r="F107" s="6" t="s">
        <v>13</v>
      </c>
      <c r="G107" s="6" t="s">
        <v>205</v>
      </c>
      <c r="H107" s="6" t="s">
        <v>21</v>
      </c>
      <c r="I107" s="5">
        <v>0</v>
      </c>
    </row>
    <row r="108" spans="1:9" x14ac:dyDescent="0.3">
      <c r="A108" s="5" t="s">
        <v>317</v>
      </c>
      <c r="B108" s="6" t="s">
        <v>318</v>
      </c>
      <c r="C108" s="5">
        <v>2009</v>
      </c>
      <c r="D108" s="7" t="s">
        <v>34</v>
      </c>
      <c r="E108" s="6" t="s">
        <v>141</v>
      </c>
      <c r="F108" s="6" t="s">
        <v>142</v>
      </c>
      <c r="G108" s="6" t="s">
        <v>143</v>
      </c>
      <c r="H108" s="6" t="s">
        <v>21</v>
      </c>
      <c r="I108" s="5">
        <v>0</v>
      </c>
    </row>
    <row r="109" spans="1:9" x14ac:dyDescent="0.3">
      <c r="A109" s="5" t="s">
        <v>319</v>
      </c>
      <c r="B109" s="6" t="s">
        <v>320</v>
      </c>
      <c r="C109" s="5">
        <v>2005</v>
      </c>
      <c r="D109" s="7" t="s">
        <v>11</v>
      </c>
      <c r="E109" s="6" t="s">
        <v>50</v>
      </c>
      <c r="F109" s="6" t="s">
        <v>51</v>
      </c>
      <c r="G109" s="6" t="s">
        <v>52</v>
      </c>
      <c r="H109" s="6" t="s">
        <v>15</v>
      </c>
      <c r="I109" s="5">
        <v>0</v>
      </c>
    </row>
    <row r="110" spans="1:9" x14ac:dyDescent="0.3">
      <c r="A110" s="5" t="s">
        <v>321</v>
      </c>
      <c r="B110" s="6" t="s">
        <v>322</v>
      </c>
      <c r="C110" s="5">
        <v>2004</v>
      </c>
      <c r="D110" s="7" t="s">
        <v>11</v>
      </c>
      <c r="E110" s="6" t="s">
        <v>323</v>
      </c>
      <c r="F110" s="6" t="s">
        <v>324</v>
      </c>
      <c r="G110" s="6" t="s">
        <v>325</v>
      </c>
      <c r="H110" s="6" t="s">
        <v>21</v>
      </c>
      <c r="I110" s="5">
        <v>0</v>
      </c>
    </row>
    <row r="111" spans="1:9" x14ac:dyDescent="0.3">
      <c r="A111" s="5" t="s">
        <v>326</v>
      </c>
      <c r="B111" s="6" t="s">
        <v>327</v>
      </c>
      <c r="C111" s="5">
        <v>2009</v>
      </c>
      <c r="D111" s="7" t="s">
        <v>121</v>
      </c>
      <c r="E111" s="6" t="s">
        <v>116</v>
      </c>
      <c r="F111" s="6" t="s">
        <v>328</v>
      </c>
      <c r="G111" s="6" t="s">
        <v>329</v>
      </c>
      <c r="H111" s="6" t="s">
        <v>15</v>
      </c>
      <c r="I111" s="5">
        <v>0</v>
      </c>
    </row>
    <row r="112" spans="1:9" x14ac:dyDescent="0.3">
      <c r="A112" s="5" t="s">
        <v>330</v>
      </c>
      <c r="B112" s="6" t="s">
        <v>331</v>
      </c>
      <c r="C112" s="5">
        <v>2005</v>
      </c>
      <c r="D112" s="7" t="s">
        <v>34</v>
      </c>
      <c r="E112" s="6" t="s">
        <v>12</v>
      </c>
      <c r="F112" s="6" t="s">
        <v>13</v>
      </c>
      <c r="G112" s="6" t="s">
        <v>332</v>
      </c>
      <c r="H112" s="6" t="s">
        <v>21</v>
      </c>
      <c r="I112" s="5">
        <v>0</v>
      </c>
    </row>
    <row r="113" spans="1:9" x14ac:dyDescent="0.3">
      <c r="A113" s="5" t="s">
        <v>333</v>
      </c>
      <c r="B113" s="6" t="s">
        <v>334</v>
      </c>
      <c r="C113" s="5">
        <v>2006</v>
      </c>
      <c r="D113" s="7" t="s">
        <v>11</v>
      </c>
      <c r="E113" s="6" t="s">
        <v>45</v>
      </c>
      <c r="F113" s="6" t="s">
        <v>77</v>
      </c>
      <c r="G113" s="6" t="s">
        <v>335</v>
      </c>
      <c r="H113" s="6" t="s">
        <v>21</v>
      </c>
      <c r="I113" s="5">
        <v>0</v>
      </c>
    </row>
    <row r="114" spans="1:9" x14ac:dyDescent="0.3">
      <c r="A114" s="5" t="s">
        <v>336</v>
      </c>
      <c r="B114" s="6" t="s">
        <v>337</v>
      </c>
      <c r="C114" s="5">
        <v>2008</v>
      </c>
      <c r="D114" s="7" t="s">
        <v>121</v>
      </c>
      <c r="E114" s="6" t="s">
        <v>242</v>
      </c>
      <c r="F114" s="6" t="s">
        <v>243</v>
      </c>
      <c r="G114" s="6" t="s">
        <v>244</v>
      </c>
      <c r="H114" s="6" t="s">
        <v>21</v>
      </c>
      <c r="I114" s="5">
        <v>0</v>
      </c>
    </row>
    <row r="115" spans="1:9" x14ac:dyDescent="0.3">
      <c r="A115" s="5" t="s">
        <v>338</v>
      </c>
      <c r="B115" s="6" t="s">
        <v>339</v>
      </c>
      <c r="C115" s="5">
        <v>2009</v>
      </c>
      <c r="D115" s="7" t="s">
        <v>55</v>
      </c>
      <c r="E115" s="6" t="s">
        <v>40</v>
      </c>
      <c r="F115" s="6" t="s">
        <v>340</v>
      </c>
      <c r="G115" s="6" t="s">
        <v>341</v>
      </c>
      <c r="H115" s="6" t="s">
        <v>21</v>
      </c>
      <c r="I115" s="5">
        <v>0</v>
      </c>
    </row>
    <row r="116" spans="1:9" x14ac:dyDescent="0.3">
      <c r="A116" s="5" t="s">
        <v>342</v>
      </c>
      <c r="B116" s="6" t="s">
        <v>343</v>
      </c>
      <c r="C116" s="5">
        <v>2004</v>
      </c>
      <c r="D116" s="7" t="s">
        <v>11</v>
      </c>
      <c r="E116" s="6" t="s">
        <v>45</v>
      </c>
      <c r="F116" s="6" t="s">
        <v>77</v>
      </c>
      <c r="G116" s="6" t="s">
        <v>344</v>
      </c>
      <c r="H116" s="6" t="s">
        <v>15</v>
      </c>
      <c r="I116" s="5">
        <v>0</v>
      </c>
    </row>
    <row r="117" spans="1:9" x14ac:dyDescent="0.3">
      <c r="A117" s="5" t="s">
        <v>345</v>
      </c>
      <c r="B117" s="6" t="s">
        <v>346</v>
      </c>
      <c r="C117" s="5">
        <v>2006</v>
      </c>
      <c r="D117" s="7" t="s">
        <v>11</v>
      </c>
      <c r="E117" s="6" t="s">
        <v>12</v>
      </c>
      <c r="F117" s="6" t="s">
        <v>13</v>
      </c>
      <c r="G117" s="6" t="s">
        <v>74</v>
      </c>
      <c r="H117" s="6" t="s">
        <v>21</v>
      </c>
      <c r="I117" s="5">
        <v>0</v>
      </c>
    </row>
    <row r="118" spans="1:9" x14ac:dyDescent="0.3">
      <c r="A118" s="5" t="s">
        <v>347</v>
      </c>
      <c r="B118" s="6" t="s">
        <v>348</v>
      </c>
      <c r="C118" s="5">
        <v>2009</v>
      </c>
      <c r="D118" s="7" t="s">
        <v>121</v>
      </c>
      <c r="E118" s="6" t="s">
        <v>225</v>
      </c>
      <c r="F118" s="6" t="s">
        <v>226</v>
      </c>
      <c r="G118" s="6" t="s">
        <v>227</v>
      </c>
      <c r="H118" s="6" t="s">
        <v>15</v>
      </c>
      <c r="I118" s="5">
        <v>0</v>
      </c>
    </row>
    <row r="119" spans="1:9" x14ac:dyDescent="0.3">
      <c r="A119" s="5" t="s">
        <v>349</v>
      </c>
      <c r="B119" s="6" t="s">
        <v>350</v>
      </c>
      <c r="C119" s="5">
        <v>2007</v>
      </c>
      <c r="D119" s="7" t="s">
        <v>121</v>
      </c>
      <c r="E119" s="6" t="s">
        <v>56</v>
      </c>
      <c r="F119" s="6" t="s">
        <v>57</v>
      </c>
      <c r="G119" s="6" t="s">
        <v>158</v>
      </c>
      <c r="H119" s="6" t="s">
        <v>15</v>
      </c>
      <c r="I119" s="5">
        <v>0</v>
      </c>
    </row>
    <row r="120" spans="1:9" x14ac:dyDescent="0.3">
      <c r="A120" s="5" t="s">
        <v>351</v>
      </c>
      <c r="B120" s="6" t="s">
        <v>352</v>
      </c>
      <c r="C120" s="5">
        <v>2007</v>
      </c>
      <c r="D120" s="7" t="s">
        <v>34</v>
      </c>
      <c r="E120" s="6" t="s">
        <v>35</v>
      </c>
      <c r="F120" s="6" t="s">
        <v>184</v>
      </c>
      <c r="G120" s="6" t="s">
        <v>37</v>
      </c>
      <c r="H120" s="6" t="s">
        <v>21</v>
      </c>
      <c r="I120" s="5">
        <v>0</v>
      </c>
    </row>
    <row r="121" spans="1:9" x14ac:dyDescent="0.3">
      <c r="A121" s="5" t="s">
        <v>353</v>
      </c>
      <c r="B121" s="6" t="s">
        <v>354</v>
      </c>
      <c r="C121" s="5">
        <v>2005</v>
      </c>
      <c r="D121" s="7" t="s">
        <v>11</v>
      </c>
      <c r="E121" s="6" t="s">
        <v>35</v>
      </c>
      <c r="F121" s="6" t="s">
        <v>36</v>
      </c>
      <c r="G121" s="6" t="s">
        <v>181</v>
      </c>
      <c r="H121" s="6" t="s">
        <v>21</v>
      </c>
      <c r="I121" s="5">
        <v>0</v>
      </c>
    </row>
    <row r="122" spans="1:9" x14ac:dyDescent="0.3">
      <c r="A122" s="5" t="s">
        <v>355</v>
      </c>
      <c r="B122" s="6" t="s">
        <v>356</v>
      </c>
      <c r="C122" s="5">
        <v>2006</v>
      </c>
      <c r="D122" s="7" t="s">
        <v>11</v>
      </c>
      <c r="E122" s="6" t="s">
        <v>35</v>
      </c>
      <c r="F122" s="6" t="s">
        <v>36</v>
      </c>
      <c r="G122" s="6" t="s">
        <v>181</v>
      </c>
      <c r="H122" s="6" t="s">
        <v>21</v>
      </c>
      <c r="I122" s="5">
        <v>0</v>
      </c>
    </row>
    <row r="123" spans="1:9" x14ac:dyDescent="0.3">
      <c r="A123" s="5" t="s">
        <v>357</v>
      </c>
      <c r="B123" s="6" t="s">
        <v>358</v>
      </c>
      <c r="C123" s="5">
        <v>2005</v>
      </c>
      <c r="D123" s="7" t="s">
        <v>11</v>
      </c>
      <c r="E123" s="6" t="s">
        <v>56</v>
      </c>
      <c r="F123" s="6" t="s">
        <v>57</v>
      </c>
      <c r="G123" s="6" t="s">
        <v>359</v>
      </c>
      <c r="H123" s="6" t="s">
        <v>21</v>
      </c>
      <c r="I123" s="5">
        <v>0</v>
      </c>
    </row>
    <row r="124" spans="1:9" x14ac:dyDescent="0.3">
      <c r="A124" s="5" t="s">
        <v>360</v>
      </c>
      <c r="B124" s="6" t="s">
        <v>361</v>
      </c>
      <c r="C124" s="5">
        <v>2006</v>
      </c>
      <c r="D124" s="7" t="s">
        <v>11</v>
      </c>
      <c r="E124" s="6" t="s">
        <v>56</v>
      </c>
      <c r="F124" s="6" t="s">
        <v>298</v>
      </c>
      <c r="G124" s="6" t="s">
        <v>58</v>
      </c>
      <c r="H124" s="6" t="s">
        <v>15</v>
      </c>
      <c r="I124" s="5">
        <v>0</v>
      </c>
    </row>
    <row r="125" spans="1:9" x14ac:dyDescent="0.3">
      <c r="A125" s="5" t="s">
        <v>362</v>
      </c>
      <c r="B125" s="6" t="s">
        <v>363</v>
      </c>
      <c r="C125" s="5">
        <v>2007</v>
      </c>
      <c r="D125" s="7" t="s">
        <v>34</v>
      </c>
      <c r="E125" s="6" t="s">
        <v>225</v>
      </c>
      <c r="F125" s="6" t="s">
        <v>226</v>
      </c>
      <c r="G125" s="6" t="s">
        <v>227</v>
      </c>
      <c r="H125" s="6" t="s">
        <v>21</v>
      </c>
      <c r="I125" s="5">
        <v>0</v>
      </c>
    </row>
    <row r="126" spans="1:9" x14ac:dyDescent="0.3">
      <c r="A126" s="5" t="s">
        <v>364</v>
      </c>
      <c r="B126" s="6" t="s">
        <v>365</v>
      </c>
      <c r="C126" s="5">
        <v>2008</v>
      </c>
      <c r="D126" s="7" t="s">
        <v>34</v>
      </c>
      <c r="E126" s="6" t="s">
        <v>98</v>
      </c>
      <c r="F126" s="6" t="s">
        <v>99</v>
      </c>
      <c r="G126" s="6" t="s">
        <v>100</v>
      </c>
      <c r="H126" s="6" t="s">
        <v>21</v>
      </c>
      <c r="I126" s="5">
        <v>0</v>
      </c>
    </row>
    <row r="127" spans="1:9" x14ac:dyDescent="0.3">
      <c r="A127" s="5" t="s">
        <v>366</v>
      </c>
      <c r="B127" s="6" t="s">
        <v>367</v>
      </c>
      <c r="C127" s="5">
        <v>2005</v>
      </c>
      <c r="D127" s="7" t="s">
        <v>11</v>
      </c>
      <c r="E127" s="6" t="s">
        <v>12</v>
      </c>
      <c r="F127" s="6" t="s">
        <v>13</v>
      </c>
      <c r="G127" s="6" t="s">
        <v>368</v>
      </c>
      <c r="H127" s="6" t="s">
        <v>15</v>
      </c>
      <c r="I127" s="5">
        <v>0</v>
      </c>
    </row>
    <row r="128" spans="1:9" x14ac:dyDescent="0.3">
      <c r="A128" s="5" t="s">
        <v>369</v>
      </c>
      <c r="B128" s="6" t="s">
        <v>370</v>
      </c>
      <c r="C128" s="5">
        <v>2006</v>
      </c>
      <c r="D128" s="7" t="s">
        <v>11</v>
      </c>
      <c r="E128" s="6" t="s">
        <v>35</v>
      </c>
      <c r="F128" s="6" t="s">
        <v>371</v>
      </c>
      <c r="G128" s="6" t="s">
        <v>372</v>
      </c>
      <c r="H128" s="6" t="s">
        <v>15</v>
      </c>
      <c r="I128" s="5">
        <v>0</v>
      </c>
    </row>
    <row r="129" spans="1:9" x14ac:dyDescent="0.3">
      <c r="A129" s="5" t="s">
        <v>373</v>
      </c>
      <c r="B129" s="6" t="s">
        <v>374</v>
      </c>
      <c r="C129" s="5">
        <v>2008</v>
      </c>
      <c r="D129" s="7" t="s">
        <v>34</v>
      </c>
      <c r="E129" s="6" t="s">
        <v>40</v>
      </c>
      <c r="F129" s="6" t="s">
        <v>41</v>
      </c>
      <c r="G129" s="6" t="s">
        <v>375</v>
      </c>
      <c r="H129" s="6" t="s">
        <v>15</v>
      </c>
      <c r="I129" s="5">
        <v>0</v>
      </c>
    </row>
    <row r="130" spans="1:9" x14ac:dyDescent="0.3">
      <c r="A130" s="5" t="s">
        <v>376</v>
      </c>
      <c r="B130" s="6" t="s">
        <v>377</v>
      </c>
      <c r="C130" s="5">
        <v>2008</v>
      </c>
      <c r="D130" s="7" t="s">
        <v>11</v>
      </c>
      <c r="E130" s="6" t="s">
        <v>29</v>
      </c>
      <c r="F130" s="6" t="s">
        <v>30</v>
      </c>
      <c r="G130" s="6" t="s">
        <v>31</v>
      </c>
      <c r="H130" s="6" t="s">
        <v>15</v>
      </c>
      <c r="I130" s="5">
        <v>0</v>
      </c>
    </row>
    <row r="131" spans="1:9" x14ac:dyDescent="0.3">
      <c r="A131" s="5" t="s">
        <v>378</v>
      </c>
      <c r="B131" s="6" t="s">
        <v>379</v>
      </c>
      <c r="C131" s="5">
        <v>2007</v>
      </c>
      <c r="D131" s="7" t="s">
        <v>34</v>
      </c>
      <c r="E131" s="6" t="s">
        <v>56</v>
      </c>
      <c r="F131" s="6" t="s">
        <v>57</v>
      </c>
      <c r="G131" s="6" t="s">
        <v>58</v>
      </c>
      <c r="H131" s="6" t="s">
        <v>21</v>
      </c>
      <c r="I131" s="5">
        <v>0</v>
      </c>
    </row>
    <row r="132" spans="1:9" x14ac:dyDescent="0.3">
      <c r="A132" s="5" t="s">
        <v>380</v>
      </c>
      <c r="B132" s="6" t="s">
        <v>381</v>
      </c>
      <c r="C132" s="5">
        <v>2004</v>
      </c>
      <c r="D132" s="7" t="s">
        <v>216</v>
      </c>
      <c r="E132" s="6" t="s">
        <v>12</v>
      </c>
      <c r="F132" s="6" t="s">
        <v>382</v>
      </c>
      <c r="G132" s="6" t="s">
        <v>14</v>
      </c>
      <c r="H132" s="6" t="s">
        <v>15</v>
      </c>
      <c r="I132" s="5">
        <v>0</v>
      </c>
    </row>
    <row r="133" spans="1:9" x14ac:dyDescent="0.3">
      <c r="A133" s="5" t="s">
        <v>383</v>
      </c>
      <c r="B133" s="6" t="s">
        <v>384</v>
      </c>
      <c r="C133" s="5">
        <v>2007</v>
      </c>
      <c r="D133" s="7" t="s">
        <v>34</v>
      </c>
      <c r="E133" s="6" t="s">
        <v>61</v>
      </c>
      <c r="F133" s="6" t="s">
        <v>189</v>
      </c>
      <c r="G133" s="6" t="s">
        <v>190</v>
      </c>
      <c r="H133" s="6" t="s">
        <v>21</v>
      </c>
      <c r="I133" s="5">
        <v>0</v>
      </c>
    </row>
    <row r="134" spans="1:9" x14ac:dyDescent="0.3">
      <c r="A134" s="5" t="s">
        <v>385</v>
      </c>
      <c r="B134" s="6" t="s">
        <v>386</v>
      </c>
      <c r="C134" s="5">
        <v>2007</v>
      </c>
      <c r="D134" s="7" t="s">
        <v>34</v>
      </c>
      <c r="E134" s="6" t="s">
        <v>98</v>
      </c>
      <c r="F134" s="6" t="s">
        <v>99</v>
      </c>
      <c r="G134" s="6" t="s">
        <v>100</v>
      </c>
      <c r="H134" s="6" t="s">
        <v>21</v>
      </c>
      <c r="I134" s="5">
        <v>0</v>
      </c>
    </row>
    <row r="135" spans="1:9" x14ac:dyDescent="0.3">
      <c r="A135" s="5" t="s">
        <v>387</v>
      </c>
      <c r="B135" s="6" t="s">
        <v>388</v>
      </c>
      <c r="C135" s="5">
        <v>2004</v>
      </c>
      <c r="D135" s="7" t="s">
        <v>11</v>
      </c>
      <c r="E135" s="6" t="s">
        <v>35</v>
      </c>
      <c r="F135" s="6" t="s">
        <v>371</v>
      </c>
      <c r="G135" s="6" t="s">
        <v>372</v>
      </c>
      <c r="H135" s="6" t="s">
        <v>21</v>
      </c>
      <c r="I135" s="5">
        <v>0</v>
      </c>
    </row>
    <row r="136" spans="1:9" x14ac:dyDescent="0.3">
      <c r="A136" s="5" t="s">
        <v>389</v>
      </c>
      <c r="B136" s="6" t="s">
        <v>390</v>
      </c>
      <c r="C136" s="5">
        <v>2006</v>
      </c>
      <c r="D136" s="7" t="s">
        <v>34</v>
      </c>
      <c r="E136" s="6" t="s">
        <v>12</v>
      </c>
      <c r="F136" s="6" t="s">
        <v>13</v>
      </c>
      <c r="G136" s="6" t="s">
        <v>332</v>
      </c>
      <c r="H136" s="6" t="s">
        <v>21</v>
      </c>
      <c r="I136" s="5">
        <v>0</v>
      </c>
    </row>
    <row r="137" spans="1:9" x14ac:dyDescent="0.3">
      <c r="A137" s="5" t="s">
        <v>391</v>
      </c>
      <c r="B137" s="6" t="s">
        <v>392</v>
      </c>
      <c r="C137" s="5">
        <v>2008</v>
      </c>
      <c r="D137" s="7" t="s">
        <v>55</v>
      </c>
      <c r="E137" s="6" t="s">
        <v>24</v>
      </c>
      <c r="F137" s="6" t="s">
        <v>25</v>
      </c>
      <c r="G137" s="6" t="s">
        <v>168</v>
      </c>
      <c r="H137" s="6" t="s">
        <v>15</v>
      </c>
      <c r="I137" s="5">
        <v>0</v>
      </c>
    </row>
    <row r="138" spans="1:9" x14ac:dyDescent="0.3">
      <c r="A138" s="5" t="s">
        <v>393</v>
      </c>
      <c r="B138" s="6" t="s">
        <v>394</v>
      </c>
      <c r="C138" s="5">
        <v>2006</v>
      </c>
      <c r="D138" s="7" t="s">
        <v>34</v>
      </c>
      <c r="E138" s="6" t="s">
        <v>98</v>
      </c>
      <c r="F138" s="6" t="s">
        <v>99</v>
      </c>
      <c r="G138" s="6" t="s">
        <v>100</v>
      </c>
      <c r="H138" s="6" t="s">
        <v>21</v>
      </c>
      <c r="I138" s="5">
        <v>0</v>
      </c>
    </row>
    <row r="139" spans="1:9" x14ac:dyDescent="0.3">
      <c r="A139" s="5" t="s">
        <v>395</v>
      </c>
      <c r="B139" s="6" t="s">
        <v>396</v>
      </c>
      <c r="C139" s="5">
        <v>2005</v>
      </c>
      <c r="D139" s="7" t="s">
        <v>34</v>
      </c>
      <c r="E139" s="6" t="s">
        <v>40</v>
      </c>
      <c r="F139" s="6" t="s">
        <v>397</v>
      </c>
      <c r="G139" s="6" t="s">
        <v>398</v>
      </c>
      <c r="H139" s="6" t="s">
        <v>21</v>
      </c>
      <c r="I139" s="5">
        <v>0</v>
      </c>
    </row>
    <row r="140" spans="1:9" x14ac:dyDescent="0.3">
      <c r="A140" s="5" t="s">
        <v>399</v>
      </c>
      <c r="B140" s="6" t="s">
        <v>400</v>
      </c>
      <c r="C140" s="5">
        <v>2006</v>
      </c>
      <c r="D140" s="7" t="s">
        <v>34</v>
      </c>
      <c r="E140" s="6" t="s">
        <v>45</v>
      </c>
      <c r="F140" s="6" t="s">
        <v>46</v>
      </c>
      <c r="G140" s="6" t="s">
        <v>47</v>
      </c>
      <c r="H140" s="6" t="s">
        <v>15</v>
      </c>
      <c r="I140" s="5">
        <v>0</v>
      </c>
    </row>
    <row r="141" spans="1:9" x14ac:dyDescent="0.3">
      <c r="A141" s="5" t="s">
        <v>401</v>
      </c>
      <c r="B141" s="6" t="s">
        <v>402</v>
      </c>
      <c r="C141" s="5">
        <v>2007</v>
      </c>
      <c r="D141" s="7" t="s">
        <v>11</v>
      </c>
      <c r="E141" s="6" t="s">
        <v>105</v>
      </c>
      <c r="F141" s="6" t="s">
        <v>106</v>
      </c>
      <c r="G141" s="6" t="s">
        <v>163</v>
      </c>
      <c r="H141" s="6" t="s">
        <v>21</v>
      </c>
      <c r="I141" s="5">
        <v>0</v>
      </c>
    </row>
    <row r="142" spans="1:9" x14ac:dyDescent="0.3">
      <c r="A142" s="5" t="s">
        <v>403</v>
      </c>
      <c r="B142" s="6" t="s">
        <v>404</v>
      </c>
      <c r="C142" s="5">
        <v>2008</v>
      </c>
      <c r="D142" s="7" t="s">
        <v>55</v>
      </c>
      <c r="E142" s="6" t="s">
        <v>242</v>
      </c>
      <c r="F142" s="6" t="s">
        <v>243</v>
      </c>
      <c r="G142" s="6" t="s">
        <v>244</v>
      </c>
      <c r="H142" s="6" t="s">
        <v>21</v>
      </c>
      <c r="I142" s="5">
        <v>0</v>
      </c>
    </row>
    <row r="143" spans="1:9" x14ac:dyDescent="0.3">
      <c r="A143" s="5" t="s">
        <v>405</v>
      </c>
      <c r="B143" s="6" t="s">
        <v>406</v>
      </c>
      <c r="C143" s="5">
        <v>2006</v>
      </c>
      <c r="D143" s="7" t="s">
        <v>34</v>
      </c>
      <c r="E143" s="6" t="s">
        <v>45</v>
      </c>
      <c r="F143" s="6" t="s">
        <v>46</v>
      </c>
      <c r="G143" s="6" t="s">
        <v>257</v>
      </c>
      <c r="H143" s="6" t="s">
        <v>21</v>
      </c>
      <c r="I143" s="5">
        <v>0</v>
      </c>
    </row>
    <row r="144" spans="1:9" x14ac:dyDescent="0.3">
      <c r="A144" s="5" t="s">
        <v>407</v>
      </c>
      <c r="B144" s="6" t="s">
        <v>408</v>
      </c>
      <c r="C144" s="5">
        <v>2005</v>
      </c>
      <c r="D144" s="7" t="s">
        <v>11</v>
      </c>
      <c r="E144" s="6" t="s">
        <v>24</v>
      </c>
      <c r="F144" s="6" t="s">
        <v>25</v>
      </c>
      <c r="G144" s="6" t="s">
        <v>168</v>
      </c>
      <c r="H144" s="6" t="s">
        <v>21</v>
      </c>
      <c r="I144" s="5">
        <v>0</v>
      </c>
    </row>
    <row r="145" spans="1:9" x14ac:dyDescent="0.3">
      <c r="A145" s="5" t="s">
        <v>409</v>
      </c>
      <c r="B145" s="6" t="s">
        <v>410</v>
      </c>
      <c r="C145" s="5">
        <v>2005</v>
      </c>
      <c r="D145" s="7" t="s">
        <v>34</v>
      </c>
      <c r="E145" s="6" t="s">
        <v>323</v>
      </c>
      <c r="F145" s="6" t="s">
        <v>324</v>
      </c>
      <c r="G145" s="6" t="s">
        <v>325</v>
      </c>
      <c r="H145" s="6" t="s">
        <v>21</v>
      </c>
      <c r="I145" s="5">
        <v>0</v>
      </c>
    </row>
    <row r="146" spans="1:9" x14ac:dyDescent="0.3">
      <c r="A146" s="5" t="s">
        <v>411</v>
      </c>
      <c r="B146" s="6" t="s">
        <v>412</v>
      </c>
      <c r="C146" s="5">
        <v>2007</v>
      </c>
      <c r="D146" s="7" t="s">
        <v>11</v>
      </c>
      <c r="E146" s="6" t="s">
        <v>105</v>
      </c>
      <c r="F146" s="6" t="s">
        <v>106</v>
      </c>
      <c r="G146" s="6" t="s">
        <v>163</v>
      </c>
      <c r="H146" s="6" t="s">
        <v>15</v>
      </c>
      <c r="I146" s="5">
        <v>0</v>
      </c>
    </row>
    <row r="147" spans="1:9" x14ac:dyDescent="0.3">
      <c r="A147" s="5" t="s">
        <v>413</v>
      </c>
      <c r="B147" s="6" t="s">
        <v>414</v>
      </c>
      <c r="C147" s="5">
        <v>2006</v>
      </c>
      <c r="D147" s="7" t="s">
        <v>11</v>
      </c>
      <c r="E147" s="6" t="s">
        <v>24</v>
      </c>
      <c r="F147" s="6" t="s">
        <v>25</v>
      </c>
      <c r="G147" s="6" t="s">
        <v>26</v>
      </c>
      <c r="H147" s="6" t="s">
        <v>21</v>
      </c>
      <c r="I147" s="5">
        <v>0</v>
      </c>
    </row>
    <row r="148" spans="1:9" x14ac:dyDescent="0.3">
      <c r="A148" s="5" t="s">
        <v>415</v>
      </c>
      <c r="B148" s="6" t="s">
        <v>416</v>
      </c>
      <c r="C148" s="5">
        <v>2005</v>
      </c>
      <c r="D148" s="7" t="s">
        <v>34</v>
      </c>
      <c r="E148" s="6" t="s">
        <v>35</v>
      </c>
      <c r="F148" s="6" t="s">
        <v>184</v>
      </c>
      <c r="G148" s="6" t="s">
        <v>123</v>
      </c>
      <c r="H148" s="6" t="s">
        <v>21</v>
      </c>
      <c r="I148" s="5">
        <v>0</v>
      </c>
    </row>
    <row r="149" spans="1:9" x14ac:dyDescent="0.3">
      <c r="A149" s="5" t="s">
        <v>417</v>
      </c>
      <c r="B149" s="6" t="s">
        <v>418</v>
      </c>
      <c r="C149" s="5">
        <v>2008</v>
      </c>
      <c r="D149" s="7" t="s">
        <v>55</v>
      </c>
      <c r="E149" s="6" t="s">
        <v>24</v>
      </c>
      <c r="F149" s="6" t="s">
        <v>25</v>
      </c>
      <c r="G149" s="6" t="s">
        <v>26</v>
      </c>
      <c r="H149" s="6" t="s">
        <v>21</v>
      </c>
      <c r="I149" s="5">
        <v>0</v>
      </c>
    </row>
    <row r="150" spans="1:9" x14ac:dyDescent="0.3">
      <c r="A150" s="5" t="s">
        <v>419</v>
      </c>
      <c r="B150" s="6" t="s">
        <v>420</v>
      </c>
      <c r="C150" s="5">
        <v>2007</v>
      </c>
      <c r="D150" s="7" t="s">
        <v>34</v>
      </c>
      <c r="E150" s="6" t="s">
        <v>12</v>
      </c>
      <c r="F150" s="6" t="s">
        <v>13</v>
      </c>
      <c r="G150" s="6" t="s">
        <v>155</v>
      </c>
      <c r="H150" s="6" t="s">
        <v>21</v>
      </c>
      <c r="I150" s="5">
        <v>0</v>
      </c>
    </row>
    <row r="151" spans="1:9" x14ac:dyDescent="0.3">
      <c r="A151" s="5" t="s">
        <v>421</v>
      </c>
      <c r="B151" s="6" t="s">
        <v>422</v>
      </c>
      <c r="C151" s="5">
        <v>2007</v>
      </c>
      <c r="D151" s="7" t="s">
        <v>34</v>
      </c>
      <c r="E151" s="6" t="s">
        <v>323</v>
      </c>
      <c r="F151" s="6" t="s">
        <v>423</v>
      </c>
      <c r="G151" s="6" t="s">
        <v>424</v>
      </c>
      <c r="H151" s="6" t="s">
        <v>21</v>
      </c>
      <c r="I151" s="5">
        <v>0</v>
      </c>
    </row>
    <row r="152" spans="1:9" x14ac:dyDescent="0.3">
      <c r="A152" s="5" t="s">
        <v>425</v>
      </c>
      <c r="B152" s="6" t="s">
        <v>426</v>
      </c>
      <c r="C152" s="5">
        <v>2008</v>
      </c>
      <c r="D152" s="7" t="s">
        <v>34</v>
      </c>
      <c r="E152" s="6" t="s">
        <v>225</v>
      </c>
      <c r="F152" s="6" t="s">
        <v>226</v>
      </c>
      <c r="G152" s="6" t="s">
        <v>227</v>
      </c>
      <c r="H152" s="6" t="s">
        <v>15</v>
      </c>
      <c r="I152" s="5">
        <v>0</v>
      </c>
    </row>
    <row r="153" spans="1:9" x14ac:dyDescent="0.3">
      <c r="A153" s="8" t="s">
        <v>427</v>
      </c>
      <c r="B153" s="9" t="s">
        <v>428</v>
      </c>
      <c r="C153" s="8">
        <v>2007</v>
      </c>
      <c r="D153" s="10" t="s">
        <v>34</v>
      </c>
      <c r="E153" s="9" t="s">
        <v>116</v>
      </c>
      <c r="F153" s="9" t="s">
        <v>429</v>
      </c>
      <c r="G153" s="9" t="s">
        <v>329</v>
      </c>
      <c r="H153" s="9" t="s">
        <v>21</v>
      </c>
      <c r="I153" s="8">
        <v>0</v>
      </c>
    </row>
  </sheetData>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9"/>
  <sheetViews>
    <sheetView workbookViewId="0"/>
  </sheetViews>
  <sheetFormatPr defaultRowHeight="14.4" x14ac:dyDescent="0.3"/>
  <cols>
    <col min="1" max="1" width="25.109375" style="1" customWidth="1"/>
    <col min="2" max="2" width="11.77734375" style="1" customWidth="1"/>
    <col min="3" max="3" width="16" style="1" customWidth="1"/>
    <col min="4" max="4" width="19.33203125" style="1" customWidth="1"/>
    <col min="5" max="5" width="20.77734375" style="1" customWidth="1"/>
    <col min="6" max="6" width="16.44140625" style="1" customWidth="1"/>
    <col min="7" max="7" width="13.6640625" style="1" customWidth="1"/>
    <col min="8" max="8" width="12.88671875" style="1" customWidth="1"/>
    <col min="9" max="9" width="5.21875" style="1" customWidth="1"/>
    <col min="10" max="16384" width="8.88671875" style="1"/>
  </cols>
  <sheetData>
    <row r="1" spans="1:9" ht="15.6" x14ac:dyDescent="0.3">
      <c r="A1" s="18" t="s">
        <v>767</v>
      </c>
      <c r="B1" s="19"/>
      <c r="C1" s="19"/>
      <c r="D1" s="19"/>
      <c r="E1" s="19"/>
      <c r="F1" s="19"/>
      <c r="G1" s="19"/>
      <c r="H1" s="19"/>
      <c r="I1" s="19"/>
    </row>
    <row r="2" spans="1:9" ht="18" x14ac:dyDescent="0.3">
      <c r="A2" s="20" t="s">
        <v>768</v>
      </c>
      <c r="B2" s="20"/>
      <c r="C2" s="20"/>
      <c r="D2" s="20"/>
      <c r="E2" s="20"/>
      <c r="F2" s="20"/>
      <c r="G2" s="20"/>
      <c r="H2" s="20"/>
      <c r="I2" s="20"/>
    </row>
    <row r="3" spans="1:9" x14ac:dyDescent="0.3">
      <c r="A3" s="21" t="s">
        <v>769</v>
      </c>
      <c r="B3" s="21"/>
      <c r="C3" s="22" t="s">
        <v>770</v>
      </c>
      <c r="D3" s="22"/>
      <c r="E3" s="22"/>
      <c r="F3" s="22"/>
      <c r="G3" s="22"/>
      <c r="H3" s="22"/>
      <c r="I3" s="22"/>
    </row>
    <row r="4" spans="1:9" ht="21" x14ac:dyDescent="0.3">
      <c r="A4" s="23" t="s">
        <v>1185</v>
      </c>
      <c r="B4" s="23"/>
      <c r="C4" s="23"/>
      <c r="D4" s="23"/>
      <c r="E4" s="23"/>
      <c r="F4" s="23"/>
      <c r="G4" s="23"/>
      <c r="H4" s="23"/>
      <c r="I4" s="23"/>
    </row>
    <row r="6" spans="1:9" ht="28.8" customHeight="1" x14ac:dyDescent="0.3">
      <c r="A6" s="70" t="s">
        <v>1186</v>
      </c>
      <c r="B6" s="70" t="s">
        <v>1187</v>
      </c>
      <c r="C6" s="70" t="s">
        <v>1188</v>
      </c>
      <c r="D6" s="70" t="s">
        <v>4</v>
      </c>
      <c r="E6" s="70" t="s">
        <v>5</v>
      </c>
      <c r="F6" s="70" t="s">
        <v>6</v>
      </c>
      <c r="G6" s="70" t="s">
        <v>1189</v>
      </c>
      <c r="H6" s="70" t="s">
        <v>1190</v>
      </c>
      <c r="I6" s="70" t="s">
        <v>773</v>
      </c>
    </row>
    <row r="7" spans="1:9" ht="57.6" x14ac:dyDescent="0.3">
      <c r="A7" s="67" t="s">
        <v>295</v>
      </c>
      <c r="B7" s="67">
        <v>2005</v>
      </c>
      <c r="C7" s="68" t="s">
        <v>11</v>
      </c>
      <c r="D7" s="67" t="s">
        <v>35</v>
      </c>
      <c r="E7" s="67" t="s">
        <v>85</v>
      </c>
      <c r="F7" s="67" t="s">
        <v>37</v>
      </c>
      <c r="G7" s="68" t="s">
        <v>11</v>
      </c>
      <c r="H7" s="67" t="s">
        <v>1191</v>
      </c>
      <c r="I7" s="69" t="s">
        <v>1192</v>
      </c>
    </row>
    <row r="8" spans="1:9" ht="43.2" x14ac:dyDescent="0.3">
      <c r="A8" s="67" t="s">
        <v>388</v>
      </c>
      <c r="B8" s="67">
        <v>2004</v>
      </c>
      <c r="C8" s="68" t="s">
        <v>11</v>
      </c>
      <c r="D8" s="67" t="s">
        <v>35</v>
      </c>
      <c r="E8" s="67" t="s">
        <v>371</v>
      </c>
      <c r="F8" s="67" t="s">
        <v>372</v>
      </c>
      <c r="G8" s="68" t="s">
        <v>11</v>
      </c>
      <c r="H8" s="67" t="s">
        <v>1193</v>
      </c>
      <c r="I8" s="69" t="s">
        <v>55</v>
      </c>
    </row>
    <row r="9" spans="1:9" ht="57.6" x14ac:dyDescent="0.3">
      <c r="A9" s="67" t="s">
        <v>283</v>
      </c>
      <c r="B9" s="67">
        <v>2004</v>
      </c>
      <c r="C9" s="68" t="s">
        <v>11</v>
      </c>
      <c r="D9" s="67" t="s">
        <v>35</v>
      </c>
      <c r="E9" s="67" t="s">
        <v>122</v>
      </c>
      <c r="F9" s="67" t="s">
        <v>284</v>
      </c>
      <c r="G9" s="68" t="s">
        <v>11</v>
      </c>
      <c r="H9" s="67" t="s">
        <v>1194</v>
      </c>
      <c r="I9" s="69" t="s">
        <v>1195</v>
      </c>
    </row>
    <row r="10" spans="1:9" ht="72" x14ac:dyDescent="0.3">
      <c r="A10" s="67" t="s">
        <v>87</v>
      </c>
      <c r="B10" s="67">
        <v>2004</v>
      </c>
      <c r="C10" s="68" t="s">
        <v>11</v>
      </c>
      <c r="D10" s="67" t="s">
        <v>35</v>
      </c>
      <c r="E10" s="67" t="s">
        <v>68</v>
      </c>
      <c r="F10" s="67" t="s">
        <v>88</v>
      </c>
      <c r="G10" s="68" t="s">
        <v>34</v>
      </c>
      <c r="H10" s="67" t="s">
        <v>1196</v>
      </c>
      <c r="I10" s="69" t="s">
        <v>1197</v>
      </c>
    </row>
    <row r="11" spans="1:9" ht="72" x14ac:dyDescent="0.3">
      <c r="A11" s="67" t="s">
        <v>167</v>
      </c>
      <c r="B11" s="67">
        <v>2004</v>
      </c>
      <c r="C11" s="68" t="s">
        <v>11</v>
      </c>
      <c r="D11" s="67" t="s">
        <v>24</v>
      </c>
      <c r="E11" s="67" t="s">
        <v>136</v>
      </c>
      <c r="F11" s="67" t="s">
        <v>168</v>
      </c>
      <c r="G11" s="68" t="s">
        <v>11</v>
      </c>
      <c r="H11" s="67" t="s">
        <v>1198</v>
      </c>
      <c r="I11" s="69" t="s">
        <v>1199</v>
      </c>
    </row>
    <row r="12" spans="1:9" ht="43.2" x14ac:dyDescent="0.3">
      <c r="A12" s="67" t="s">
        <v>93</v>
      </c>
      <c r="B12" s="67">
        <v>2004</v>
      </c>
      <c r="C12" s="68" t="s">
        <v>11</v>
      </c>
      <c r="D12" s="67" t="s">
        <v>40</v>
      </c>
      <c r="E12" s="67" t="s">
        <v>94</v>
      </c>
      <c r="F12" s="67" t="s">
        <v>95</v>
      </c>
      <c r="G12" s="68" t="s">
        <v>11</v>
      </c>
      <c r="H12" s="67" t="s">
        <v>1200</v>
      </c>
      <c r="I12" s="69" t="s">
        <v>496</v>
      </c>
    </row>
    <row r="13" spans="1:9" ht="43.2" x14ac:dyDescent="0.3">
      <c r="A13" s="67" t="s">
        <v>202</v>
      </c>
      <c r="B13" s="67">
        <v>2006</v>
      </c>
      <c r="C13" s="68" t="s">
        <v>11</v>
      </c>
      <c r="D13" s="67" t="s">
        <v>98</v>
      </c>
      <c r="E13" s="67" t="s">
        <v>99</v>
      </c>
      <c r="F13" s="67" t="s">
        <v>100</v>
      </c>
      <c r="G13" s="68" t="s">
        <v>11</v>
      </c>
      <c r="H13" s="67" t="s">
        <v>1201</v>
      </c>
      <c r="I13" s="69" t="s">
        <v>514</v>
      </c>
    </row>
    <row r="14" spans="1:9" ht="28.8" x14ac:dyDescent="0.3">
      <c r="A14" s="67" t="s">
        <v>277</v>
      </c>
      <c r="B14" s="67">
        <v>2006</v>
      </c>
      <c r="C14" s="68" t="s">
        <v>11</v>
      </c>
      <c r="D14" s="67" t="s">
        <v>45</v>
      </c>
      <c r="E14" s="67" t="s">
        <v>77</v>
      </c>
      <c r="F14" s="67" t="s">
        <v>78</v>
      </c>
      <c r="G14" s="68" t="s">
        <v>11</v>
      </c>
      <c r="H14" s="67" t="s">
        <v>1202</v>
      </c>
      <c r="I14" s="69" t="s">
        <v>121</v>
      </c>
    </row>
    <row r="15" spans="1:9" ht="28.8" x14ac:dyDescent="0.3">
      <c r="A15" s="67" t="s">
        <v>84</v>
      </c>
      <c r="B15" s="67">
        <v>2007</v>
      </c>
      <c r="C15" s="68" t="s">
        <v>34</v>
      </c>
      <c r="D15" s="67" t="s">
        <v>35</v>
      </c>
      <c r="E15" s="67" t="s">
        <v>85</v>
      </c>
      <c r="F15" s="67" t="s">
        <v>37</v>
      </c>
      <c r="G15" s="68" t="s">
        <v>11</v>
      </c>
      <c r="H15" s="67" t="s">
        <v>1203</v>
      </c>
      <c r="I15" s="69" t="s">
        <v>121</v>
      </c>
    </row>
    <row r="16" spans="1:9" ht="86.4" x14ac:dyDescent="0.3">
      <c r="A16" s="67" t="s">
        <v>361</v>
      </c>
      <c r="B16" s="67">
        <v>2006</v>
      </c>
      <c r="C16" s="68" t="s">
        <v>11</v>
      </c>
      <c r="D16" s="67" t="s">
        <v>56</v>
      </c>
      <c r="E16" s="67" t="s">
        <v>298</v>
      </c>
      <c r="F16" s="67" t="s">
        <v>58</v>
      </c>
      <c r="G16" s="68" t="s">
        <v>34</v>
      </c>
      <c r="H16" s="67" t="s">
        <v>1204</v>
      </c>
      <c r="I16" s="69" t="s">
        <v>1205</v>
      </c>
    </row>
    <row r="17" spans="1:9" ht="28.8" x14ac:dyDescent="0.3">
      <c r="A17" s="67" t="s">
        <v>44</v>
      </c>
      <c r="B17" s="67">
        <v>2007</v>
      </c>
      <c r="C17" s="68" t="s">
        <v>34</v>
      </c>
      <c r="D17" s="67" t="s">
        <v>45</v>
      </c>
      <c r="E17" s="67" t="s">
        <v>46</v>
      </c>
      <c r="F17" s="67" t="s">
        <v>47</v>
      </c>
      <c r="G17" s="68" t="s">
        <v>11</v>
      </c>
      <c r="H17" s="67" t="s">
        <v>1202</v>
      </c>
      <c r="I17" s="69" t="s">
        <v>121</v>
      </c>
    </row>
    <row r="18" spans="1:9" ht="28.8" x14ac:dyDescent="0.3">
      <c r="A18" s="67" t="s">
        <v>211</v>
      </c>
      <c r="B18" s="67">
        <v>2007</v>
      </c>
      <c r="C18" s="68" t="s">
        <v>34</v>
      </c>
      <c r="D18" s="67" t="s">
        <v>61</v>
      </c>
      <c r="E18" s="67" t="s">
        <v>189</v>
      </c>
      <c r="F18" s="67" t="s">
        <v>190</v>
      </c>
      <c r="G18" s="68" t="s">
        <v>34</v>
      </c>
      <c r="H18" s="67" t="s">
        <v>1202</v>
      </c>
      <c r="I18" s="69" t="s">
        <v>496</v>
      </c>
    </row>
    <row r="19" spans="1:9" ht="28.8" x14ac:dyDescent="0.3">
      <c r="A19" s="67" t="s">
        <v>204</v>
      </c>
      <c r="B19" s="67">
        <v>2007</v>
      </c>
      <c r="C19" s="68" t="s">
        <v>34</v>
      </c>
      <c r="D19" s="67" t="s">
        <v>12</v>
      </c>
      <c r="E19" s="67" t="s">
        <v>13</v>
      </c>
      <c r="F19" s="67" t="s">
        <v>205</v>
      </c>
      <c r="G19" s="68" t="s">
        <v>34</v>
      </c>
      <c r="H19" s="67" t="s">
        <v>1206</v>
      </c>
      <c r="I19" s="69" t="s">
        <v>500</v>
      </c>
    </row>
    <row r="20" spans="1:9" ht="57.6" x14ac:dyDescent="0.3">
      <c r="A20" s="67" t="s">
        <v>170</v>
      </c>
      <c r="B20" s="67">
        <v>2004</v>
      </c>
      <c r="C20" s="68" t="s">
        <v>11</v>
      </c>
      <c r="D20" s="67" t="s">
        <v>56</v>
      </c>
      <c r="E20" s="67" t="s">
        <v>57</v>
      </c>
      <c r="F20" s="67" t="s">
        <v>158</v>
      </c>
      <c r="G20" s="68" t="s">
        <v>11</v>
      </c>
      <c r="H20" s="67" t="s">
        <v>1207</v>
      </c>
      <c r="I20" s="69" t="s">
        <v>1199</v>
      </c>
    </row>
    <row r="21" spans="1:9" ht="57.6" x14ac:dyDescent="0.3">
      <c r="A21" s="67" t="s">
        <v>297</v>
      </c>
      <c r="B21" s="67">
        <v>2004</v>
      </c>
      <c r="C21" s="68" t="s">
        <v>11</v>
      </c>
      <c r="D21" s="67" t="s">
        <v>56</v>
      </c>
      <c r="E21" s="67" t="s">
        <v>298</v>
      </c>
      <c r="F21" s="67" t="s">
        <v>299</v>
      </c>
      <c r="G21" s="68" t="s">
        <v>11</v>
      </c>
      <c r="H21" s="67" t="s">
        <v>1208</v>
      </c>
      <c r="I21" s="69" t="s">
        <v>544</v>
      </c>
    </row>
    <row r="22" spans="1:9" ht="57.6" x14ac:dyDescent="0.3">
      <c r="A22" s="67" t="s">
        <v>412</v>
      </c>
      <c r="B22" s="67">
        <v>2007</v>
      </c>
      <c r="C22" s="68" t="s">
        <v>11</v>
      </c>
      <c r="D22" s="67" t="s">
        <v>105</v>
      </c>
      <c r="E22" s="67" t="s">
        <v>106</v>
      </c>
      <c r="F22" s="67" t="s">
        <v>163</v>
      </c>
      <c r="G22" s="68" t="s">
        <v>34</v>
      </c>
      <c r="H22" s="67" t="s">
        <v>1209</v>
      </c>
      <c r="I22" s="69" t="s">
        <v>1210</v>
      </c>
    </row>
    <row r="23" spans="1:9" ht="57.6" x14ac:dyDescent="0.3">
      <c r="A23" s="67" t="s">
        <v>301</v>
      </c>
      <c r="B23" s="67">
        <v>2005</v>
      </c>
      <c r="C23" s="68" t="s">
        <v>11</v>
      </c>
      <c r="D23" s="67" t="s">
        <v>56</v>
      </c>
      <c r="E23" s="67" t="s">
        <v>302</v>
      </c>
      <c r="F23" s="67" t="s">
        <v>158</v>
      </c>
      <c r="G23" s="68" t="s">
        <v>11</v>
      </c>
      <c r="H23" s="67" t="s">
        <v>1208</v>
      </c>
      <c r="I23" s="69" t="s">
        <v>544</v>
      </c>
    </row>
    <row r="24" spans="1:9" ht="72" x14ac:dyDescent="0.3">
      <c r="A24" s="67" t="s">
        <v>396</v>
      </c>
      <c r="B24" s="67">
        <v>2005</v>
      </c>
      <c r="C24" s="68" t="s">
        <v>34</v>
      </c>
      <c r="D24" s="67" t="s">
        <v>40</v>
      </c>
      <c r="E24" s="67" t="s">
        <v>397</v>
      </c>
      <c r="F24" s="67" t="s">
        <v>398</v>
      </c>
      <c r="G24" s="68" t="s">
        <v>34</v>
      </c>
      <c r="H24" s="67" t="s">
        <v>1196</v>
      </c>
      <c r="I24" s="69" t="s">
        <v>1211</v>
      </c>
    </row>
    <row r="25" spans="1:9" ht="57.6" x14ac:dyDescent="0.3">
      <c r="A25" s="67" t="s">
        <v>172</v>
      </c>
      <c r="B25" s="67">
        <v>2007</v>
      </c>
      <c r="C25" s="68" t="s">
        <v>11</v>
      </c>
      <c r="D25" s="67" t="s">
        <v>50</v>
      </c>
      <c r="E25" s="67" t="s">
        <v>51</v>
      </c>
      <c r="F25" s="67" t="s">
        <v>52</v>
      </c>
      <c r="G25" s="68" t="s">
        <v>34</v>
      </c>
      <c r="H25" s="67" t="s">
        <v>1212</v>
      </c>
      <c r="I25" s="69" t="s">
        <v>484</v>
      </c>
    </row>
    <row r="26" spans="1:9" ht="57.6" x14ac:dyDescent="0.3">
      <c r="A26" s="67" t="s">
        <v>334</v>
      </c>
      <c r="B26" s="67">
        <v>2006</v>
      </c>
      <c r="C26" s="68" t="s">
        <v>11</v>
      </c>
      <c r="D26" s="67" t="s">
        <v>45</v>
      </c>
      <c r="E26" s="67" t="s">
        <v>77</v>
      </c>
      <c r="F26" s="67" t="s">
        <v>335</v>
      </c>
      <c r="G26" s="68" t="s">
        <v>11</v>
      </c>
      <c r="H26" s="67" t="s">
        <v>1202</v>
      </c>
      <c r="I26" s="69" t="s">
        <v>121</v>
      </c>
    </row>
    <row r="27" spans="1:9" ht="43.2" x14ac:dyDescent="0.3">
      <c r="A27" s="67" t="s">
        <v>209</v>
      </c>
      <c r="B27" s="67">
        <v>2007</v>
      </c>
      <c r="C27" s="68" t="s">
        <v>34</v>
      </c>
      <c r="D27" s="67" t="s">
        <v>56</v>
      </c>
      <c r="E27" s="67" t="s">
        <v>57</v>
      </c>
      <c r="F27" s="67" t="s">
        <v>58</v>
      </c>
      <c r="G27" s="68" t="s">
        <v>11</v>
      </c>
      <c r="H27" s="67" t="s">
        <v>1202</v>
      </c>
      <c r="I27" s="69" t="s">
        <v>34</v>
      </c>
    </row>
    <row r="28" spans="1:9" ht="28.8" x14ac:dyDescent="0.3">
      <c r="A28" s="67" t="s">
        <v>198</v>
      </c>
      <c r="B28" s="67">
        <v>2005</v>
      </c>
      <c r="C28" s="68" t="s">
        <v>11</v>
      </c>
      <c r="D28" s="67" t="s">
        <v>35</v>
      </c>
      <c r="E28" s="67" t="s">
        <v>68</v>
      </c>
      <c r="F28" s="67" t="s">
        <v>88</v>
      </c>
      <c r="G28" s="68" t="s">
        <v>34</v>
      </c>
      <c r="H28" s="67" t="s">
        <v>1213</v>
      </c>
      <c r="I28" s="69" t="s">
        <v>55</v>
      </c>
    </row>
    <row r="29" spans="1:9" ht="57.6" x14ac:dyDescent="0.3">
      <c r="A29" s="67" t="s">
        <v>259</v>
      </c>
      <c r="B29" s="67">
        <v>2007</v>
      </c>
      <c r="C29" s="68" t="s">
        <v>34</v>
      </c>
      <c r="D29" s="67" t="s">
        <v>50</v>
      </c>
      <c r="E29" s="67" t="s">
        <v>51</v>
      </c>
      <c r="F29" s="67" t="s">
        <v>52</v>
      </c>
      <c r="G29" s="68" t="s">
        <v>34</v>
      </c>
      <c r="H29" s="67" t="s">
        <v>1212</v>
      </c>
      <c r="I29" s="69" t="s">
        <v>484</v>
      </c>
    </row>
    <row r="30" spans="1:9" ht="57.6" x14ac:dyDescent="0.3">
      <c r="A30" s="67" t="s">
        <v>111</v>
      </c>
      <c r="B30" s="67">
        <v>2005</v>
      </c>
      <c r="C30" s="68" t="s">
        <v>11</v>
      </c>
      <c r="D30" s="67" t="s">
        <v>12</v>
      </c>
      <c r="E30" s="67" t="s">
        <v>13</v>
      </c>
      <c r="F30" s="67" t="s">
        <v>14</v>
      </c>
      <c r="G30" s="68" t="s">
        <v>11</v>
      </c>
      <c r="H30" s="67" t="s">
        <v>1214</v>
      </c>
      <c r="I30" s="69" t="s">
        <v>1215</v>
      </c>
    </row>
    <row r="31" spans="1:9" ht="57.6" x14ac:dyDescent="0.3">
      <c r="A31" s="67" t="s">
        <v>418</v>
      </c>
      <c r="B31" s="67">
        <v>2008</v>
      </c>
      <c r="C31" s="68" t="s">
        <v>55</v>
      </c>
      <c r="D31" s="67" t="s">
        <v>24</v>
      </c>
      <c r="E31" s="67" t="s">
        <v>25</v>
      </c>
      <c r="F31" s="67" t="s">
        <v>26</v>
      </c>
      <c r="G31" s="68" t="s">
        <v>34</v>
      </c>
      <c r="H31" s="67" t="s">
        <v>1202</v>
      </c>
      <c r="I31" s="69" t="s">
        <v>55</v>
      </c>
    </row>
    <row r="32" spans="1:9" ht="43.2" x14ac:dyDescent="0.3">
      <c r="A32" s="67" t="s">
        <v>402</v>
      </c>
      <c r="B32" s="67">
        <v>2007</v>
      </c>
      <c r="C32" s="68" t="s">
        <v>11</v>
      </c>
      <c r="D32" s="67" t="s">
        <v>105</v>
      </c>
      <c r="E32" s="67" t="s">
        <v>106</v>
      </c>
      <c r="F32" s="67" t="s">
        <v>163</v>
      </c>
      <c r="G32" s="68" t="s">
        <v>34</v>
      </c>
      <c r="H32" s="67" t="s">
        <v>1202</v>
      </c>
      <c r="I32" s="69" t="s">
        <v>514</v>
      </c>
    </row>
    <row r="33" spans="1:9" ht="57.6" x14ac:dyDescent="0.3">
      <c r="A33" s="67" t="s">
        <v>346</v>
      </c>
      <c r="B33" s="67">
        <v>2006</v>
      </c>
      <c r="C33" s="68" t="s">
        <v>11</v>
      </c>
      <c r="D33" s="67" t="s">
        <v>12</v>
      </c>
      <c r="E33" s="67" t="s">
        <v>13</v>
      </c>
      <c r="F33" s="67" t="s">
        <v>74</v>
      </c>
      <c r="G33" s="68" t="s">
        <v>34</v>
      </c>
      <c r="H33" s="67" t="s">
        <v>1200</v>
      </c>
      <c r="I33" s="69" t="s">
        <v>466</v>
      </c>
    </row>
    <row r="34" spans="1:9" ht="43.2" x14ac:dyDescent="0.3">
      <c r="A34" s="67" t="s">
        <v>125</v>
      </c>
      <c r="B34" s="67">
        <v>2007</v>
      </c>
      <c r="C34" s="68" t="s">
        <v>34</v>
      </c>
      <c r="D34" s="67" t="s">
        <v>40</v>
      </c>
      <c r="E34" s="67" t="s">
        <v>41</v>
      </c>
      <c r="F34" s="67" t="s">
        <v>126</v>
      </c>
      <c r="G34" s="68" t="s">
        <v>34</v>
      </c>
      <c r="H34" s="67" t="s">
        <v>1206</v>
      </c>
      <c r="I34" s="69" t="s">
        <v>484</v>
      </c>
    </row>
    <row r="35" spans="1:9" ht="57.6" x14ac:dyDescent="0.3">
      <c r="A35" s="67" t="s">
        <v>236</v>
      </c>
      <c r="B35" s="67">
        <v>2007</v>
      </c>
      <c r="C35" s="68" t="s">
        <v>11</v>
      </c>
      <c r="D35" s="67" t="s">
        <v>12</v>
      </c>
      <c r="E35" s="67" t="s">
        <v>13</v>
      </c>
      <c r="F35" s="67" t="s">
        <v>74</v>
      </c>
      <c r="G35" s="68" t="s">
        <v>11</v>
      </c>
      <c r="H35" s="67" t="s">
        <v>1212</v>
      </c>
      <c r="I35" s="69" t="s">
        <v>121</v>
      </c>
    </row>
    <row r="36" spans="1:9" ht="57.6" x14ac:dyDescent="0.3">
      <c r="A36" s="67" t="s">
        <v>145</v>
      </c>
      <c r="B36" s="67">
        <v>2004</v>
      </c>
      <c r="C36" s="68" t="s">
        <v>11</v>
      </c>
      <c r="D36" s="67" t="s">
        <v>18</v>
      </c>
      <c r="E36" s="67" t="s">
        <v>146</v>
      </c>
      <c r="F36" s="67" t="s">
        <v>147</v>
      </c>
      <c r="G36" s="68" t="s">
        <v>11</v>
      </c>
      <c r="H36" s="67" t="s">
        <v>1193</v>
      </c>
      <c r="I36" s="69" t="s">
        <v>121</v>
      </c>
    </row>
    <row r="37" spans="1:9" ht="86.4" x14ac:dyDescent="0.3">
      <c r="A37" s="67" t="s">
        <v>113</v>
      </c>
      <c r="B37" s="67">
        <v>2005</v>
      </c>
      <c r="C37" s="68" t="s">
        <v>11</v>
      </c>
      <c r="D37" s="67" t="s">
        <v>12</v>
      </c>
      <c r="E37" s="67" t="s">
        <v>81</v>
      </c>
      <c r="F37" s="67" t="s">
        <v>82</v>
      </c>
      <c r="G37" s="68" t="s">
        <v>11</v>
      </c>
      <c r="H37" s="67" t="s">
        <v>1216</v>
      </c>
      <c r="I37" s="69" t="s">
        <v>1217</v>
      </c>
    </row>
    <row r="38" spans="1:9" ht="57.6" x14ac:dyDescent="0.3">
      <c r="A38" s="67" t="s">
        <v>160</v>
      </c>
      <c r="B38" s="67">
        <v>2007</v>
      </c>
      <c r="C38" s="68" t="s">
        <v>11</v>
      </c>
      <c r="D38" s="67" t="s">
        <v>12</v>
      </c>
      <c r="E38" s="67" t="s">
        <v>13</v>
      </c>
      <c r="F38" s="67" t="s">
        <v>74</v>
      </c>
      <c r="G38" s="68" t="s">
        <v>11</v>
      </c>
      <c r="H38" s="67" t="s">
        <v>1218</v>
      </c>
      <c r="I38" s="69" t="s">
        <v>544</v>
      </c>
    </row>
    <row r="39" spans="1:9" ht="86.4" x14ac:dyDescent="0.3">
      <c r="A39" s="67" t="s">
        <v>149</v>
      </c>
      <c r="B39" s="67">
        <v>2004</v>
      </c>
      <c r="C39" s="68" t="s">
        <v>11</v>
      </c>
      <c r="D39" s="67" t="s">
        <v>61</v>
      </c>
      <c r="E39" s="67" t="s">
        <v>62</v>
      </c>
      <c r="F39" s="67" t="s">
        <v>63</v>
      </c>
      <c r="G39" s="68" t="s">
        <v>34</v>
      </c>
      <c r="H39" s="67" t="s">
        <v>1219</v>
      </c>
      <c r="I39" s="69" t="s">
        <v>1220</v>
      </c>
    </row>
    <row r="40" spans="1:9" ht="57.6" x14ac:dyDescent="0.3">
      <c r="A40" s="67" t="s">
        <v>261</v>
      </c>
      <c r="B40" s="67">
        <v>2008</v>
      </c>
      <c r="C40" s="68" t="s">
        <v>34</v>
      </c>
      <c r="D40" s="67" t="s">
        <v>12</v>
      </c>
      <c r="E40" s="67" t="s">
        <v>13</v>
      </c>
      <c r="F40" s="67" t="s">
        <v>205</v>
      </c>
      <c r="G40" s="68" t="s">
        <v>11</v>
      </c>
      <c r="H40" s="67" t="s">
        <v>1191</v>
      </c>
      <c r="I40" s="69" t="s">
        <v>1195</v>
      </c>
    </row>
    <row r="41" spans="1:9" ht="28.8" x14ac:dyDescent="0.3">
      <c r="A41" s="67" t="s">
        <v>213</v>
      </c>
      <c r="B41" s="67">
        <v>2008</v>
      </c>
      <c r="C41" s="68" t="s">
        <v>34</v>
      </c>
      <c r="D41" s="67" t="s">
        <v>61</v>
      </c>
      <c r="E41" s="67" t="s">
        <v>189</v>
      </c>
      <c r="F41" s="67" t="s">
        <v>190</v>
      </c>
      <c r="G41" s="68" t="s">
        <v>34</v>
      </c>
      <c r="H41" s="67" t="s">
        <v>1202</v>
      </c>
      <c r="I41" s="69" t="s">
        <v>496</v>
      </c>
    </row>
    <row r="42" spans="1:9" ht="57.6" x14ac:dyDescent="0.3">
      <c r="A42" s="67" t="s">
        <v>133</v>
      </c>
      <c r="B42" s="67">
        <v>2005</v>
      </c>
      <c r="C42" s="68" t="s">
        <v>11</v>
      </c>
      <c r="D42" s="67" t="s">
        <v>12</v>
      </c>
      <c r="E42" s="67" t="s">
        <v>13</v>
      </c>
      <c r="F42" s="67" t="s">
        <v>74</v>
      </c>
      <c r="G42" s="68" t="s">
        <v>11</v>
      </c>
      <c r="H42" s="67" t="s">
        <v>1212</v>
      </c>
      <c r="I42" s="69" t="s">
        <v>121</v>
      </c>
    </row>
    <row r="43" spans="1:9" ht="57.6" x14ac:dyDescent="0.3">
      <c r="A43" s="67" t="s">
        <v>279</v>
      </c>
      <c r="B43" s="67">
        <v>2006</v>
      </c>
      <c r="C43" s="68" t="s">
        <v>121</v>
      </c>
      <c r="D43" s="67" t="s">
        <v>61</v>
      </c>
      <c r="E43" s="67" t="s">
        <v>189</v>
      </c>
      <c r="F43" s="67" t="s">
        <v>190</v>
      </c>
      <c r="G43" s="68" t="s">
        <v>34</v>
      </c>
      <c r="H43" s="67" t="s">
        <v>1221</v>
      </c>
      <c r="I43" s="69" t="s">
        <v>1222</v>
      </c>
    </row>
    <row r="44" spans="1:9" ht="57.6" x14ac:dyDescent="0.3">
      <c r="A44" s="67" t="s">
        <v>314</v>
      </c>
      <c r="B44" s="67">
        <v>2007</v>
      </c>
      <c r="C44" s="68" t="s">
        <v>11</v>
      </c>
      <c r="D44" s="67" t="s">
        <v>29</v>
      </c>
      <c r="E44" s="67" t="s">
        <v>30</v>
      </c>
      <c r="F44" s="67" t="s">
        <v>31</v>
      </c>
      <c r="G44" s="68" t="s">
        <v>34</v>
      </c>
      <c r="H44" s="67" t="s">
        <v>1223</v>
      </c>
      <c r="I44" s="69" t="s">
        <v>1087</v>
      </c>
    </row>
    <row r="45" spans="1:9" ht="43.2" x14ac:dyDescent="0.3">
      <c r="A45" s="67" t="s">
        <v>251</v>
      </c>
      <c r="B45" s="67">
        <v>2006</v>
      </c>
      <c r="C45" s="68" t="s">
        <v>11</v>
      </c>
      <c r="D45" s="67" t="s">
        <v>105</v>
      </c>
      <c r="E45" s="67" t="s">
        <v>106</v>
      </c>
      <c r="F45" s="67" t="s">
        <v>107</v>
      </c>
      <c r="G45" s="68" t="s">
        <v>34</v>
      </c>
      <c r="H45" s="67" t="s">
        <v>1213</v>
      </c>
      <c r="I45" s="69" t="s">
        <v>496</v>
      </c>
    </row>
    <row r="46" spans="1:9" ht="43.2" x14ac:dyDescent="0.3">
      <c r="A46" s="67" t="s">
        <v>162</v>
      </c>
      <c r="B46" s="67">
        <v>2006</v>
      </c>
      <c r="C46" s="68" t="s">
        <v>34</v>
      </c>
      <c r="D46" s="67" t="s">
        <v>105</v>
      </c>
      <c r="E46" s="67" t="s">
        <v>106</v>
      </c>
      <c r="F46" s="67" t="s">
        <v>163</v>
      </c>
      <c r="G46" s="68" t="s">
        <v>34</v>
      </c>
      <c r="H46" s="67" t="s">
        <v>1202</v>
      </c>
      <c r="I46" s="69" t="s">
        <v>514</v>
      </c>
    </row>
    <row r="47" spans="1:9" ht="57.6" x14ac:dyDescent="0.3">
      <c r="A47" s="67" t="s">
        <v>310</v>
      </c>
      <c r="B47" s="67">
        <v>2006</v>
      </c>
      <c r="C47" s="68" t="s">
        <v>34</v>
      </c>
      <c r="D47" s="67" t="s">
        <v>50</v>
      </c>
      <c r="E47" s="67" t="s">
        <v>51</v>
      </c>
      <c r="F47" s="67" t="s">
        <v>52</v>
      </c>
      <c r="G47" s="68" t="s">
        <v>34</v>
      </c>
      <c r="H47" s="67" t="s">
        <v>1203</v>
      </c>
      <c r="I47" s="69" t="s">
        <v>484</v>
      </c>
    </row>
    <row r="48" spans="1:9" ht="57.6" x14ac:dyDescent="0.3">
      <c r="A48" s="67" t="s">
        <v>192</v>
      </c>
      <c r="B48" s="67">
        <v>2006</v>
      </c>
      <c r="C48" s="68" t="s">
        <v>11</v>
      </c>
      <c r="D48" s="67" t="s">
        <v>24</v>
      </c>
      <c r="E48" s="67" t="s">
        <v>25</v>
      </c>
      <c r="F48" s="67" t="s">
        <v>168</v>
      </c>
      <c r="G48" s="68" t="s">
        <v>11</v>
      </c>
      <c r="H48" s="67" t="s">
        <v>1223</v>
      </c>
      <c r="I48" s="69" t="s">
        <v>34</v>
      </c>
    </row>
    <row r="49" spans="1:9" ht="43.2" x14ac:dyDescent="0.3">
      <c r="A49" s="67" t="s">
        <v>200</v>
      </c>
      <c r="B49" s="67">
        <v>2006</v>
      </c>
      <c r="C49" s="68" t="s">
        <v>121</v>
      </c>
      <c r="D49" s="67" t="s">
        <v>35</v>
      </c>
      <c r="E49" s="67" t="s">
        <v>184</v>
      </c>
      <c r="F49" s="67" t="s">
        <v>181</v>
      </c>
      <c r="G49" s="68" t="s">
        <v>34</v>
      </c>
      <c r="H49" s="67" t="s">
        <v>1224</v>
      </c>
      <c r="I49" s="69" t="s">
        <v>1087</v>
      </c>
    </row>
    <row r="50" spans="1:9" ht="57.6" x14ac:dyDescent="0.3">
      <c r="A50" s="67" t="s">
        <v>10</v>
      </c>
      <c r="B50" s="67">
        <v>2004</v>
      </c>
      <c r="C50" s="68" t="s">
        <v>11</v>
      </c>
      <c r="D50" s="67" t="s">
        <v>12</v>
      </c>
      <c r="E50" s="67" t="s">
        <v>13</v>
      </c>
      <c r="F50" s="67" t="s">
        <v>14</v>
      </c>
      <c r="G50" s="68" t="s">
        <v>11</v>
      </c>
      <c r="H50" s="67" t="s">
        <v>1209</v>
      </c>
      <c r="I50" s="69" t="s">
        <v>1199</v>
      </c>
    </row>
    <row r="51" spans="1:9" ht="57.6" x14ac:dyDescent="0.3">
      <c r="A51" s="67" t="s">
        <v>17</v>
      </c>
      <c r="B51" s="67">
        <v>2004</v>
      </c>
      <c r="C51" s="68" t="s">
        <v>11</v>
      </c>
      <c r="D51" s="67" t="s">
        <v>18</v>
      </c>
      <c r="E51" s="67" t="s">
        <v>19</v>
      </c>
      <c r="F51" s="67" t="s">
        <v>20</v>
      </c>
      <c r="G51" s="68" t="s">
        <v>11</v>
      </c>
      <c r="H51" s="67" t="s">
        <v>1193</v>
      </c>
      <c r="I51" s="69" t="s">
        <v>496</v>
      </c>
    </row>
    <row r="52" spans="1:9" ht="72" x14ac:dyDescent="0.3">
      <c r="A52" s="67" t="s">
        <v>343</v>
      </c>
      <c r="B52" s="67">
        <v>2004</v>
      </c>
      <c r="C52" s="68" t="s">
        <v>11</v>
      </c>
      <c r="D52" s="67" t="s">
        <v>45</v>
      </c>
      <c r="E52" s="67" t="s">
        <v>77</v>
      </c>
      <c r="F52" s="67" t="s">
        <v>344</v>
      </c>
      <c r="G52" s="68" t="s">
        <v>11</v>
      </c>
      <c r="H52" s="67" t="s">
        <v>1225</v>
      </c>
      <c r="I52" s="69" t="s">
        <v>1192</v>
      </c>
    </row>
    <row r="53" spans="1:9" ht="72" x14ac:dyDescent="0.3">
      <c r="A53" s="67" t="s">
        <v>246</v>
      </c>
      <c r="B53" s="67">
        <v>2006</v>
      </c>
      <c r="C53" s="68" t="s">
        <v>11</v>
      </c>
      <c r="D53" s="67" t="s">
        <v>40</v>
      </c>
      <c r="E53" s="67" t="s">
        <v>41</v>
      </c>
      <c r="F53" s="67" t="s">
        <v>95</v>
      </c>
      <c r="G53" s="68" t="s">
        <v>11</v>
      </c>
      <c r="H53" s="67" t="s">
        <v>1226</v>
      </c>
      <c r="I53" s="69" t="s">
        <v>548</v>
      </c>
    </row>
    <row r="54" spans="1:9" ht="43.2" x14ac:dyDescent="0.3">
      <c r="A54" s="67" t="s">
        <v>71</v>
      </c>
      <c r="B54" s="67">
        <v>2006</v>
      </c>
      <c r="C54" s="68" t="s">
        <v>11</v>
      </c>
      <c r="D54" s="67" t="s">
        <v>40</v>
      </c>
      <c r="E54" s="67" t="s">
        <v>41</v>
      </c>
      <c r="F54" s="67" t="s">
        <v>42</v>
      </c>
      <c r="G54" s="68" t="s">
        <v>11</v>
      </c>
      <c r="H54" s="67" t="s">
        <v>1212</v>
      </c>
      <c r="I54" s="69" t="s">
        <v>34</v>
      </c>
    </row>
    <row r="55" spans="1:9" ht="28.8" x14ac:dyDescent="0.3">
      <c r="A55" s="67" t="s">
        <v>354</v>
      </c>
      <c r="B55" s="67">
        <v>2005</v>
      </c>
      <c r="C55" s="68" t="s">
        <v>11</v>
      </c>
      <c r="D55" s="67" t="s">
        <v>35</v>
      </c>
      <c r="E55" s="67" t="s">
        <v>36</v>
      </c>
      <c r="F55" s="67" t="s">
        <v>181</v>
      </c>
      <c r="G55" s="68" t="s">
        <v>11</v>
      </c>
      <c r="H55" s="67" t="s">
        <v>1206</v>
      </c>
      <c r="I55" s="69" t="s">
        <v>34</v>
      </c>
    </row>
    <row r="56" spans="1:9" ht="57.6" x14ac:dyDescent="0.3">
      <c r="A56" s="67" t="s">
        <v>218</v>
      </c>
      <c r="B56" s="67">
        <v>2005</v>
      </c>
      <c r="C56" s="68" t="s">
        <v>11</v>
      </c>
      <c r="D56" s="67" t="s">
        <v>12</v>
      </c>
      <c r="E56" s="67" t="s">
        <v>13</v>
      </c>
      <c r="F56" s="67" t="s">
        <v>219</v>
      </c>
      <c r="G56" s="68" t="s">
        <v>34</v>
      </c>
      <c r="H56" s="67" t="s">
        <v>1206</v>
      </c>
      <c r="I56" s="69" t="s">
        <v>500</v>
      </c>
    </row>
    <row r="57" spans="1:9" ht="28.8" x14ac:dyDescent="0.3">
      <c r="A57" s="67" t="s">
        <v>207</v>
      </c>
      <c r="B57" s="67">
        <v>2008</v>
      </c>
      <c r="C57" s="68" t="s">
        <v>34</v>
      </c>
      <c r="D57" s="67" t="s">
        <v>61</v>
      </c>
      <c r="E57" s="67" t="s">
        <v>189</v>
      </c>
      <c r="F57" s="67" t="s">
        <v>190</v>
      </c>
      <c r="G57" s="68" t="s">
        <v>34</v>
      </c>
      <c r="H57" s="67" t="s">
        <v>1202</v>
      </c>
      <c r="I57" s="69" t="s">
        <v>496</v>
      </c>
    </row>
    <row r="58" spans="1:9" ht="43.2" x14ac:dyDescent="0.3">
      <c r="A58" s="67" t="s">
        <v>60</v>
      </c>
      <c r="B58" s="67">
        <v>2004</v>
      </c>
      <c r="C58" s="68" t="s">
        <v>11</v>
      </c>
      <c r="D58" s="67" t="s">
        <v>61</v>
      </c>
      <c r="E58" s="67" t="s">
        <v>62</v>
      </c>
      <c r="F58" s="67" t="s">
        <v>63</v>
      </c>
      <c r="G58" s="68" t="s">
        <v>11</v>
      </c>
      <c r="H58" s="67" t="s">
        <v>1224</v>
      </c>
      <c r="I58" s="69" t="s">
        <v>121</v>
      </c>
    </row>
    <row r="59" spans="1:9" ht="43.2" x14ac:dyDescent="0.3">
      <c r="A59" s="67" t="s">
        <v>281</v>
      </c>
      <c r="B59" s="67">
        <v>2004</v>
      </c>
      <c r="C59" s="68" t="s">
        <v>11</v>
      </c>
      <c r="D59" s="67" t="s">
        <v>105</v>
      </c>
      <c r="E59" s="67" t="s">
        <v>106</v>
      </c>
      <c r="F59" s="67" t="s">
        <v>163</v>
      </c>
      <c r="G59" s="68" t="s">
        <v>11</v>
      </c>
      <c r="H59" s="67" t="s">
        <v>1223</v>
      </c>
      <c r="I59" s="69" t="s">
        <v>55</v>
      </c>
    </row>
    <row r="60" spans="1:9" ht="28.8" x14ac:dyDescent="0.3">
      <c r="A60" s="67" t="s">
        <v>293</v>
      </c>
      <c r="B60" s="67">
        <v>2007</v>
      </c>
      <c r="C60" s="68" t="s">
        <v>121</v>
      </c>
      <c r="D60" s="67" t="s">
        <v>61</v>
      </c>
      <c r="E60" s="67" t="s">
        <v>189</v>
      </c>
      <c r="F60" s="67" t="s">
        <v>190</v>
      </c>
      <c r="G60" s="68" t="s">
        <v>34</v>
      </c>
      <c r="H60" s="67" t="s">
        <v>1202</v>
      </c>
      <c r="I60" s="69" t="s">
        <v>496</v>
      </c>
    </row>
    <row r="61" spans="1:9" ht="57.6" x14ac:dyDescent="0.3">
      <c r="A61" s="67" t="s">
        <v>320</v>
      </c>
      <c r="B61" s="67">
        <v>2005</v>
      </c>
      <c r="C61" s="68" t="s">
        <v>11</v>
      </c>
      <c r="D61" s="67" t="s">
        <v>50</v>
      </c>
      <c r="E61" s="67" t="s">
        <v>51</v>
      </c>
      <c r="F61" s="67" t="s">
        <v>52</v>
      </c>
      <c r="G61" s="68" t="s">
        <v>34</v>
      </c>
      <c r="H61" s="67" t="s">
        <v>1203</v>
      </c>
      <c r="I61" s="69" t="s">
        <v>484</v>
      </c>
    </row>
    <row r="62" spans="1:9" ht="57.6" x14ac:dyDescent="0.3">
      <c r="A62" s="67" t="s">
        <v>408</v>
      </c>
      <c r="B62" s="67">
        <v>2005</v>
      </c>
      <c r="C62" s="68" t="s">
        <v>11</v>
      </c>
      <c r="D62" s="67" t="s">
        <v>24</v>
      </c>
      <c r="E62" s="67" t="s">
        <v>25</v>
      </c>
      <c r="F62" s="67" t="s">
        <v>168</v>
      </c>
      <c r="G62" s="68" t="s">
        <v>11</v>
      </c>
      <c r="H62" s="67" t="s">
        <v>1223</v>
      </c>
      <c r="I62" s="69" t="s">
        <v>496</v>
      </c>
    </row>
    <row r="63" spans="1:9" ht="57.6" x14ac:dyDescent="0.3">
      <c r="A63" s="67" t="s">
        <v>358</v>
      </c>
      <c r="B63" s="67">
        <v>2005</v>
      </c>
      <c r="C63" s="68" t="s">
        <v>11</v>
      </c>
      <c r="D63" s="67" t="s">
        <v>56</v>
      </c>
      <c r="E63" s="67" t="s">
        <v>57</v>
      </c>
      <c r="F63" s="67" t="s">
        <v>359</v>
      </c>
      <c r="G63" s="68" t="s">
        <v>11</v>
      </c>
      <c r="H63" s="67" t="s">
        <v>1208</v>
      </c>
      <c r="I63" s="69" t="s">
        <v>544</v>
      </c>
    </row>
    <row r="64" spans="1:9" ht="72" x14ac:dyDescent="0.3">
      <c r="A64" s="67" t="s">
        <v>128</v>
      </c>
      <c r="B64" s="67">
        <v>2006</v>
      </c>
      <c r="C64" s="68" t="s">
        <v>11</v>
      </c>
      <c r="D64" s="67" t="s">
        <v>12</v>
      </c>
      <c r="E64" s="67" t="s">
        <v>13</v>
      </c>
      <c r="F64" s="67" t="s">
        <v>129</v>
      </c>
      <c r="G64" s="68" t="s">
        <v>11</v>
      </c>
      <c r="H64" s="67" t="s">
        <v>1227</v>
      </c>
      <c r="I64" s="69" t="s">
        <v>1228</v>
      </c>
    </row>
    <row r="65" spans="1:9" ht="28.8" x14ac:dyDescent="0.3">
      <c r="A65" s="67" t="s">
        <v>406</v>
      </c>
      <c r="B65" s="67">
        <v>2006</v>
      </c>
      <c r="C65" s="68" t="s">
        <v>34</v>
      </c>
      <c r="D65" s="67" t="s">
        <v>45</v>
      </c>
      <c r="E65" s="67" t="s">
        <v>46</v>
      </c>
      <c r="F65" s="67" t="s">
        <v>257</v>
      </c>
      <c r="G65" s="68" t="s">
        <v>11</v>
      </c>
      <c r="H65" s="67" t="s">
        <v>1202</v>
      </c>
      <c r="I65" s="69" t="s">
        <v>121</v>
      </c>
    </row>
    <row r="66" spans="1:9" ht="28.8" x14ac:dyDescent="0.3">
      <c r="A66" s="67" t="s">
        <v>188</v>
      </c>
      <c r="B66" s="67">
        <v>2007</v>
      </c>
      <c r="C66" s="68" t="s">
        <v>55</v>
      </c>
      <c r="D66" s="67" t="s">
        <v>61</v>
      </c>
      <c r="E66" s="67" t="s">
        <v>189</v>
      </c>
      <c r="F66" s="67" t="s">
        <v>190</v>
      </c>
      <c r="G66" s="68" t="s">
        <v>34</v>
      </c>
      <c r="H66" s="67" t="s">
        <v>1202</v>
      </c>
      <c r="I66" s="69" t="s">
        <v>496</v>
      </c>
    </row>
    <row r="67" spans="1:9" ht="129.6" x14ac:dyDescent="0.3">
      <c r="A67" s="67" t="s">
        <v>271</v>
      </c>
      <c r="B67" s="67">
        <v>2007</v>
      </c>
      <c r="C67" s="68" t="s">
        <v>11</v>
      </c>
      <c r="D67" s="67" t="s">
        <v>29</v>
      </c>
      <c r="E67" s="67" t="s">
        <v>30</v>
      </c>
      <c r="F67" s="67" t="s">
        <v>31</v>
      </c>
      <c r="G67" s="68" t="s">
        <v>34</v>
      </c>
      <c r="H67" s="67" t="s">
        <v>1229</v>
      </c>
      <c r="I67" s="69" t="s">
        <v>1230</v>
      </c>
    </row>
    <row r="68" spans="1:9" ht="57.6" x14ac:dyDescent="0.3">
      <c r="A68" s="67" t="s">
        <v>131</v>
      </c>
      <c r="B68" s="67">
        <v>2004</v>
      </c>
      <c r="C68" s="68" t="s">
        <v>34</v>
      </c>
      <c r="D68" s="67" t="s">
        <v>12</v>
      </c>
      <c r="E68" s="67" t="s">
        <v>13</v>
      </c>
      <c r="F68" s="67" t="s">
        <v>74</v>
      </c>
      <c r="G68" s="68" t="s">
        <v>34</v>
      </c>
      <c r="H68" s="67" t="s">
        <v>1206</v>
      </c>
      <c r="I68" s="69" t="s">
        <v>496</v>
      </c>
    </row>
    <row r="69" spans="1:9" ht="28.8" x14ac:dyDescent="0.3">
      <c r="A69" s="67" t="s">
        <v>384</v>
      </c>
      <c r="B69" s="67">
        <v>2007</v>
      </c>
      <c r="C69" s="68" t="s">
        <v>34</v>
      </c>
      <c r="D69" s="67" t="s">
        <v>61</v>
      </c>
      <c r="E69" s="67" t="s">
        <v>189</v>
      </c>
      <c r="F69" s="67" t="s">
        <v>190</v>
      </c>
      <c r="G69" s="68" t="s">
        <v>34</v>
      </c>
      <c r="H69" s="67" t="s">
        <v>1202</v>
      </c>
      <c r="I69" s="69" t="s">
        <v>496</v>
      </c>
    </row>
    <row r="70" spans="1:9" ht="72" x14ac:dyDescent="0.3">
      <c r="A70" s="67" t="s">
        <v>73</v>
      </c>
      <c r="B70" s="67">
        <v>2006</v>
      </c>
      <c r="C70" s="68" t="s">
        <v>11</v>
      </c>
      <c r="D70" s="67" t="s">
        <v>12</v>
      </c>
      <c r="E70" s="67" t="s">
        <v>13</v>
      </c>
      <c r="F70" s="67" t="s">
        <v>74</v>
      </c>
      <c r="G70" s="68" t="s">
        <v>34</v>
      </c>
      <c r="H70" s="67" t="s">
        <v>1231</v>
      </c>
      <c r="I70" s="69" t="s">
        <v>1232</v>
      </c>
    </row>
    <row r="71" spans="1:9" ht="43.2" x14ac:dyDescent="0.3">
      <c r="A71" s="67" t="s">
        <v>221</v>
      </c>
      <c r="B71" s="67">
        <v>2006</v>
      </c>
      <c r="C71" s="68" t="s">
        <v>34</v>
      </c>
      <c r="D71" s="67" t="s">
        <v>40</v>
      </c>
      <c r="E71" s="67" t="s">
        <v>41</v>
      </c>
      <c r="F71" s="67" t="s">
        <v>222</v>
      </c>
      <c r="G71" s="68" t="s">
        <v>11</v>
      </c>
      <c r="H71" s="67" t="s">
        <v>1212</v>
      </c>
      <c r="I71" s="69" t="s">
        <v>34</v>
      </c>
    </row>
    <row r="72" spans="1:9" ht="57.6" x14ac:dyDescent="0.3">
      <c r="A72" s="67" t="s">
        <v>377</v>
      </c>
      <c r="B72" s="67">
        <v>2008</v>
      </c>
      <c r="C72" s="68" t="s">
        <v>11</v>
      </c>
      <c r="D72" s="67" t="s">
        <v>29</v>
      </c>
      <c r="E72" s="67" t="s">
        <v>30</v>
      </c>
      <c r="F72" s="67" t="s">
        <v>31</v>
      </c>
      <c r="G72" s="68" t="s">
        <v>34</v>
      </c>
      <c r="H72" s="67" t="s">
        <v>1218</v>
      </c>
      <c r="I72" s="69" t="s">
        <v>1233</v>
      </c>
    </row>
    <row r="73" spans="1:9" ht="28.8" x14ac:dyDescent="0.3">
      <c r="A73" s="67" t="s">
        <v>194</v>
      </c>
      <c r="B73" s="67">
        <v>2004</v>
      </c>
      <c r="C73" s="68" t="s">
        <v>11</v>
      </c>
      <c r="D73" s="67" t="s">
        <v>12</v>
      </c>
      <c r="E73" s="67" t="s">
        <v>13</v>
      </c>
      <c r="F73" s="67" t="s">
        <v>129</v>
      </c>
      <c r="G73" s="68" t="s">
        <v>34</v>
      </c>
      <c r="H73" s="67" t="s">
        <v>1206</v>
      </c>
      <c r="I73" s="69" t="s">
        <v>496</v>
      </c>
    </row>
    <row r="74" spans="1:9" ht="57.6" x14ac:dyDescent="0.3">
      <c r="A74" s="67" t="s">
        <v>288</v>
      </c>
      <c r="B74" s="67">
        <v>2007</v>
      </c>
      <c r="C74" s="68" t="s">
        <v>34</v>
      </c>
      <c r="D74" s="67" t="s">
        <v>50</v>
      </c>
      <c r="E74" s="67" t="s">
        <v>51</v>
      </c>
      <c r="F74" s="67" t="s">
        <v>52</v>
      </c>
      <c r="G74" s="68" t="s">
        <v>34</v>
      </c>
      <c r="H74" s="67" t="s">
        <v>1203</v>
      </c>
      <c r="I74" s="69" t="s">
        <v>484</v>
      </c>
    </row>
    <row r="75" spans="1:9" ht="28.8" x14ac:dyDescent="0.3">
      <c r="A75" s="67" t="s">
        <v>350</v>
      </c>
      <c r="B75" s="67">
        <v>2007</v>
      </c>
      <c r="C75" s="68" t="s">
        <v>121</v>
      </c>
      <c r="D75" s="67" t="s">
        <v>56</v>
      </c>
      <c r="E75" s="67" t="s">
        <v>57</v>
      </c>
      <c r="F75" s="67" t="s">
        <v>158</v>
      </c>
      <c r="G75" s="68" t="s">
        <v>34</v>
      </c>
      <c r="H75" s="67" t="s">
        <v>1203</v>
      </c>
      <c r="I75" s="69" t="s">
        <v>496</v>
      </c>
    </row>
    <row r="76" spans="1:9" ht="28.8" x14ac:dyDescent="0.3">
      <c r="A76" s="67" t="s">
        <v>138</v>
      </c>
      <c r="B76" s="67">
        <v>2005</v>
      </c>
      <c r="C76" s="68" t="s">
        <v>11</v>
      </c>
      <c r="D76" s="67" t="s">
        <v>35</v>
      </c>
      <c r="E76" s="67" t="s">
        <v>68</v>
      </c>
      <c r="F76" s="67" t="s">
        <v>88</v>
      </c>
      <c r="G76" s="68" t="s">
        <v>11</v>
      </c>
      <c r="H76" s="67" t="s">
        <v>1206</v>
      </c>
      <c r="I76" s="69" t="s">
        <v>34</v>
      </c>
    </row>
    <row r="77" spans="1:9" ht="28.8" x14ac:dyDescent="0.3">
      <c r="A77" s="67" t="s">
        <v>267</v>
      </c>
      <c r="B77" s="67">
        <v>2006</v>
      </c>
      <c r="C77" s="68" t="s">
        <v>11</v>
      </c>
      <c r="D77" s="67" t="s">
        <v>12</v>
      </c>
      <c r="E77" s="67" t="s">
        <v>13</v>
      </c>
      <c r="F77" s="67" t="s">
        <v>129</v>
      </c>
      <c r="G77" s="68" t="s">
        <v>34</v>
      </c>
      <c r="H77" s="67" t="s">
        <v>1213</v>
      </c>
      <c r="I77" s="69" t="s">
        <v>514</v>
      </c>
    </row>
    <row r="78" spans="1:9" ht="129.6" x14ac:dyDescent="0.3">
      <c r="A78" s="67" t="s">
        <v>28</v>
      </c>
      <c r="B78" s="67">
        <v>2005</v>
      </c>
      <c r="C78" s="68" t="s">
        <v>11</v>
      </c>
      <c r="D78" s="67" t="s">
        <v>29</v>
      </c>
      <c r="E78" s="67" t="s">
        <v>30</v>
      </c>
      <c r="F78" s="67" t="s">
        <v>31</v>
      </c>
      <c r="G78" s="68" t="s">
        <v>34</v>
      </c>
      <c r="H78" s="67" t="s">
        <v>1234</v>
      </c>
      <c r="I78" s="69" t="s">
        <v>1235</v>
      </c>
    </row>
    <row r="79" spans="1:9" ht="43.2" x14ac:dyDescent="0.3">
      <c r="A79" s="67" t="s">
        <v>109</v>
      </c>
      <c r="B79" s="67">
        <v>2005</v>
      </c>
      <c r="C79" s="68" t="s">
        <v>34</v>
      </c>
      <c r="D79" s="67" t="s">
        <v>105</v>
      </c>
      <c r="E79" s="67" t="s">
        <v>106</v>
      </c>
      <c r="F79" s="67" t="s">
        <v>107</v>
      </c>
      <c r="G79" s="68" t="s">
        <v>34</v>
      </c>
      <c r="H79" s="67" t="s">
        <v>1202</v>
      </c>
      <c r="I79" s="69" t="s">
        <v>514</v>
      </c>
    </row>
    <row r="80" spans="1:9" ht="72" x14ac:dyDescent="0.3">
      <c r="A80" s="67" t="s">
        <v>67</v>
      </c>
      <c r="B80" s="67">
        <v>2006</v>
      </c>
      <c r="C80" s="68" t="s">
        <v>11</v>
      </c>
      <c r="D80" s="67" t="s">
        <v>35</v>
      </c>
      <c r="E80" s="67" t="s">
        <v>68</v>
      </c>
      <c r="F80" s="67" t="s">
        <v>69</v>
      </c>
      <c r="G80" s="68" t="s">
        <v>11</v>
      </c>
      <c r="H80" s="67" t="s">
        <v>1236</v>
      </c>
      <c r="I80" s="69" t="s">
        <v>1237</v>
      </c>
    </row>
    <row r="81" spans="1:9" ht="43.2" x14ac:dyDescent="0.3">
      <c r="A81" s="67" t="s">
        <v>115</v>
      </c>
      <c r="B81" s="67">
        <v>2006</v>
      </c>
      <c r="C81" s="68" t="s">
        <v>11</v>
      </c>
      <c r="D81" s="67" t="s">
        <v>116</v>
      </c>
      <c r="E81" s="67" t="s">
        <v>117</v>
      </c>
      <c r="F81" s="67" t="s">
        <v>118</v>
      </c>
      <c r="G81" s="68" t="s">
        <v>34</v>
      </c>
      <c r="H81" s="67" t="s">
        <v>1224</v>
      </c>
      <c r="I81" s="69" t="s">
        <v>491</v>
      </c>
    </row>
    <row r="82" spans="1:9" ht="28.8" x14ac:dyDescent="0.3">
      <c r="A82" s="67" t="s">
        <v>286</v>
      </c>
      <c r="B82" s="67">
        <v>2007</v>
      </c>
      <c r="C82" s="68" t="s">
        <v>34</v>
      </c>
      <c r="D82" s="67" t="s">
        <v>45</v>
      </c>
      <c r="E82" s="67" t="s">
        <v>46</v>
      </c>
      <c r="F82" s="67" t="s">
        <v>47</v>
      </c>
      <c r="G82" s="68" t="s">
        <v>11</v>
      </c>
      <c r="H82" s="67" t="s">
        <v>1202</v>
      </c>
      <c r="I82" s="69" t="s">
        <v>121</v>
      </c>
    </row>
    <row r="83" spans="1:9" ht="72" x14ac:dyDescent="0.3">
      <c r="A83" s="67" t="s">
        <v>367</v>
      </c>
      <c r="B83" s="67">
        <v>2005</v>
      </c>
      <c r="C83" s="68" t="s">
        <v>11</v>
      </c>
      <c r="D83" s="67" t="s">
        <v>12</v>
      </c>
      <c r="E83" s="67" t="s">
        <v>13</v>
      </c>
      <c r="F83" s="67" t="s">
        <v>368</v>
      </c>
      <c r="G83" s="68" t="s">
        <v>11</v>
      </c>
      <c r="H83" s="67" t="s">
        <v>1231</v>
      </c>
      <c r="I83" s="69" t="s">
        <v>1192</v>
      </c>
    </row>
    <row r="84" spans="1:9" ht="57.6" x14ac:dyDescent="0.3">
      <c r="A84" s="67" t="s">
        <v>23</v>
      </c>
      <c r="B84" s="67">
        <v>2007</v>
      </c>
      <c r="C84" s="68" t="s">
        <v>11</v>
      </c>
      <c r="D84" s="67" t="s">
        <v>24</v>
      </c>
      <c r="E84" s="67" t="s">
        <v>25</v>
      </c>
      <c r="F84" s="67" t="s">
        <v>26</v>
      </c>
      <c r="G84" s="68" t="s">
        <v>34</v>
      </c>
      <c r="H84" s="67" t="s">
        <v>1238</v>
      </c>
      <c r="I84" s="69" t="s">
        <v>519</v>
      </c>
    </row>
    <row r="85" spans="1:9" ht="57.6" x14ac:dyDescent="0.3">
      <c r="A85" s="67" t="s">
        <v>65</v>
      </c>
      <c r="B85" s="67">
        <v>2007</v>
      </c>
      <c r="C85" s="68" t="s">
        <v>11</v>
      </c>
      <c r="D85" s="67" t="s">
        <v>50</v>
      </c>
      <c r="E85" s="67" t="s">
        <v>51</v>
      </c>
      <c r="F85" s="67" t="s">
        <v>52</v>
      </c>
      <c r="G85" s="68" t="s">
        <v>34</v>
      </c>
      <c r="H85" s="67" t="s">
        <v>1212</v>
      </c>
      <c r="I85" s="69" t="s">
        <v>484</v>
      </c>
    </row>
    <row r="86" spans="1:9" ht="43.2" x14ac:dyDescent="0.3">
      <c r="A86" s="67" t="s">
        <v>379</v>
      </c>
      <c r="B86" s="67">
        <v>2007</v>
      </c>
      <c r="C86" s="68" t="s">
        <v>34</v>
      </c>
      <c r="D86" s="67" t="s">
        <v>56</v>
      </c>
      <c r="E86" s="67" t="s">
        <v>57</v>
      </c>
      <c r="F86" s="67" t="s">
        <v>58</v>
      </c>
      <c r="G86" s="68" t="s">
        <v>11</v>
      </c>
      <c r="H86" s="67" t="s">
        <v>1202</v>
      </c>
      <c r="I86" s="69" t="s">
        <v>34</v>
      </c>
    </row>
    <row r="87" spans="1:9" ht="57.6" x14ac:dyDescent="0.3">
      <c r="A87" s="67" t="s">
        <v>414</v>
      </c>
      <c r="B87" s="67">
        <v>2006</v>
      </c>
      <c r="C87" s="68" t="s">
        <v>11</v>
      </c>
      <c r="D87" s="67" t="s">
        <v>24</v>
      </c>
      <c r="E87" s="67" t="s">
        <v>25</v>
      </c>
      <c r="F87" s="67" t="s">
        <v>26</v>
      </c>
      <c r="G87" s="68" t="s">
        <v>34</v>
      </c>
      <c r="H87" s="67" t="s">
        <v>1238</v>
      </c>
      <c r="I87" s="69" t="s">
        <v>519</v>
      </c>
    </row>
    <row r="88" spans="1:9" ht="43.2" x14ac:dyDescent="0.3">
      <c r="A88" s="67" t="s">
        <v>104</v>
      </c>
      <c r="B88" s="67">
        <v>2004</v>
      </c>
      <c r="C88" s="68" t="s">
        <v>11</v>
      </c>
      <c r="D88" s="67" t="s">
        <v>105</v>
      </c>
      <c r="E88" s="67" t="s">
        <v>106</v>
      </c>
      <c r="F88" s="67" t="s">
        <v>107</v>
      </c>
      <c r="G88" s="68" t="s">
        <v>11</v>
      </c>
      <c r="H88" s="67" t="s">
        <v>1201</v>
      </c>
      <c r="I88" s="69" t="s">
        <v>484</v>
      </c>
    </row>
    <row r="89" spans="1:9" ht="28.8" x14ac:dyDescent="0.3">
      <c r="A89" s="71" t="s">
        <v>76</v>
      </c>
      <c r="B89" s="71">
        <v>2006</v>
      </c>
      <c r="C89" s="72" t="s">
        <v>11</v>
      </c>
      <c r="D89" s="71" t="s">
        <v>45</v>
      </c>
      <c r="E89" s="71" t="s">
        <v>77</v>
      </c>
      <c r="F89" s="71" t="s">
        <v>78</v>
      </c>
      <c r="G89" s="72" t="s">
        <v>11</v>
      </c>
      <c r="H89" s="71" t="s">
        <v>1202</v>
      </c>
      <c r="I89" s="73" t="s">
        <v>121</v>
      </c>
    </row>
  </sheetData>
  <mergeCells count="5">
    <mergeCell ref="A1:I1"/>
    <mergeCell ref="A2:I2"/>
    <mergeCell ref="A3:B3"/>
    <mergeCell ref="C3:I3"/>
    <mergeCell ref="A4:I4"/>
  </mergeCells>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9"/>
  <sheetViews>
    <sheetView workbookViewId="0"/>
  </sheetViews>
  <sheetFormatPr defaultRowHeight="14.4" x14ac:dyDescent="0.3"/>
  <cols>
    <col min="1" max="1" width="4.33203125" style="1" customWidth="1"/>
    <col min="2" max="2" width="21.88671875" style="1" customWidth="1"/>
    <col min="3" max="6" width="5.77734375" style="1" customWidth="1"/>
    <col min="7" max="7" width="17.33203125" style="1" customWidth="1"/>
    <col min="8" max="8" width="14.33203125" style="1" customWidth="1"/>
    <col min="9" max="9" width="15.33203125" style="1" customWidth="1"/>
    <col min="10" max="16384" width="8.88671875" style="1"/>
  </cols>
  <sheetData>
    <row r="1" spans="1:12" ht="15.6" x14ac:dyDescent="0.3">
      <c r="A1" s="18" t="s">
        <v>767</v>
      </c>
      <c r="B1" s="19"/>
      <c r="C1" s="19"/>
      <c r="D1" s="19"/>
      <c r="E1" s="19"/>
      <c r="F1" s="19"/>
      <c r="G1" s="19"/>
      <c r="H1" s="19"/>
      <c r="I1" s="19"/>
      <c r="J1" s="19"/>
      <c r="K1" s="19"/>
      <c r="L1" s="19"/>
    </row>
    <row r="2" spans="1:12" ht="18" x14ac:dyDescent="0.3">
      <c r="A2" s="20" t="s">
        <v>768</v>
      </c>
      <c r="B2" s="20"/>
      <c r="C2" s="20"/>
      <c r="D2" s="20"/>
      <c r="E2" s="20"/>
      <c r="F2" s="20"/>
      <c r="G2" s="20"/>
      <c r="H2" s="20"/>
      <c r="I2" s="20"/>
      <c r="J2" s="20"/>
      <c r="K2" s="20"/>
      <c r="L2" s="20"/>
    </row>
    <row r="3" spans="1:12" x14ac:dyDescent="0.3">
      <c r="A3" s="21" t="s">
        <v>769</v>
      </c>
      <c r="B3" s="21"/>
      <c r="C3" s="22" t="s">
        <v>770</v>
      </c>
      <c r="D3" s="22"/>
      <c r="E3" s="22"/>
      <c r="F3" s="22"/>
      <c r="G3" s="22"/>
      <c r="H3" s="22"/>
      <c r="I3" s="22"/>
      <c r="J3" s="22"/>
      <c r="K3" s="22"/>
      <c r="L3" s="22"/>
    </row>
    <row r="4" spans="1:12" ht="21" x14ac:dyDescent="0.3">
      <c r="A4" s="23" t="s">
        <v>1180</v>
      </c>
      <c r="B4" s="23"/>
      <c r="C4" s="23"/>
      <c r="D4" s="23"/>
      <c r="E4" s="23"/>
      <c r="F4" s="23"/>
      <c r="G4" s="23"/>
      <c r="H4" s="23"/>
      <c r="I4" s="23"/>
      <c r="J4" s="23"/>
      <c r="K4" s="23"/>
      <c r="L4" s="23"/>
    </row>
    <row r="5" spans="1:12" ht="23.4" x14ac:dyDescent="0.3">
      <c r="A5" s="24" t="s">
        <v>1181</v>
      </c>
      <c r="B5" s="24"/>
      <c r="C5" s="24"/>
      <c r="D5" s="24"/>
      <c r="E5" s="24"/>
      <c r="F5" s="24"/>
      <c r="G5" s="24"/>
      <c r="H5" s="24"/>
      <c r="I5" s="24"/>
      <c r="J5" s="24"/>
      <c r="K5" s="24"/>
      <c r="L5" s="24"/>
    </row>
    <row r="6" spans="1:12" ht="18" x14ac:dyDescent="0.3">
      <c r="A6" s="20" t="s">
        <v>774</v>
      </c>
      <c r="B6" s="20"/>
      <c r="C6" s="20"/>
      <c r="D6" s="20"/>
      <c r="E6" s="20"/>
      <c r="F6" s="20"/>
      <c r="G6" s="20"/>
      <c r="H6" s="20"/>
      <c r="I6" s="20"/>
      <c r="J6" s="20"/>
    </row>
    <row r="7" spans="1:12" ht="57.6" x14ac:dyDescent="0.3">
      <c r="A7" s="32" t="s">
        <v>773</v>
      </c>
      <c r="B7" s="32" t="s">
        <v>1</v>
      </c>
      <c r="C7" s="32" t="s">
        <v>2</v>
      </c>
      <c r="D7" s="32" t="s">
        <v>441</v>
      </c>
      <c r="E7" s="32" t="s">
        <v>442</v>
      </c>
      <c r="F7" s="32" t="s">
        <v>3</v>
      </c>
      <c r="G7" s="32" t="s">
        <v>4</v>
      </c>
      <c r="H7" s="32" t="s">
        <v>5</v>
      </c>
      <c r="I7" s="32" t="s">
        <v>6</v>
      </c>
      <c r="J7" s="32" t="s">
        <v>1182</v>
      </c>
      <c r="K7" s="32" t="s">
        <v>1183</v>
      </c>
      <c r="L7" s="32" t="s">
        <v>1184</v>
      </c>
    </row>
    <row r="8" spans="1:12" ht="72" x14ac:dyDescent="0.3">
      <c r="A8" s="37">
        <v>1</v>
      </c>
      <c r="B8" s="38" t="s">
        <v>167</v>
      </c>
      <c r="C8" s="37">
        <v>2004</v>
      </c>
      <c r="D8" s="37">
        <v>2004</v>
      </c>
      <c r="E8" s="37">
        <v>2004</v>
      </c>
      <c r="F8" s="38" t="s">
        <v>11</v>
      </c>
      <c r="G8" s="38" t="s">
        <v>24</v>
      </c>
      <c r="H8" s="38" t="s">
        <v>136</v>
      </c>
      <c r="I8" s="38" t="s">
        <v>168</v>
      </c>
      <c r="J8" s="37">
        <v>2</v>
      </c>
      <c r="K8" s="37">
        <v>7</v>
      </c>
      <c r="L8" s="37">
        <f t="shared" ref="L8:L39" si="0">J8+K8</f>
        <v>9</v>
      </c>
    </row>
    <row r="9" spans="1:12" ht="43.2" x14ac:dyDescent="0.3">
      <c r="A9" s="5">
        <v>2</v>
      </c>
      <c r="B9" s="16" t="s">
        <v>111</v>
      </c>
      <c r="C9" s="5">
        <v>2005</v>
      </c>
      <c r="D9" s="5">
        <v>2005</v>
      </c>
      <c r="E9" s="5">
        <v>2005</v>
      </c>
      <c r="F9" s="16" t="s">
        <v>11</v>
      </c>
      <c r="G9" s="16" t="s">
        <v>12</v>
      </c>
      <c r="H9" s="16" t="s">
        <v>13</v>
      </c>
      <c r="I9" s="16" t="s">
        <v>14</v>
      </c>
      <c r="J9" s="5">
        <v>3</v>
      </c>
      <c r="K9" s="5">
        <v>8</v>
      </c>
      <c r="L9" s="5">
        <f t="shared" si="0"/>
        <v>11</v>
      </c>
    </row>
    <row r="10" spans="1:12" ht="57.6" x14ac:dyDescent="0.3">
      <c r="A10" s="5">
        <v>3</v>
      </c>
      <c r="B10" s="16" t="s">
        <v>312</v>
      </c>
      <c r="C10" s="5">
        <v>2004</v>
      </c>
      <c r="D10" s="5">
        <v>2004</v>
      </c>
      <c r="E10" s="5">
        <v>2004</v>
      </c>
      <c r="F10" s="16" t="s">
        <v>216</v>
      </c>
      <c r="G10" s="16" t="s">
        <v>105</v>
      </c>
      <c r="H10" s="16" t="s">
        <v>106</v>
      </c>
      <c r="I10" s="16" t="s">
        <v>163</v>
      </c>
      <c r="J10" s="5">
        <v>11</v>
      </c>
      <c r="K10" s="5">
        <v>1</v>
      </c>
      <c r="L10" s="5">
        <f t="shared" si="0"/>
        <v>12</v>
      </c>
    </row>
    <row r="11" spans="1:12" ht="43.2" x14ac:dyDescent="0.3">
      <c r="A11" s="5">
        <v>4</v>
      </c>
      <c r="B11" s="16" t="s">
        <v>170</v>
      </c>
      <c r="C11" s="5">
        <v>2004</v>
      </c>
      <c r="D11" s="5">
        <v>2004</v>
      </c>
      <c r="E11" s="5">
        <v>2004</v>
      </c>
      <c r="F11" s="16" t="s">
        <v>11</v>
      </c>
      <c r="G11" s="16" t="s">
        <v>56</v>
      </c>
      <c r="H11" s="16" t="s">
        <v>57</v>
      </c>
      <c r="I11" s="16" t="s">
        <v>158</v>
      </c>
      <c r="J11" s="5">
        <v>4</v>
      </c>
      <c r="K11" s="5">
        <v>9</v>
      </c>
      <c r="L11" s="5">
        <f t="shared" si="0"/>
        <v>13</v>
      </c>
    </row>
    <row r="12" spans="1:12" ht="43.2" x14ac:dyDescent="0.3">
      <c r="A12" s="5">
        <v>5</v>
      </c>
      <c r="B12" s="16" t="s">
        <v>93</v>
      </c>
      <c r="C12" s="5">
        <v>2004</v>
      </c>
      <c r="D12" s="5">
        <v>2004</v>
      </c>
      <c r="E12" s="5">
        <v>2004</v>
      </c>
      <c r="F12" s="16" t="s">
        <v>11</v>
      </c>
      <c r="G12" s="16" t="s">
        <v>40</v>
      </c>
      <c r="H12" s="16" t="s">
        <v>94</v>
      </c>
      <c r="I12" s="16" t="s">
        <v>95</v>
      </c>
      <c r="J12" s="5">
        <v>12</v>
      </c>
      <c r="K12" s="5">
        <v>2</v>
      </c>
      <c r="L12" s="5">
        <f t="shared" si="0"/>
        <v>14</v>
      </c>
    </row>
    <row r="13" spans="1:12" ht="57.6" x14ac:dyDescent="0.3">
      <c r="A13" s="5">
        <v>6</v>
      </c>
      <c r="B13" s="16" t="s">
        <v>215</v>
      </c>
      <c r="C13" s="5">
        <v>2004</v>
      </c>
      <c r="D13" s="5">
        <v>2004</v>
      </c>
      <c r="E13" s="5">
        <v>2004</v>
      </c>
      <c r="F13" s="16" t="s">
        <v>216</v>
      </c>
      <c r="G13" s="16" t="s">
        <v>105</v>
      </c>
      <c r="H13" s="16" t="s">
        <v>106</v>
      </c>
      <c r="I13" s="16" t="s">
        <v>163</v>
      </c>
      <c r="J13" s="5">
        <v>8</v>
      </c>
      <c r="K13" s="5">
        <v>6</v>
      </c>
      <c r="L13" s="5">
        <f t="shared" si="0"/>
        <v>14</v>
      </c>
    </row>
    <row r="14" spans="1:12" ht="86.4" x14ac:dyDescent="0.3">
      <c r="A14" s="5">
        <v>7</v>
      </c>
      <c r="B14" s="16" t="s">
        <v>145</v>
      </c>
      <c r="C14" s="5">
        <v>2004</v>
      </c>
      <c r="D14" s="5">
        <v>2004</v>
      </c>
      <c r="E14" s="5">
        <v>2004</v>
      </c>
      <c r="F14" s="16" t="s">
        <v>11</v>
      </c>
      <c r="G14" s="16" t="s">
        <v>18</v>
      </c>
      <c r="H14" s="16" t="s">
        <v>146</v>
      </c>
      <c r="I14" s="16" t="s">
        <v>147</v>
      </c>
      <c r="J14" s="5">
        <v>10</v>
      </c>
      <c r="K14" s="5">
        <v>5</v>
      </c>
      <c r="L14" s="5">
        <f t="shared" si="0"/>
        <v>15</v>
      </c>
    </row>
    <row r="15" spans="1:12" ht="43.2" x14ac:dyDescent="0.3">
      <c r="A15" s="5">
        <v>8</v>
      </c>
      <c r="B15" s="16" t="s">
        <v>221</v>
      </c>
      <c r="C15" s="5">
        <v>2006</v>
      </c>
      <c r="D15" s="5">
        <v>2006</v>
      </c>
      <c r="E15" s="5">
        <v>2006</v>
      </c>
      <c r="F15" s="16">
        <v>1</v>
      </c>
      <c r="G15" s="16" t="s">
        <v>40</v>
      </c>
      <c r="H15" s="16" t="s">
        <v>41</v>
      </c>
      <c r="I15" s="16" t="s">
        <v>222</v>
      </c>
      <c r="J15" s="5">
        <v>5</v>
      </c>
      <c r="K15" s="5">
        <v>10</v>
      </c>
      <c r="L15" s="5">
        <f t="shared" si="0"/>
        <v>15</v>
      </c>
    </row>
    <row r="16" spans="1:12" ht="43.2" x14ac:dyDescent="0.3">
      <c r="A16" s="5">
        <v>9</v>
      </c>
      <c r="B16" s="16" t="s">
        <v>246</v>
      </c>
      <c r="C16" s="5">
        <v>2006</v>
      </c>
      <c r="D16" s="5">
        <v>2006</v>
      </c>
      <c r="E16" s="5">
        <v>2006</v>
      </c>
      <c r="F16" s="16" t="s">
        <v>11</v>
      </c>
      <c r="G16" s="16" t="s">
        <v>40</v>
      </c>
      <c r="H16" s="16" t="s">
        <v>41</v>
      </c>
      <c r="I16" s="16" t="s">
        <v>95</v>
      </c>
      <c r="J16" s="5">
        <v>13</v>
      </c>
      <c r="K16" s="5">
        <v>3</v>
      </c>
      <c r="L16" s="5">
        <f t="shared" si="0"/>
        <v>16</v>
      </c>
    </row>
    <row r="17" spans="1:12" ht="43.2" x14ac:dyDescent="0.3">
      <c r="A17" s="5">
        <v>10</v>
      </c>
      <c r="B17" s="16" t="s">
        <v>396</v>
      </c>
      <c r="C17" s="5">
        <v>2005</v>
      </c>
      <c r="D17" s="5">
        <v>2005</v>
      </c>
      <c r="E17" s="5">
        <v>2005</v>
      </c>
      <c r="F17" s="16">
        <v>1</v>
      </c>
      <c r="G17" s="16" t="s">
        <v>40</v>
      </c>
      <c r="H17" s="16" t="s">
        <v>397</v>
      </c>
      <c r="I17" s="16" t="s">
        <v>398</v>
      </c>
      <c r="J17" s="5">
        <v>6</v>
      </c>
      <c r="K17" s="5">
        <v>15</v>
      </c>
      <c r="L17" s="5">
        <f t="shared" si="0"/>
        <v>21</v>
      </c>
    </row>
    <row r="18" spans="1:12" ht="43.2" x14ac:dyDescent="0.3">
      <c r="A18" s="5">
        <v>11</v>
      </c>
      <c r="B18" s="16" t="s">
        <v>87</v>
      </c>
      <c r="C18" s="5">
        <v>2004</v>
      </c>
      <c r="D18" s="5">
        <v>2004</v>
      </c>
      <c r="E18" s="5">
        <v>2004</v>
      </c>
      <c r="F18" s="16" t="s">
        <v>11</v>
      </c>
      <c r="G18" s="16" t="s">
        <v>35</v>
      </c>
      <c r="H18" s="16" t="s">
        <v>68</v>
      </c>
      <c r="I18" s="16" t="s">
        <v>88</v>
      </c>
      <c r="J18" s="5">
        <v>18</v>
      </c>
      <c r="K18" s="5">
        <v>4</v>
      </c>
      <c r="L18" s="5">
        <f t="shared" si="0"/>
        <v>22</v>
      </c>
    </row>
    <row r="19" spans="1:12" ht="28.8" x14ac:dyDescent="0.3">
      <c r="A19" s="5">
        <v>12</v>
      </c>
      <c r="B19" s="16" t="s">
        <v>277</v>
      </c>
      <c r="C19" s="5">
        <v>2006</v>
      </c>
      <c r="D19" s="5">
        <v>2006</v>
      </c>
      <c r="E19" s="5">
        <v>2006</v>
      </c>
      <c r="F19" s="16" t="s">
        <v>11</v>
      </c>
      <c r="G19" s="16" t="s">
        <v>45</v>
      </c>
      <c r="H19" s="16" t="s">
        <v>77</v>
      </c>
      <c r="I19" s="16" t="s">
        <v>78</v>
      </c>
      <c r="J19" s="5">
        <v>15</v>
      </c>
      <c r="K19" s="5">
        <v>11</v>
      </c>
      <c r="L19" s="5">
        <f t="shared" si="0"/>
        <v>26</v>
      </c>
    </row>
    <row r="20" spans="1:12" ht="57.6" x14ac:dyDescent="0.3">
      <c r="A20" s="5">
        <v>13</v>
      </c>
      <c r="B20" s="16" t="s">
        <v>236</v>
      </c>
      <c r="C20" s="5">
        <v>2007</v>
      </c>
      <c r="D20" s="5">
        <v>2007</v>
      </c>
      <c r="E20" s="5">
        <v>2007</v>
      </c>
      <c r="F20" s="16" t="s">
        <v>11</v>
      </c>
      <c r="G20" s="16" t="s">
        <v>12</v>
      </c>
      <c r="H20" s="16" t="s">
        <v>13</v>
      </c>
      <c r="I20" s="16" t="s">
        <v>74</v>
      </c>
      <c r="J20" s="5">
        <v>16</v>
      </c>
      <c r="K20" s="5">
        <v>12</v>
      </c>
      <c r="L20" s="5">
        <f t="shared" si="0"/>
        <v>28</v>
      </c>
    </row>
    <row r="21" spans="1:12" ht="57.6" x14ac:dyDescent="0.3">
      <c r="A21" s="5">
        <v>14</v>
      </c>
      <c r="B21" s="16" t="s">
        <v>133</v>
      </c>
      <c r="C21" s="5">
        <v>2005</v>
      </c>
      <c r="D21" s="5">
        <v>2005</v>
      </c>
      <c r="E21" s="5">
        <v>2005</v>
      </c>
      <c r="F21" s="16" t="s">
        <v>11</v>
      </c>
      <c r="G21" s="16" t="s">
        <v>12</v>
      </c>
      <c r="H21" s="16" t="s">
        <v>13</v>
      </c>
      <c r="I21" s="16" t="s">
        <v>74</v>
      </c>
      <c r="J21" s="5">
        <v>14</v>
      </c>
      <c r="K21" s="5">
        <v>20</v>
      </c>
      <c r="L21" s="5">
        <f t="shared" si="0"/>
        <v>34</v>
      </c>
    </row>
    <row r="22" spans="1:12" ht="57.6" x14ac:dyDescent="0.3">
      <c r="A22" s="5">
        <v>15</v>
      </c>
      <c r="B22" s="16" t="s">
        <v>346</v>
      </c>
      <c r="C22" s="5">
        <v>2006</v>
      </c>
      <c r="D22" s="5">
        <v>2006</v>
      </c>
      <c r="E22" s="5">
        <v>2006</v>
      </c>
      <c r="F22" s="16" t="s">
        <v>11</v>
      </c>
      <c r="G22" s="16" t="s">
        <v>12</v>
      </c>
      <c r="H22" s="16" t="s">
        <v>13</v>
      </c>
      <c r="I22" s="16" t="s">
        <v>74</v>
      </c>
      <c r="J22" s="5">
        <v>20</v>
      </c>
      <c r="K22" s="5">
        <v>16</v>
      </c>
      <c r="L22" s="5">
        <f t="shared" si="0"/>
        <v>36</v>
      </c>
    </row>
    <row r="23" spans="1:12" ht="28.8" x14ac:dyDescent="0.3">
      <c r="A23" s="5">
        <v>16</v>
      </c>
      <c r="B23" s="16" t="s">
        <v>176</v>
      </c>
      <c r="C23" s="5">
        <v>2007</v>
      </c>
      <c r="D23" s="5">
        <v>2007</v>
      </c>
      <c r="E23" s="5">
        <v>2007</v>
      </c>
      <c r="F23" s="16">
        <v>1</v>
      </c>
      <c r="G23" s="16" t="s">
        <v>35</v>
      </c>
      <c r="H23" s="16" t="s">
        <v>85</v>
      </c>
      <c r="I23" s="16" t="s">
        <v>37</v>
      </c>
      <c r="J23" s="5">
        <v>25</v>
      </c>
      <c r="K23" s="5">
        <v>13</v>
      </c>
      <c r="L23" s="5">
        <f t="shared" si="0"/>
        <v>38</v>
      </c>
    </row>
    <row r="24" spans="1:12" ht="57.6" x14ac:dyDescent="0.3">
      <c r="A24" s="5">
        <v>17</v>
      </c>
      <c r="B24" s="16" t="s">
        <v>334</v>
      </c>
      <c r="C24" s="5">
        <v>2006</v>
      </c>
      <c r="D24" s="5">
        <v>2006</v>
      </c>
      <c r="E24" s="5">
        <v>2006</v>
      </c>
      <c r="F24" s="16" t="s">
        <v>11</v>
      </c>
      <c r="G24" s="16" t="s">
        <v>45</v>
      </c>
      <c r="H24" s="16" t="s">
        <v>77</v>
      </c>
      <c r="I24" s="16" t="s">
        <v>335</v>
      </c>
      <c r="J24" s="5">
        <v>24</v>
      </c>
      <c r="K24" s="5">
        <v>17</v>
      </c>
      <c r="L24" s="5">
        <f t="shared" si="0"/>
        <v>41</v>
      </c>
    </row>
    <row r="25" spans="1:12" ht="28.8" x14ac:dyDescent="0.3">
      <c r="A25" s="5">
        <v>18</v>
      </c>
      <c r="B25" s="16" t="s">
        <v>97</v>
      </c>
      <c r="C25" s="5">
        <v>2006</v>
      </c>
      <c r="D25" s="5">
        <v>2006</v>
      </c>
      <c r="E25" s="5">
        <v>2006</v>
      </c>
      <c r="F25" s="16">
        <v>1</v>
      </c>
      <c r="G25" s="16" t="s">
        <v>98</v>
      </c>
      <c r="H25" s="16" t="s">
        <v>99</v>
      </c>
      <c r="I25" s="16" t="s">
        <v>100</v>
      </c>
      <c r="J25" s="5">
        <v>17</v>
      </c>
      <c r="K25" s="5">
        <v>24</v>
      </c>
      <c r="L25" s="5">
        <f t="shared" si="0"/>
        <v>41</v>
      </c>
    </row>
    <row r="26" spans="1:12" ht="72" x14ac:dyDescent="0.3">
      <c r="A26" s="5">
        <v>19</v>
      </c>
      <c r="B26" s="16" t="s">
        <v>23</v>
      </c>
      <c r="C26" s="5">
        <v>2007</v>
      </c>
      <c r="D26" s="5">
        <v>2007</v>
      </c>
      <c r="E26" s="5">
        <v>2007</v>
      </c>
      <c r="F26" s="16" t="s">
        <v>11</v>
      </c>
      <c r="G26" s="16" t="s">
        <v>24</v>
      </c>
      <c r="H26" s="16" t="s">
        <v>25</v>
      </c>
      <c r="I26" s="16" t="s">
        <v>26</v>
      </c>
      <c r="J26" s="5">
        <v>21</v>
      </c>
      <c r="K26" s="5">
        <v>21</v>
      </c>
      <c r="L26" s="5">
        <f t="shared" si="0"/>
        <v>42</v>
      </c>
    </row>
    <row r="27" spans="1:12" ht="57.6" x14ac:dyDescent="0.3">
      <c r="A27" s="5">
        <v>20</v>
      </c>
      <c r="B27" s="16" t="s">
        <v>388</v>
      </c>
      <c r="C27" s="5">
        <v>2004</v>
      </c>
      <c r="D27" s="5">
        <v>2004</v>
      </c>
      <c r="E27" s="5">
        <v>2004</v>
      </c>
      <c r="F27" s="16" t="s">
        <v>11</v>
      </c>
      <c r="G27" s="16" t="s">
        <v>35</v>
      </c>
      <c r="H27" s="16" t="s">
        <v>371</v>
      </c>
      <c r="I27" s="16" t="s">
        <v>372</v>
      </c>
      <c r="J27" s="5">
        <v>1</v>
      </c>
      <c r="K27" s="5">
        <v>43</v>
      </c>
      <c r="L27" s="5">
        <f t="shared" si="0"/>
        <v>44</v>
      </c>
    </row>
    <row r="28" spans="1:12" ht="57.6" x14ac:dyDescent="0.3">
      <c r="A28" s="5">
        <v>21</v>
      </c>
      <c r="B28" s="16" t="s">
        <v>229</v>
      </c>
      <c r="C28" s="5">
        <v>2008</v>
      </c>
      <c r="D28" s="5">
        <v>2008</v>
      </c>
      <c r="E28" s="5">
        <v>2008</v>
      </c>
      <c r="F28" s="16" t="s">
        <v>11</v>
      </c>
      <c r="G28" s="16" t="s">
        <v>12</v>
      </c>
      <c r="H28" s="16" t="s">
        <v>13</v>
      </c>
      <c r="I28" s="16" t="s">
        <v>74</v>
      </c>
      <c r="J28" s="5">
        <v>34</v>
      </c>
      <c r="K28" s="5">
        <v>14</v>
      </c>
      <c r="L28" s="5">
        <f t="shared" si="0"/>
        <v>48</v>
      </c>
    </row>
    <row r="29" spans="1:12" ht="57.6" x14ac:dyDescent="0.3">
      <c r="A29" s="5">
        <v>22</v>
      </c>
      <c r="B29" s="16" t="s">
        <v>17</v>
      </c>
      <c r="C29" s="5">
        <v>2004</v>
      </c>
      <c r="D29" s="5">
        <v>2004</v>
      </c>
      <c r="E29" s="5">
        <v>2004</v>
      </c>
      <c r="F29" s="16" t="s">
        <v>11</v>
      </c>
      <c r="G29" s="16" t="s">
        <v>18</v>
      </c>
      <c r="H29" s="16" t="s">
        <v>19</v>
      </c>
      <c r="I29" s="16" t="s">
        <v>20</v>
      </c>
      <c r="J29" s="5">
        <v>22</v>
      </c>
      <c r="K29" s="5">
        <v>26</v>
      </c>
      <c r="L29" s="5">
        <f t="shared" si="0"/>
        <v>48</v>
      </c>
    </row>
    <row r="30" spans="1:12" ht="28.8" x14ac:dyDescent="0.3">
      <c r="A30" s="5">
        <v>23</v>
      </c>
      <c r="B30" s="16" t="s">
        <v>365</v>
      </c>
      <c r="C30" s="5">
        <v>2008</v>
      </c>
      <c r="D30" s="5">
        <v>2008</v>
      </c>
      <c r="E30" s="5">
        <v>2008</v>
      </c>
      <c r="F30" s="16">
        <v>1</v>
      </c>
      <c r="G30" s="16" t="s">
        <v>98</v>
      </c>
      <c r="H30" s="16" t="s">
        <v>99</v>
      </c>
      <c r="I30" s="16" t="s">
        <v>100</v>
      </c>
      <c r="J30" s="5">
        <v>31</v>
      </c>
      <c r="K30" s="5">
        <v>18</v>
      </c>
      <c r="L30" s="5">
        <f t="shared" si="0"/>
        <v>49</v>
      </c>
    </row>
    <row r="31" spans="1:12" ht="28.8" x14ac:dyDescent="0.3">
      <c r="A31" s="5">
        <v>24</v>
      </c>
      <c r="B31" s="16" t="s">
        <v>76</v>
      </c>
      <c r="C31" s="5">
        <v>2006</v>
      </c>
      <c r="D31" s="5">
        <v>2006</v>
      </c>
      <c r="E31" s="5">
        <v>2006</v>
      </c>
      <c r="F31" s="16" t="s">
        <v>11</v>
      </c>
      <c r="G31" s="16" t="s">
        <v>45</v>
      </c>
      <c r="H31" s="16" t="s">
        <v>77</v>
      </c>
      <c r="I31" s="16" t="s">
        <v>78</v>
      </c>
      <c r="J31" s="5">
        <v>9</v>
      </c>
      <c r="K31" s="5">
        <v>42</v>
      </c>
      <c r="L31" s="5">
        <f t="shared" si="0"/>
        <v>51</v>
      </c>
    </row>
    <row r="32" spans="1:12" ht="28.8" x14ac:dyDescent="0.3">
      <c r="A32" s="5">
        <v>25</v>
      </c>
      <c r="B32" s="16" t="s">
        <v>120</v>
      </c>
      <c r="C32" s="5">
        <v>2008</v>
      </c>
      <c r="D32" s="5">
        <v>2008</v>
      </c>
      <c r="E32" s="5">
        <v>2008</v>
      </c>
      <c r="F32" s="16">
        <v>2</v>
      </c>
      <c r="G32" s="16" t="s">
        <v>35</v>
      </c>
      <c r="H32" s="16" t="s">
        <v>122</v>
      </c>
      <c r="I32" s="16" t="s">
        <v>123</v>
      </c>
      <c r="J32" s="5">
        <v>30</v>
      </c>
      <c r="K32" s="5">
        <v>22</v>
      </c>
      <c r="L32" s="5">
        <f t="shared" si="0"/>
        <v>52</v>
      </c>
    </row>
    <row r="33" spans="1:12" ht="57.6" x14ac:dyDescent="0.3">
      <c r="A33" s="5">
        <v>26</v>
      </c>
      <c r="B33" s="16" t="s">
        <v>420</v>
      </c>
      <c r="C33" s="5">
        <v>2007</v>
      </c>
      <c r="D33" s="5">
        <v>2007</v>
      </c>
      <c r="E33" s="5">
        <v>2007</v>
      </c>
      <c r="F33" s="16">
        <v>1</v>
      </c>
      <c r="G33" s="16" t="s">
        <v>12</v>
      </c>
      <c r="H33" s="16" t="s">
        <v>13</v>
      </c>
      <c r="I33" s="16" t="s">
        <v>155</v>
      </c>
      <c r="J33" s="5">
        <v>35</v>
      </c>
      <c r="K33" s="5">
        <v>19</v>
      </c>
      <c r="L33" s="5">
        <f t="shared" si="0"/>
        <v>54</v>
      </c>
    </row>
    <row r="34" spans="1:12" ht="86.4" x14ac:dyDescent="0.3">
      <c r="A34" s="5">
        <v>27</v>
      </c>
      <c r="B34" s="16" t="s">
        <v>363</v>
      </c>
      <c r="C34" s="5">
        <v>2007</v>
      </c>
      <c r="D34" s="5">
        <v>2007</v>
      </c>
      <c r="E34" s="5">
        <v>2007</v>
      </c>
      <c r="F34" s="16">
        <v>1</v>
      </c>
      <c r="G34" s="16" t="s">
        <v>225</v>
      </c>
      <c r="H34" s="16" t="s">
        <v>226</v>
      </c>
      <c r="I34" s="16" t="s">
        <v>227</v>
      </c>
      <c r="J34" s="5">
        <v>32</v>
      </c>
      <c r="K34" s="5">
        <v>23</v>
      </c>
      <c r="L34" s="5">
        <f t="shared" si="0"/>
        <v>55</v>
      </c>
    </row>
    <row r="35" spans="1:12" ht="43.2" x14ac:dyDescent="0.3">
      <c r="A35" s="5">
        <v>28</v>
      </c>
      <c r="B35" s="16" t="s">
        <v>322</v>
      </c>
      <c r="C35" s="5">
        <v>2004</v>
      </c>
      <c r="D35" s="5">
        <v>2004</v>
      </c>
      <c r="E35" s="5">
        <v>2004</v>
      </c>
      <c r="F35" s="16" t="s">
        <v>11</v>
      </c>
      <c r="G35" s="16" t="s">
        <v>323</v>
      </c>
      <c r="H35" s="16" t="s">
        <v>324</v>
      </c>
      <c r="I35" s="16" t="s">
        <v>325</v>
      </c>
      <c r="J35" s="5">
        <v>7</v>
      </c>
      <c r="K35" s="5">
        <v>50</v>
      </c>
      <c r="L35" s="5">
        <f t="shared" si="0"/>
        <v>57</v>
      </c>
    </row>
    <row r="36" spans="1:12" ht="28.8" x14ac:dyDescent="0.3">
      <c r="A36" s="5">
        <v>29</v>
      </c>
      <c r="B36" s="16" t="s">
        <v>204</v>
      </c>
      <c r="C36" s="5">
        <v>2007</v>
      </c>
      <c r="D36" s="5">
        <v>2007</v>
      </c>
      <c r="E36" s="5">
        <v>2007</v>
      </c>
      <c r="F36" s="16">
        <v>1</v>
      </c>
      <c r="G36" s="16" t="s">
        <v>12</v>
      </c>
      <c r="H36" s="16" t="s">
        <v>13</v>
      </c>
      <c r="I36" s="16" t="s">
        <v>205</v>
      </c>
      <c r="J36" s="5">
        <v>29</v>
      </c>
      <c r="K36" s="5">
        <v>29</v>
      </c>
      <c r="L36" s="5">
        <f t="shared" si="0"/>
        <v>58</v>
      </c>
    </row>
    <row r="37" spans="1:12" ht="72" x14ac:dyDescent="0.3">
      <c r="A37" s="5">
        <v>30</v>
      </c>
      <c r="B37" s="16" t="s">
        <v>352</v>
      </c>
      <c r="C37" s="5">
        <v>2007</v>
      </c>
      <c r="D37" s="5">
        <v>2007</v>
      </c>
      <c r="E37" s="5">
        <v>2007</v>
      </c>
      <c r="F37" s="16">
        <v>1</v>
      </c>
      <c r="G37" s="16" t="s">
        <v>35</v>
      </c>
      <c r="H37" s="16" t="s">
        <v>184</v>
      </c>
      <c r="I37" s="16" t="s">
        <v>37</v>
      </c>
      <c r="J37" s="5">
        <v>28</v>
      </c>
      <c r="K37" s="5">
        <v>30</v>
      </c>
      <c r="L37" s="5">
        <f t="shared" si="0"/>
        <v>58</v>
      </c>
    </row>
    <row r="38" spans="1:12" ht="57.6" x14ac:dyDescent="0.3">
      <c r="A38" s="5">
        <v>31</v>
      </c>
      <c r="B38" s="16" t="s">
        <v>314</v>
      </c>
      <c r="C38" s="5">
        <v>2007</v>
      </c>
      <c r="D38" s="5">
        <v>2007</v>
      </c>
      <c r="E38" s="5">
        <v>2007</v>
      </c>
      <c r="F38" s="16" t="s">
        <v>11</v>
      </c>
      <c r="G38" s="16" t="s">
        <v>29</v>
      </c>
      <c r="H38" s="16" t="s">
        <v>30</v>
      </c>
      <c r="I38" s="16" t="s">
        <v>31</v>
      </c>
      <c r="J38" s="5">
        <v>33</v>
      </c>
      <c r="K38" s="5">
        <v>27</v>
      </c>
      <c r="L38" s="5">
        <f t="shared" si="0"/>
        <v>60</v>
      </c>
    </row>
    <row r="39" spans="1:12" ht="43.2" x14ac:dyDescent="0.3">
      <c r="A39" s="5">
        <v>32</v>
      </c>
      <c r="B39" s="16" t="s">
        <v>165</v>
      </c>
      <c r="C39" s="5">
        <v>2006</v>
      </c>
      <c r="D39" s="5">
        <v>2006</v>
      </c>
      <c r="E39" s="5">
        <v>2006</v>
      </c>
      <c r="F39" s="16" t="s">
        <v>11</v>
      </c>
      <c r="G39" s="16" t="s">
        <v>116</v>
      </c>
      <c r="H39" s="16" t="s">
        <v>117</v>
      </c>
      <c r="I39" s="16" t="s">
        <v>118</v>
      </c>
      <c r="J39" s="5">
        <v>19</v>
      </c>
      <c r="K39" s="5">
        <v>45</v>
      </c>
      <c r="L39" s="5">
        <f t="shared" si="0"/>
        <v>64</v>
      </c>
    </row>
    <row r="40" spans="1:12" ht="72" x14ac:dyDescent="0.3">
      <c r="A40" s="5">
        <v>33</v>
      </c>
      <c r="B40" s="16" t="s">
        <v>65</v>
      </c>
      <c r="C40" s="5">
        <v>2007</v>
      </c>
      <c r="D40" s="5">
        <v>2007</v>
      </c>
      <c r="E40" s="5">
        <v>2007</v>
      </c>
      <c r="F40" s="16" t="s">
        <v>11</v>
      </c>
      <c r="G40" s="16" t="s">
        <v>50</v>
      </c>
      <c r="H40" s="16" t="s">
        <v>51</v>
      </c>
      <c r="I40" s="16" t="s">
        <v>52</v>
      </c>
      <c r="J40" s="5">
        <v>41</v>
      </c>
      <c r="K40" s="5">
        <v>25</v>
      </c>
      <c r="L40" s="5">
        <f t="shared" ref="L40:L71" si="1">J40+K40</f>
        <v>66</v>
      </c>
    </row>
    <row r="41" spans="1:12" ht="28.8" x14ac:dyDescent="0.3">
      <c r="A41" s="5">
        <v>34</v>
      </c>
      <c r="B41" s="16" t="s">
        <v>102</v>
      </c>
      <c r="C41" s="5">
        <v>2005</v>
      </c>
      <c r="D41" s="5">
        <v>2005</v>
      </c>
      <c r="E41" s="5">
        <v>2005</v>
      </c>
      <c r="F41" s="16" t="s">
        <v>11</v>
      </c>
      <c r="G41" s="16" t="s">
        <v>12</v>
      </c>
      <c r="H41" s="16" t="s">
        <v>81</v>
      </c>
      <c r="I41" s="16" t="s">
        <v>82</v>
      </c>
      <c r="J41" s="5">
        <v>38</v>
      </c>
      <c r="K41" s="5">
        <v>34</v>
      </c>
      <c r="L41" s="5">
        <f t="shared" si="1"/>
        <v>72</v>
      </c>
    </row>
    <row r="42" spans="1:12" ht="43.2" x14ac:dyDescent="0.3">
      <c r="A42" s="5">
        <v>35</v>
      </c>
      <c r="B42" s="16" t="s">
        <v>71</v>
      </c>
      <c r="C42" s="5">
        <v>2006</v>
      </c>
      <c r="D42" s="5">
        <v>2006</v>
      </c>
      <c r="E42" s="5">
        <v>2006</v>
      </c>
      <c r="F42" s="16" t="s">
        <v>11</v>
      </c>
      <c r="G42" s="16" t="s">
        <v>40</v>
      </c>
      <c r="H42" s="16" t="s">
        <v>41</v>
      </c>
      <c r="I42" s="16" t="s">
        <v>42</v>
      </c>
      <c r="J42" s="5">
        <v>23</v>
      </c>
      <c r="K42" s="5">
        <v>49</v>
      </c>
      <c r="L42" s="5">
        <f t="shared" si="1"/>
        <v>72</v>
      </c>
    </row>
    <row r="43" spans="1:12" ht="72" x14ac:dyDescent="0.3">
      <c r="A43" s="5">
        <v>36</v>
      </c>
      <c r="B43" s="16" t="s">
        <v>414</v>
      </c>
      <c r="C43" s="5">
        <v>2006</v>
      </c>
      <c r="D43" s="5">
        <v>2006</v>
      </c>
      <c r="E43" s="5">
        <v>2006</v>
      </c>
      <c r="F43" s="16" t="s">
        <v>11</v>
      </c>
      <c r="G43" s="16" t="s">
        <v>24</v>
      </c>
      <c r="H43" s="16" t="s">
        <v>25</v>
      </c>
      <c r="I43" s="16" t="s">
        <v>26</v>
      </c>
      <c r="J43" s="5">
        <v>27</v>
      </c>
      <c r="K43" s="5">
        <v>47</v>
      </c>
      <c r="L43" s="5">
        <f t="shared" si="1"/>
        <v>74</v>
      </c>
    </row>
    <row r="44" spans="1:12" ht="72" x14ac:dyDescent="0.3">
      <c r="A44" s="5">
        <v>37</v>
      </c>
      <c r="B44" s="16" t="s">
        <v>172</v>
      </c>
      <c r="C44" s="5">
        <v>2007</v>
      </c>
      <c r="D44" s="5">
        <v>2007</v>
      </c>
      <c r="E44" s="5">
        <v>2007</v>
      </c>
      <c r="F44" s="16" t="s">
        <v>11</v>
      </c>
      <c r="G44" s="16" t="s">
        <v>50</v>
      </c>
      <c r="H44" s="16" t="s">
        <v>51</v>
      </c>
      <c r="I44" s="16" t="s">
        <v>52</v>
      </c>
      <c r="J44" s="5">
        <v>42</v>
      </c>
      <c r="K44" s="5">
        <v>33</v>
      </c>
      <c r="L44" s="5">
        <f t="shared" si="1"/>
        <v>75</v>
      </c>
    </row>
    <row r="45" spans="1:12" ht="43.2" x14ac:dyDescent="0.3">
      <c r="A45" s="5">
        <v>38</v>
      </c>
      <c r="B45" s="16" t="s">
        <v>379</v>
      </c>
      <c r="C45" s="5">
        <v>2007</v>
      </c>
      <c r="D45" s="5">
        <v>2007</v>
      </c>
      <c r="E45" s="5">
        <v>2007</v>
      </c>
      <c r="F45" s="16">
        <v>1</v>
      </c>
      <c r="G45" s="16" t="s">
        <v>56</v>
      </c>
      <c r="H45" s="16" t="s">
        <v>57</v>
      </c>
      <c r="I45" s="16" t="s">
        <v>58</v>
      </c>
      <c r="J45" s="5">
        <v>40</v>
      </c>
      <c r="K45" s="5">
        <v>35</v>
      </c>
      <c r="L45" s="5">
        <f t="shared" si="1"/>
        <v>75</v>
      </c>
    </row>
    <row r="46" spans="1:12" ht="86.4" x14ac:dyDescent="0.3">
      <c r="A46" s="5">
        <v>39</v>
      </c>
      <c r="B46" s="16" t="s">
        <v>273</v>
      </c>
      <c r="C46" s="5">
        <v>2008</v>
      </c>
      <c r="D46" s="5">
        <v>2008</v>
      </c>
      <c r="E46" s="5">
        <v>2008</v>
      </c>
      <c r="F46" s="16">
        <v>1</v>
      </c>
      <c r="G46" s="16" t="s">
        <v>225</v>
      </c>
      <c r="H46" s="16" t="s">
        <v>226</v>
      </c>
      <c r="I46" s="16" t="s">
        <v>227</v>
      </c>
      <c r="J46" s="5">
        <v>44</v>
      </c>
      <c r="K46" s="5">
        <v>36</v>
      </c>
      <c r="L46" s="5">
        <f t="shared" si="1"/>
        <v>80</v>
      </c>
    </row>
    <row r="47" spans="1:12" ht="28.8" x14ac:dyDescent="0.3">
      <c r="A47" s="5">
        <v>40</v>
      </c>
      <c r="B47" s="16" t="s">
        <v>207</v>
      </c>
      <c r="C47" s="5">
        <v>2008</v>
      </c>
      <c r="D47" s="5">
        <v>2008</v>
      </c>
      <c r="E47" s="5">
        <v>2008</v>
      </c>
      <c r="F47" s="16">
        <v>1</v>
      </c>
      <c r="G47" s="16" t="s">
        <v>61</v>
      </c>
      <c r="H47" s="16" t="s">
        <v>189</v>
      </c>
      <c r="I47" s="16" t="s">
        <v>190</v>
      </c>
      <c r="J47" s="5">
        <v>51</v>
      </c>
      <c r="K47" s="5">
        <v>31</v>
      </c>
      <c r="L47" s="5">
        <f t="shared" si="1"/>
        <v>82</v>
      </c>
    </row>
    <row r="48" spans="1:12" ht="43.2" x14ac:dyDescent="0.3">
      <c r="A48" s="5">
        <v>41</v>
      </c>
      <c r="B48" s="16" t="s">
        <v>410</v>
      </c>
      <c r="C48" s="5">
        <v>2005</v>
      </c>
      <c r="D48" s="5">
        <v>2005</v>
      </c>
      <c r="E48" s="5">
        <v>2005</v>
      </c>
      <c r="F48" s="16">
        <v>1</v>
      </c>
      <c r="G48" s="16" t="s">
        <v>323</v>
      </c>
      <c r="H48" s="16" t="s">
        <v>324</v>
      </c>
      <c r="I48" s="16" t="s">
        <v>325</v>
      </c>
      <c r="J48" s="5">
        <v>39</v>
      </c>
      <c r="K48" s="5">
        <v>44</v>
      </c>
      <c r="L48" s="5">
        <f t="shared" si="1"/>
        <v>83</v>
      </c>
    </row>
    <row r="49" spans="1:12" ht="28.8" x14ac:dyDescent="0.3">
      <c r="A49" s="5">
        <v>42</v>
      </c>
      <c r="B49" s="16" t="s">
        <v>263</v>
      </c>
      <c r="C49" s="5">
        <v>2008</v>
      </c>
      <c r="D49" s="5">
        <v>2008</v>
      </c>
      <c r="E49" s="5">
        <v>2008</v>
      </c>
      <c r="F49" s="16">
        <v>1</v>
      </c>
      <c r="G49" s="16" t="s">
        <v>242</v>
      </c>
      <c r="H49" s="16" t="s">
        <v>243</v>
      </c>
      <c r="I49" s="16" t="s">
        <v>244</v>
      </c>
      <c r="J49" s="5">
        <v>47</v>
      </c>
      <c r="K49" s="5">
        <v>37</v>
      </c>
      <c r="L49" s="5">
        <f t="shared" si="1"/>
        <v>84</v>
      </c>
    </row>
    <row r="50" spans="1:12" ht="28.8" x14ac:dyDescent="0.3">
      <c r="A50" s="5">
        <v>43</v>
      </c>
      <c r="B50" s="16" t="s">
        <v>33</v>
      </c>
      <c r="C50" s="5">
        <v>2006</v>
      </c>
      <c r="D50" s="5">
        <v>2006</v>
      </c>
      <c r="E50" s="5">
        <v>2006</v>
      </c>
      <c r="F50" s="16">
        <v>1</v>
      </c>
      <c r="G50" s="16" t="s">
        <v>35</v>
      </c>
      <c r="H50" s="16" t="s">
        <v>36</v>
      </c>
      <c r="I50" s="16" t="s">
        <v>37</v>
      </c>
      <c r="J50" s="5">
        <v>57</v>
      </c>
      <c r="K50" s="5">
        <v>28</v>
      </c>
      <c r="L50" s="5">
        <f t="shared" si="1"/>
        <v>85</v>
      </c>
    </row>
    <row r="51" spans="1:12" ht="72" x14ac:dyDescent="0.3">
      <c r="A51" s="5">
        <v>44</v>
      </c>
      <c r="B51" s="16" t="s">
        <v>259</v>
      </c>
      <c r="C51" s="5">
        <v>2007</v>
      </c>
      <c r="D51" s="5">
        <v>2007</v>
      </c>
      <c r="E51" s="5">
        <v>2007</v>
      </c>
      <c r="F51" s="16">
        <v>1</v>
      </c>
      <c r="G51" s="16" t="s">
        <v>50</v>
      </c>
      <c r="H51" s="16" t="s">
        <v>51</v>
      </c>
      <c r="I51" s="16" t="s">
        <v>52</v>
      </c>
      <c r="J51" s="5">
        <v>53</v>
      </c>
      <c r="K51" s="5">
        <v>32</v>
      </c>
      <c r="L51" s="5">
        <f t="shared" si="1"/>
        <v>85</v>
      </c>
    </row>
    <row r="52" spans="1:12" ht="57.6" x14ac:dyDescent="0.3">
      <c r="A52" s="5">
        <v>45</v>
      </c>
      <c r="B52" s="16" t="s">
        <v>402</v>
      </c>
      <c r="C52" s="5">
        <v>2007</v>
      </c>
      <c r="D52" s="5">
        <v>2007</v>
      </c>
      <c r="E52" s="5">
        <v>2007</v>
      </c>
      <c r="F52" s="16" t="s">
        <v>11</v>
      </c>
      <c r="G52" s="16" t="s">
        <v>105</v>
      </c>
      <c r="H52" s="16" t="s">
        <v>106</v>
      </c>
      <c r="I52" s="16" t="s">
        <v>163</v>
      </c>
      <c r="J52" s="5">
        <v>45</v>
      </c>
      <c r="K52" s="5">
        <v>40</v>
      </c>
      <c r="L52" s="5">
        <f t="shared" si="1"/>
        <v>85</v>
      </c>
    </row>
    <row r="53" spans="1:12" ht="57.6" x14ac:dyDescent="0.3">
      <c r="A53" s="5">
        <v>46</v>
      </c>
      <c r="B53" s="16" t="s">
        <v>162</v>
      </c>
      <c r="C53" s="5">
        <v>2006</v>
      </c>
      <c r="D53" s="5">
        <v>2006</v>
      </c>
      <c r="E53" s="5">
        <v>2006</v>
      </c>
      <c r="F53" s="16">
        <v>1</v>
      </c>
      <c r="G53" s="16" t="s">
        <v>105</v>
      </c>
      <c r="H53" s="16" t="s">
        <v>106</v>
      </c>
      <c r="I53" s="16" t="s">
        <v>163</v>
      </c>
      <c r="J53" s="5">
        <v>46</v>
      </c>
      <c r="K53" s="5">
        <v>41</v>
      </c>
      <c r="L53" s="5">
        <f t="shared" si="1"/>
        <v>87</v>
      </c>
    </row>
    <row r="54" spans="1:12" ht="43.2" x14ac:dyDescent="0.3">
      <c r="A54" s="5">
        <v>47</v>
      </c>
      <c r="B54" s="16" t="s">
        <v>125</v>
      </c>
      <c r="C54" s="5">
        <v>2007</v>
      </c>
      <c r="D54" s="5">
        <v>2007</v>
      </c>
      <c r="E54" s="5">
        <v>2007</v>
      </c>
      <c r="F54" s="16">
        <v>1</v>
      </c>
      <c r="G54" s="16" t="s">
        <v>40</v>
      </c>
      <c r="H54" s="16" t="s">
        <v>41</v>
      </c>
      <c r="I54" s="16" t="s">
        <v>126</v>
      </c>
      <c r="J54" s="5">
        <v>26</v>
      </c>
      <c r="K54" s="5">
        <v>61</v>
      </c>
      <c r="L54" s="5">
        <f t="shared" si="1"/>
        <v>87</v>
      </c>
    </row>
    <row r="55" spans="1:12" ht="43.2" x14ac:dyDescent="0.3">
      <c r="A55" s="5">
        <v>48</v>
      </c>
      <c r="B55" s="16" t="s">
        <v>157</v>
      </c>
      <c r="C55" s="5">
        <v>2008</v>
      </c>
      <c r="D55" s="5">
        <v>2008</v>
      </c>
      <c r="E55" s="5">
        <v>2008</v>
      </c>
      <c r="F55" s="16">
        <v>3</v>
      </c>
      <c r="G55" s="16" t="s">
        <v>56</v>
      </c>
      <c r="H55" s="16" t="s">
        <v>57</v>
      </c>
      <c r="I55" s="16" t="s">
        <v>158</v>
      </c>
      <c r="J55" s="5">
        <v>49</v>
      </c>
      <c r="K55" s="5">
        <v>39</v>
      </c>
      <c r="L55" s="5">
        <f t="shared" si="1"/>
        <v>88</v>
      </c>
    </row>
    <row r="56" spans="1:12" ht="57.6" x14ac:dyDescent="0.3">
      <c r="A56" s="5">
        <v>49</v>
      </c>
      <c r="B56" s="16" t="s">
        <v>154</v>
      </c>
      <c r="C56" s="5">
        <v>2008</v>
      </c>
      <c r="D56" s="5">
        <v>2008</v>
      </c>
      <c r="E56" s="5">
        <v>2008</v>
      </c>
      <c r="F56" s="16">
        <v>1</v>
      </c>
      <c r="G56" s="16" t="s">
        <v>12</v>
      </c>
      <c r="H56" s="16" t="s">
        <v>13</v>
      </c>
      <c r="I56" s="16" t="s">
        <v>155</v>
      </c>
      <c r="J56" s="5">
        <v>37</v>
      </c>
      <c r="K56" s="5">
        <v>57</v>
      </c>
      <c r="L56" s="5">
        <f t="shared" si="1"/>
        <v>94</v>
      </c>
    </row>
    <row r="57" spans="1:12" ht="57.6" x14ac:dyDescent="0.3">
      <c r="A57" s="5">
        <v>50</v>
      </c>
      <c r="B57" s="16" t="s">
        <v>196</v>
      </c>
      <c r="C57" s="5">
        <v>2007</v>
      </c>
      <c r="D57" s="5">
        <v>2007</v>
      </c>
      <c r="E57" s="5">
        <v>2007</v>
      </c>
      <c r="F57" s="16" t="s">
        <v>11</v>
      </c>
      <c r="G57" s="16" t="s">
        <v>29</v>
      </c>
      <c r="H57" s="16" t="s">
        <v>30</v>
      </c>
      <c r="I57" s="16" t="s">
        <v>31</v>
      </c>
      <c r="J57" s="5">
        <v>59</v>
      </c>
      <c r="K57" s="5">
        <v>38</v>
      </c>
      <c r="L57" s="5">
        <f t="shared" si="1"/>
        <v>97</v>
      </c>
    </row>
    <row r="58" spans="1:12" ht="28.8" x14ac:dyDescent="0.3">
      <c r="A58" s="5">
        <v>51</v>
      </c>
      <c r="B58" s="16" t="s">
        <v>44</v>
      </c>
      <c r="C58" s="5">
        <v>2007</v>
      </c>
      <c r="D58" s="5">
        <v>2007</v>
      </c>
      <c r="E58" s="5">
        <v>2007</v>
      </c>
      <c r="F58" s="16">
        <v>1</v>
      </c>
      <c r="G58" s="16" t="s">
        <v>45</v>
      </c>
      <c r="H58" s="16" t="s">
        <v>46</v>
      </c>
      <c r="I58" s="16" t="s">
        <v>47</v>
      </c>
      <c r="J58" s="5">
        <v>43</v>
      </c>
      <c r="K58" s="5">
        <v>54</v>
      </c>
      <c r="L58" s="5">
        <f t="shared" si="1"/>
        <v>97</v>
      </c>
    </row>
    <row r="59" spans="1:12" ht="28.8" x14ac:dyDescent="0.3">
      <c r="A59" s="5">
        <v>52</v>
      </c>
      <c r="B59" s="16" t="s">
        <v>384</v>
      </c>
      <c r="C59" s="5">
        <v>2007</v>
      </c>
      <c r="D59" s="5">
        <v>2007</v>
      </c>
      <c r="E59" s="5">
        <v>2007</v>
      </c>
      <c r="F59" s="16">
        <v>1</v>
      </c>
      <c r="G59" s="16" t="s">
        <v>61</v>
      </c>
      <c r="H59" s="16" t="s">
        <v>189</v>
      </c>
      <c r="I59" s="16" t="s">
        <v>190</v>
      </c>
      <c r="J59" s="5">
        <v>36</v>
      </c>
      <c r="K59" s="5">
        <v>63</v>
      </c>
      <c r="L59" s="5">
        <f t="shared" si="1"/>
        <v>99</v>
      </c>
    </row>
    <row r="60" spans="1:12" ht="57.6" x14ac:dyDescent="0.3">
      <c r="A60" s="5">
        <v>53</v>
      </c>
      <c r="B60" s="16" t="s">
        <v>109</v>
      </c>
      <c r="C60" s="5">
        <v>2005</v>
      </c>
      <c r="D60" s="5">
        <v>2005</v>
      </c>
      <c r="E60" s="5">
        <v>2005</v>
      </c>
      <c r="F60" s="16">
        <v>1</v>
      </c>
      <c r="G60" s="16" t="s">
        <v>105</v>
      </c>
      <c r="H60" s="16" t="s">
        <v>106</v>
      </c>
      <c r="I60" s="16" t="s">
        <v>107</v>
      </c>
      <c r="J60" s="5">
        <v>48</v>
      </c>
      <c r="K60" s="5">
        <v>53</v>
      </c>
      <c r="L60" s="5">
        <f t="shared" si="1"/>
        <v>101</v>
      </c>
    </row>
    <row r="61" spans="1:12" ht="28.8" x14ac:dyDescent="0.3">
      <c r="A61" s="5">
        <v>54</v>
      </c>
      <c r="B61" s="16" t="s">
        <v>213</v>
      </c>
      <c r="C61" s="5">
        <v>2008</v>
      </c>
      <c r="D61" s="5">
        <v>2008</v>
      </c>
      <c r="E61" s="5">
        <v>2008</v>
      </c>
      <c r="F61" s="16">
        <v>1</v>
      </c>
      <c r="G61" s="16" t="s">
        <v>61</v>
      </c>
      <c r="H61" s="16" t="s">
        <v>189</v>
      </c>
      <c r="I61" s="16" t="s">
        <v>190</v>
      </c>
      <c r="J61" s="5">
        <v>50</v>
      </c>
      <c r="K61" s="5">
        <v>52</v>
      </c>
      <c r="L61" s="5">
        <f t="shared" si="1"/>
        <v>102</v>
      </c>
    </row>
    <row r="62" spans="1:12" ht="86.4" x14ac:dyDescent="0.3">
      <c r="A62" s="5">
        <v>55</v>
      </c>
      <c r="B62" s="16" t="s">
        <v>304</v>
      </c>
      <c r="C62" s="5">
        <v>2008</v>
      </c>
      <c r="D62" s="5">
        <v>2008</v>
      </c>
      <c r="E62" s="5">
        <v>2008</v>
      </c>
      <c r="F62" s="16">
        <v>2</v>
      </c>
      <c r="G62" s="16" t="s">
        <v>225</v>
      </c>
      <c r="H62" s="16" t="s">
        <v>226</v>
      </c>
      <c r="I62" s="16" t="s">
        <v>227</v>
      </c>
      <c r="J62" s="5">
        <v>60</v>
      </c>
      <c r="K62" s="5">
        <v>48</v>
      </c>
      <c r="L62" s="5">
        <f t="shared" si="1"/>
        <v>108</v>
      </c>
    </row>
    <row r="63" spans="1:12" ht="28.8" x14ac:dyDescent="0.3">
      <c r="A63" s="5">
        <v>56</v>
      </c>
      <c r="B63" s="16" t="s">
        <v>231</v>
      </c>
      <c r="C63" s="5">
        <v>2009</v>
      </c>
      <c r="D63" s="5">
        <v>2009</v>
      </c>
      <c r="E63" s="5">
        <v>2009</v>
      </c>
      <c r="F63" s="16">
        <v>1</v>
      </c>
      <c r="G63" s="16" t="s">
        <v>141</v>
      </c>
      <c r="H63" s="16" t="s">
        <v>142</v>
      </c>
      <c r="I63" s="16" t="s">
        <v>143</v>
      </c>
      <c r="J63" s="5">
        <v>63</v>
      </c>
      <c r="K63" s="5">
        <v>46</v>
      </c>
      <c r="L63" s="5">
        <f t="shared" si="1"/>
        <v>109</v>
      </c>
    </row>
    <row r="64" spans="1:12" ht="57.6" x14ac:dyDescent="0.3">
      <c r="A64" s="5">
        <v>57</v>
      </c>
      <c r="B64" s="16" t="s">
        <v>269</v>
      </c>
      <c r="C64" s="5">
        <v>2009</v>
      </c>
      <c r="D64" s="5">
        <v>2009</v>
      </c>
      <c r="E64" s="5">
        <v>2009</v>
      </c>
      <c r="F64" s="16" t="s">
        <v>11</v>
      </c>
      <c r="G64" s="16" t="s">
        <v>29</v>
      </c>
      <c r="H64" s="16" t="s">
        <v>30</v>
      </c>
      <c r="I64" s="16" t="s">
        <v>31</v>
      </c>
      <c r="J64" s="5">
        <v>56</v>
      </c>
      <c r="K64" s="5">
        <v>55</v>
      </c>
      <c r="L64" s="5">
        <f t="shared" si="1"/>
        <v>111</v>
      </c>
    </row>
    <row r="65" spans="1:12" ht="43.2" x14ac:dyDescent="0.3">
      <c r="A65" s="5">
        <v>58</v>
      </c>
      <c r="B65" s="16" t="s">
        <v>54</v>
      </c>
      <c r="C65" s="5">
        <v>2008</v>
      </c>
      <c r="D65" s="5">
        <v>2008</v>
      </c>
      <c r="E65" s="5">
        <v>2008</v>
      </c>
      <c r="F65" s="16">
        <v>3</v>
      </c>
      <c r="G65" s="16" t="s">
        <v>56</v>
      </c>
      <c r="H65" s="16" t="s">
        <v>57</v>
      </c>
      <c r="I65" s="16" t="s">
        <v>58</v>
      </c>
      <c r="J65" s="5">
        <v>54</v>
      </c>
      <c r="K65" s="5">
        <v>58</v>
      </c>
      <c r="L65" s="5">
        <f t="shared" si="1"/>
        <v>112</v>
      </c>
    </row>
    <row r="66" spans="1:12" ht="28.8" x14ac:dyDescent="0.3">
      <c r="A66" s="5">
        <v>59</v>
      </c>
      <c r="B66" s="16" t="s">
        <v>318</v>
      </c>
      <c r="C66" s="5">
        <v>2009</v>
      </c>
      <c r="D66" s="5">
        <v>2009</v>
      </c>
      <c r="E66" s="5">
        <v>2009</v>
      </c>
      <c r="F66" s="16">
        <v>1</v>
      </c>
      <c r="G66" s="16" t="s">
        <v>141</v>
      </c>
      <c r="H66" s="16" t="s">
        <v>142</v>
      </c>
      <c r="I66" s="16" t="s">
        <v>143</v>
      </c>
      <c r="J66" s="5">
        <v>52</v>
      </c>
      <c r="K66" s="5">
        <v>62</v>
      </c>
      <c r="L66" s="5">
        <f t="shared" si="1"/>
        <v>114</v>
      </c>
    </row>
    <row r="67" spans="1:12" ht="28.8" x14ac:dyDescent="0.3">
      <c r="A67" s="5">
        <v>60</v>
      </c>
      <c r="B67" s="16" t="s">
        <v>140</v>
      </c>
      <c r="C67" s="5">
        <v>2009</v>
      </c>
      <c r="D67" s="5">
        <v>2009</v>
      </c>
      <c r="E67" s="5">
        <v>2009</v>
      </c>
      <c r="F67" s="16">
        <v>1</v>
      </c>
      <c r="G67" s="16" t="s">
        <v>141</v>
      </c>
      <c r="H67" s="16" t="s">
        <v>142</v>
      </c>
      <c r="I67" s="16" t="s">
        <v>143</v>
      </c>
      <c r="J67" s="5">
        <v>65</v>
      </c>
      <c r="K67" s="5">
        <v>51</v>
      </c>
      <c r="L67" s="5">
        <f t="shared" si="1"/>
        <v>116</v>
      </c>
    </row>
    <row r="68" spans="1:12" ht="28.8" x14ac:dyDescent="0.3">
      <c r="A68" s="5">
        <v>61</v>
      </c>
      <c r="B68" s="16" t="s">
        <v>404</v>
      </c>
      <c r="C68" s="5">
        <v>2008</v>
      </c>
      <c r="D68" s="5">
        <v>2008</v>
      </c>
      <c r="E68" s="5">
        <v>2008</v>
      </c>
      <c r="F68" s="16">
        <v>3</v>
      </c>
      <c r="G68" s="16" t="s">
        <v>242</v>
      </c>
      <c r="H68" s="16" t="s">
        <v>243</v>
      </c>
      <c r="I68" s="16" t="s">
        <v>244</v>
      </c>
      <c r="J68" s="5">
        <v>64</v>
      </c>
      <c r="K68" s="5">
        <v>56</v>
      </c>
      <c r="L68" s="5">
        <f t="shared" si="1"/>
        <v>120</v>
      </c>
    </row>
    <row r="69" spans="1:12" ht="43.2" x14ac:dyDescent="0.3">
      <c r="A69" s="5">
        <v>62</v>
      </c>
      <c r="B69" s="16" t="s">
        <v>339</v>
      </c>
      <c r="C69" s="5">
        <v>2009</v>
      </c>
      <c r="D69" s="5">
        <v>2009</v>
      </c>
      <c r="E69" s="5">
        <v>2009</v>
      </c>
      <c r="F69" s="16">
        <v>3</v>
      </c>
      <c r="G69" s="16" t="s">
        <v>40</v>
      </c>
      <c r="H69" s="16" t="s">
        <v>340</v>
      </c>
      <c r="I69" s="16" t="s">
        <v>341</v>
      </c>
      <c r="J69" s="5">
        <v>55</v>
      </c>
      <c r="K69" s="5">
        <v>65</v>
      </c>
      <c r="L69" s="5">
        <f t="shared" si="1"/>
        <v>120</v>
      </c>
    </row>
    <row r="70" spans="1:12" ht="28.8" x14ac:dyDescent="0.3">
      <c r="A70" s="5">
        <v>63</v>
      </c>
      <c r="B70" s="16" t="s">
        <v>394</v>
      </c>
      <c r="C70" s="5">
        <v>2006</v>
      </c>
      <c r="D70" s="5">
        <v>2006</v>
      </c>
      <c r="E70" s="5">
        <v>2006</v>
      </c>
      <c r="F70" s="16">
        <v>1</v>
      </c>
      <c r="G70" s="16" t="s">
        <v>98</v>
      </c>
      <c r="H70" s="16" t="s">
        <v>99</v>
      </c>
      <c r="I70" s="16" t="s">
        <v>100</v>
      </c>
      <c r="J70" s="5">
        <v>62</v>
      </c>
      <c r="K70" s="5">
        <v>59</v>
      </c>
      <c r="L70" s="5">
        <f t="shared" si="1"/>
        <v>121</v>
      </c>
    </row>
    <row r="71" spans="1:12" ht="43.2" x14ac:dyDescent="0.3">
      <c r="A71" s="5">
        <v>64</v>
      </c>
      <c r="B71" s="16" t="s">
        <v>428</v>
      </c>
      <c r="C71" s="5">
        <v>2007</v>
      </c>
      <c r="D71" s="5">
        <v>2007</v>
      </c>
      <c r="E71" s="5">
        <v>2007</v>
      </c>
      <c r="F71" s="16">
        <v>1</v>
      </c>
      <c r="G71" s="16" t="s">
        <v>116</v>
      </c>
      <c r="H71" s="16" t="s">
        <v>429</v>
      </c>
      <c r="I71" s="16" t="s">
        <v>329</v>
      </c>
      <c r="J71" s="5">
        <v>66</v>
      </c>
      <c r="K71" s="5">
        <v>64</v>
      </c>
      <c r="L71" s="5">
        <f t="shared" si="1"/>
        <v>130</v>
      </c>
    </row>
    <row r="72" spans="1:12" ht="28.8" x14ac:dyDescent="0.3">
      <c r="A72" s="5">
        <v>65</v>
      </c>
      <c r="B72" s="16" t="s">
        <v>306</v>
      </c>
      <c r="C72" s="5">
        <v>2009</v>
      </c>
      <c r="D72" s="5">
        <v>2009</v>
      </c>
      <c r="E72" s="5">
        <v>2009</v>
      </c>
      <c r="F72" s="16">
        <v>3</v>
      </c>
      <c r="G72" s="16" t="s">
        <v>141</v>
      </c>
      <c r="H72" s="16" t="s">
        <v>142</v>
      </c>
      <c r="I72" s="16" t="s">
        <v>143</v>
      </c>
      <c r="J72" s="5">
        <v>58</v>
      </c>
      <c r="K72" s="5">
        <v>10000</v>
      </c>
      <c r="L72" s="5">
        <f t="shared" ref="L72:L103" si="2">J72+K72</f>
        <v>10058</v>
      </c>
    </row>
    <row r="73" spans="1:12" ht="28.8" x14ac:dyDescent="0.3">
      <c r="A73" s="5">
        <v>66</v>
      </c>
      <c r="B73" s="16" t="s">
        <v>241</v>
      </c>
      <c r="C73" s="5">
        <v>2007</v>
      </c>
      <c r="D73" s="5">
        <v>2007</v>
      </c>
      <c r="E73" s="5">
        <v>2007</v>
      </c>
      <c r="F73" s="16" t="s">
        <v>11</v>
      </c>
      <c r="G73" s="16" t="s">
        <v>242</v>
      </c>
      <c r="H73" s="16" t="s">
        <v>243</v>
      </c>
      <c r="I73" s="16" t="s">
        <v>244</v>
      </c>
      <c r="J73" s="5">
        <v>10000</v>
      </c>
      <c r="K73" s="5">
        <v>60</v>
      </c>
      <c r="L73" s="5">
        <f t="shared" si="2"/>
        <v>10060</v>
      </c>
    </row>
    <row r="74" spans="1:12" ht="28.8" x14ac:dyDescent="0.3">
      <c r="A74" s="5">
        <v>67</v>
      </c>
      <c r="B74" s="16" t="s">
        <v>337</v>
      </c>
      <c r="C74" s="5">
        <v>2008</v>
      </c>
      <c r="D74" s="5">
        <v>2008</v>
      </c>
      <c r="E74" s="5">
        <v>2008</v>
      </c>
      <c r="F74" s="16">
        <v>2</v>
      </c>
      <c r="G74" s="16" t="s">
        <v>242</v>
      </c>
      <c r="H74" s="16" t="s">
        <v>243</v>
      </c>
      <c r="I74" s="16" t="s">
        <v>244</v>
      </c>
      <c r="J74" s="5">
        <v>61</v>
      </c>
      <c r="K74" s="5">
        <v>10000</v>
      </c>
      <c r="L74" s="5">
        <f t="shared" si="2"/>
        <v>10061</v>
      </c>
    </row>
    <row r="75" spans="1:12" ht="18" x14ac:dyDescent="0.3">
      <c r="A75" s="66" t="s">
        <v>822</v>
      </c>
      <c r="B75" s="66"/>
      <c r="C75" s="66"/>
      <c r="D75" s="66"/>
      <c r="E75" s="66"/>
      <c r="F75" s="66"/>
      <c r="G75" s="66"/>
      <c r="H75" s="66"/>
      <c r="I75" s="66"/>
      <c r="J75" s="66"/>
    </row>
    <row r="76" spans="1:12" ht="57.6" x14ac:dyDescent="0.3">
      <c r="A76" s="32" t="s">
        <v>773</v>
      </c>
      <c r="B76" s="32" t="s">
        <v>1</v>
      </c>
      <c r="C76" s="32" t="s">
        <v>2</v>
      </c>
      <c r="D76" s="32" t="s">
        <v>441</v>
      </c>
      <c r="E76" s="32" t="s">
        <v>442</v>
      </c>
      <c r="F76" s="32" t="s">
        <v>3</v>
      </c>
      <c r="G76" s="32" t="s">
        <v>4</v>
      </c>
      <c r="H76" s="32" t="s">
        <v>5</v>
      </c>
      <c r="I76" s="32" t="s">
        <v>6</v>
      </c>
      <c r="J76" s="32" t="s">
        <v>1182</v>
      </c>
      <c r="K76" s="32" t="s">
        <v>1183</v>
      </c>
      <c r="L76" s="32" t="s">
        <v>1184</v>
      </c>
    </row>
    <row r="77" spans="1:12" ht="43.2" x14ac:dyDescent="0.3">
      <c r="A77" s="37">
        <v>1</v>
      </c>
      <c r="B77" s="38" t="s">
        <v>233</v>
      </c>
      <c r="C77" s="37">
        <v>2005</v>
      </c>
      <c r="D77" s="37">
        <v>2005</v>
      </c>
      <c r="E77" s="37">
        <v>2005</v>
      </c>
      <c r="F77" s="38" t="s">
        <v>216</v>
      </c>
      <c r="G77" s="38" t="s">
        <v>12</v>
      </c>
      <c r="H77" s="38" t="s">
        <v>81</v>
      </c>
      <c r="I77" s="38" t="s">
        <v>234</v>
      </c>
      <c r="J77" s="37">
        <v>1</v>
      </c>
      <c r="K77" s="37">
        <v>1</v>
      </c>
      <c r="L77" s="37">
        <f t="shared" ref="L77:L119" si="3">J77+K77</f>
        <v>2</v>
      </c>
    </row>
    <row r="78" spans="1:12" ht="43.2" x14ac:dyDescent="0.3">
      <c r="A78" s="5">
        <v>2</v>
      </c>
      <c r="B78" s="16" t="s">
        <v>60</v>
      </c>
      <c r="C78" s="5">
        <v>2004</v>
      </c>
      <c r="D78" s="5">
        <v>2004</v>
      </c>
      <c r="E78" s="5">
        <v>2004</v>
      </c>
      <c r="F78" s="16" t="s">
        <v>11</v>
      </c>
      <c r="G78" s="16" t="s">
        <v>61</v>
      </c>
      <c r="H78" s="16" t="s">
        <v>62</v>
      </c>
      <c r="I78" s="16" t="s">
        <v>63</v>
      </c>
      <c r="J78" s="5">
        <v>4</v>
      </c>
      <c r="K78" s="5">
        <v>2</v>
      </c>
      <c r="L78" s="5">
        <f t="shared" si="3"/>
        <v>6</v>
      </c>
    </row>
    <row r="79" spans="1:12" ht="57.6" x14ac:dyDescent="0.3">
      <c r="A79" s="5">
        <v>3</v>
      </c>
      <c r="B79" s="16" t="s">
        <v>238</v>
      </c>
      <c r="C79" s="5">
        <v>2006</v>
      </c>
      <c r="D79" s="5">
        <v>2006</v>
      </c>
      <c r="E79" s="5">
        <v>2006</v>
      </c>
      <c r="F79" s="16" t="s">
        <v>216</v>
      </c>
      <c r="G79" s="16" t="s">
        <v>56</v>
      </c>
      <c r="H79" s="16" t="s">
        <v>239</v>
      </c>
      <c r="I79" s="16" t="s">
        <v>158</v>
      </c>
      <c r="J79" s="5">
        <v>6</v>
      </c>
      <c r="K79" s="5">
        <v>3</v>
      </c>
      <c r="L79" s="5">
        <f t="shared" si="3"/>
        <v>9</v>
      </c>
    </row>
    <row r="80" spans="1:12" ht="28.8" x14ac:dyDescent="0.3">
      <c r="A80" s="5">
        <v>4</v>
      </c>
      <c r="B80" s="16" t="s">
        <v>113</v>
      </c>
      <c r="C80" s="5">
        <v>2005</v>
      </c>
      <c r="D80" s="5">
        <v>2005</v>
      </c>
      <c r="E80" s="5">
        <v>2005</v>
      </c>
      <c r="F80" s="16" t="s">
        <v>11</v>
      </c>
      <c r="G80" s="16" t="s">
        <v>12</v>
      </c>
      <c r="H80" s="16" t="s">
        <v>81</v>
      </c>
      <c r="I80" s="16" t="s">
        <v>82</v>
      </c>
      <c r="J80" s="5">
        <v>8</v>
      </c>
      <c r="K80" s="5">
        <v>4</v>
      </c>
      <c r="L80" s="5">
        <f t="shared" si="3"/>
        <v>12</v>
      </c>
    </row>
    <row r="81" spans="1:12" ht="28.8" x14ac:dyDescent="0.3">
      <c r="A81" s="5">
        <v>5</v>
      </c>
      <c r="B81" s="16" t="s">
        <v>295</v>
      </c>
      <c r="C81" s="5">
        <v>2005</v>
      </c>
      <c r="D81" s="5">
        <v>2005</v>
      </c>
      <c r="E81" s="5">
        <v>2005</v>
      </c>
      <c r="F81" s="16" t="s">
        <v>11</v>
      </c>
      <c r="G81" s="16" t="s">
        <v>35</v>
      </c>
      <c r="H81" s="16" t="s">
        <v>85</v>
      </c>
      <c r="I81" s="16" t="s">
        <v>37</v>
      </c>
      <c r="J81" s="5">
        <v>7</v>
      </c>
      <c r="K81" s="5">
        <v>5</v>
      </c>
      <c r="L81" s="5">
        <f t="shared" si="3"/>
        <v>12</v>
      </c>
    </row>
    <row r="82" spans="1:12" ht="28.8" x14ac:dyDescent="0.3">
      <c r="A82" s="5">
        <v>6</v>
      </c>
      <c r="B82" s="16" t="s">
        <v>261</v>
      </c>
      <c r="C82" s="5">
        <v>2008</v>
      </c>
      <c r="D82" s="5">
        <v>2008</v>
      </c>
      <c r="E82" s="5">
        <v>2008</v>
      </c>
      <c r="F82" s="16">
        <v>1</v>
      </c>
      <c r="G82" s="16" t="s">
        <v>12</v>
      </c>
      <c r="H82" s="16" t="s">
        <v>13</v>
      </c>
      <c r="I82" s="16" t="s">
        <v>205</v>
      </c>
      <c r="J82" s="5">
        <v>9</v>
      </c>
      <c r="K82" s="5">
        <v>7</v>
      </c>
      <c r="L82" s="5">
        <f t="shared" si="3"/>
        <v>16</v>
      </c>
    </row>
    <row r="83" spans="1:12" ht="28.8" x14ac:dyDescent="0.3">
      <c r="A83" s="5">
        <v>7</v>
      </c>
      <c r="B83" s="16" t="s">
        <v>202</v>
      </c>
      <c r="C83" s="5">
        <v>2006</v>
      </c>
      <c r="D83" s="5">
        <v>2006</v>
      </c>
      <c r="E83" s="5">
        <v>2006</v>
      </c>
      <c r="F83" s="16" t="s">
        <v>11</v>
      </c>
      <c r="G83" s="16" t="s">
        <v>98</v>
      </c>
      <c r="H83" s="16" t="s">
        <v>99</v>
      </c>
      <c r="I83" s="16" t="s">
        <v>100</v>
      </c>
      <c r="J83" s="5">
        <v>5</v>
      </c>
      <c r="K83" s="5">
        <v>16</v>
      </c>
      <c r="L83" s="5">
        <f t="shared" si="3"/>
        <v>21</v>
      </c>
    </row>
    <row r="84" spans="1:12" ht="57.6" x14ac:dyDescent="0.3">
      <c r="A84" s="5">
        <v>8</v>
      </c>
      <c r="B84" s="16" t="s">
        <v>271</v>
      </c>
      <c r="C84" s="5">
        <v>2007</v>
      </c>
      <c r="D84" s="5">
        <v>2007</v>
      </c>
      <c r="E84" s="5">
        <v>2007</v>
      </c>
      <c r="F84" s="16" t="s">
        <v>11</v>
      </c>
      <c r="G84" s="16" t="s">
        <v>29</v>
      </c>
      <c r="H84" s="16" t="s">
        <v>30</v>
      </c>
      <c r="I84" s="16" t="s">
        <v>31</v>
      </c>
      <c r="J84" s="5">
        <v>18</v>
      </c>
      <c r="K84" s="5">
        <v>6</v>
      </c>
      <c r="L84" s="5">
        <f t="shared" si="3"/>
        <v>24</v>
      </c>
    </row>
    <row r="85" spans="1:12" ht="57.6" x14ac:dyDescent="0.3">
      <c r="A85" s="5">
        <v>9</v>
      </c>
      <c r="B85" s="16" t="s">
        <v>361</v>
      </c>
      <c r="C85" s="5">
        <v>2006</v>
      </c>
      <c r="D85" s="5">
        <v>2006</v>
      </c>
      <c r="E85" s="5">
        <v>2006</v>
      </c>
      <c r="F85" s="16" t="s">
        <v>11</v>
      </c>
      <c r="G85" s="16" t="s">
        <v>56</v>
      </c>
      <c r="H85" s="16" t="s">
        <v>298</v>
      </c>
      <c r="I85" s="16" t="s">
        <v>58</v>
      </c>
      <c r="J85" s="5">
        <v>17</v>
      </c>
      <c r="K85" s="5">
        <v>9</v>
      </c>
      <c r="L85" s="5">
        <f t="shared" si="3"/>
        <v>26</v>
      </c>
    </row>
    <row r="86" spans="1:12" ht="43.2" x14ac:dyDescent="0.3">
      <c r="A86" s="5">
        <v>10</v>
      </c>
      <c r="B86" s="16" t="s">
        <v>115</v>
      </c>
      <c r="C86" s="5">
        <v>2006</v>
      </c>
      <c r="D86" s="5">
        <v>2006</v>
      </c>
      <c r="E86" s="5">
        <v>2006</v>
      </c>
      <c r="F86" s="16" t="s">
        <v>11</v>
      </c>
      <c r="G86" s="16" t="s">
        <v>116</v>
      </c>
      <c r="H86" s="16" t="s">
        <v>117</v>
      </c>
      <c r="I86" s="16" t="s">
        <v>118</v>
      </c>
      <c r="J86" s="5">
        <v>15</v>
      </c>
      <c r="K86" s="5">
        <v>11</v>
      </c>
      <c r="L86" s="5">
        <f t="shared" si="3"/>
        <v>26</v>
      </c>
    </row>
    <row r="87" spans="1:12" ht="43.2" x14ac:dyDescent="0.3">
      <c r="A87" s="5">
        <v>11</v>
      </c>
      <c r="B87" s="16" t="s">
        <v>343</v>
      </c>
      <c r="C87" s="5">
        <v>2004</v>
      </c>
      <c r="D87" s="5">
        <v>2004</v>
      </c>
      <c r="E87" s="5">
        <v>2004</v>
      </c>
      <c r="F87" s="16" t="s">
        <v>11</v>
      </c>
      <c r="G87" s="16" t="s">
        <v>45</v>
      </c>
      <c r="H87" s="16" t="s">
        <v>77</v>
      </c>
      <c r="I87" s="16" t="s">
        <v>344</v>
      </c>
      <c r="J87" s="5">
        <v>2</v>
      </c>
      <c r="K87" s="5">
        <v>25</v>
      </c>
      <c r="L87" s="5">
        <f t="shared" si="3"/>
        <v>27</v>
      </c>
    </row>
    <row r="88" spans="1:12" ht="57.6" x14ac:dyDescent="0.3">
      <c r="A88" s="5">
        <v>12</v>
      </c>
      <c r="B88" s="16" t="s">
        <v>160</v>
      </c>
      <c r="C88" s="5">
        <v>2007</v>
      </c>
      <c r="D88" s="5">
        <v>2007</v>
      </c>
      <c r="E88" s="5">
        <v>2007</v>
      </c>
      <c r="F88" s="16" t="s">
        <v>11</v>
      </c>
      <c r="G88" s="16" t="s">
        <v>12</v>
      </c>
      <c r="H88" s="16" t="s">
        <v>13</v>
      </c>
      <c r="I88" s="16" t="s">
        <v>74</v>
      </c>
      <c r="J88" s="5">
        <v>11</v>
      </c>
      <c r="K88" s="5">
        <v>18</v>
      </c>
      <c r="L88" s="5">
        <f t="shared" si="3"/>
        <v>29</v>
      </c>
    </row>
    <row r="89" spans="1:12" ht="72" x14ac:dyDescent="0.3">
      <c r="A89" s="5">
        <v>13</v>
      </c>
      <c r="B89" s="16" t="s">
        <v>200</v>
      </c>
      <c r="C89" s="5">
        <v>2006</v>
      </c>
      <c r="D89" s="5">
        <v>2006</v>
      </c>
      <c r="E89" s="5">
        <v>2006</v>
      </c>
      <c r="F89" s="16">
        <v>2</v>
      </c>
      <c r="G89" s="16" t="s">
        <v>35</v>
      </c>
      <c r="H89" s="16" t="s">
        <v>184</v>
      </c>
      <c r="I89" s="16" t="s">
        <v>181</v>
      </c>
      <c r="J89" s="5">
        <v>20</v>
      </c>
      <c r="K89" s="5">
        <v>10</v>
      </c>
      <c r="L89" s="5">
        <f t="shared" si="3"/>
        <v>30</v>
      </c>
    </row>
    <row r="90" spans="1:12" ht="57.6" x14ac:dyDescent="0.3">
      <c r="A90" s="5">
        <v>14</v>
      </c>
      <c r="B90" s="16" t="s">
        <v>28</v>
      </c>
      <c r="C90" s="5">
        <v>2005</v>
      </c>
      <c r="D90" s="5">
        <v>2005</v>
      </c>
      <c r="E90" s="5">
        <v>2005</v>
      </c>
      <c r="F90" s="16" t="s">
        <v>11</v>
      </c>
      <c r="G90" s="16" t="s">
        <v>29</v>
      </c>
      <c r="H90" s="16" t="s">
        <v>30</v>
      </c>
      <c r="I90" s="16" t="s">
        <v>31</v>
      </c>
      <c r="J90" s="5">
        <v>16</v>
      </c>
      <c r="K90" s="5">
        <v>14</v>
      </c>
      <c r="L90" s="5">
        <f t="shared" si="3"/>
        <v>30</v>
      </c>
    </row>
    <row r="91" spans="1:12" ht="43.2" x14ac:dyDescent="0.3">
      <c r="A91" s="5">
        <v>15</v>
      </c>
      <c r="B91" s="16" t="s">
        <v>10</v>
      </c>
      <c r="C91" s="5">
        <v>2004</v>
      </c>
      <c r="D91" s="5">
        <v>2004</v>
      </c>
      <c r="E91" s="5">
        <v>2004</v>
      </c>
      <c r="F91" s="16" t="s">
        <v>11</v>
      </c>
      <c r="G91" s="16" t="s">
        <v>12</v>
      </c>
      <c r="H91" s="16" t="s">
        <v>13</v>
      </c>
      <c r="I91" s="16" t="s">
        <v>14</v>
      </c>
      <c r="J91" s="5">
        <v>13</v>
      </c>
      <c r="K91" s="5">
        <v>17</v>
      </c>
      <c r="L91" s="5">
        <f t="shared" si="3"/>
        <v>30</v>
      </c>
    </row>
    <row r="92" spans="1:12" ht="28.8" x14ac:dyDescent="0.3">
      <c r="A92" s="5">
        <v>16</v>
      </c>
      <c r="B92" s="16" t="s">
        <v>367</v>
      </c>
      <c r="C92" s="5">
        <v>2005</v>
      </c>
      <c r="D92" s="5">
        <v>2005</v>
      </c>
      <c r="E92" s="5">
        <v>2005</v>
      </c>
      <c r="F92" s="16" t="s">
        <v>11</v>
      </c>
      <c r="G92" s="16" t="s">
        <v>12</v>
      </c>
      <c r="H92" s="16" t="s">
        <v>13</v>
      </c>
      <c r="I92" s="16" t="s">
        <v>368</v>
      </c>
      <c r="J92" s="5">
        <v>3</v>
      </c>
      <c r="K92" s="5">
        <v>27</v>
      </c>
      <c r="L92" s="5">
        <f t="shared" si="3"/>
        <v>30</v>
      </c>
    </row>
    <row r="93" spans="1:12" ht="57.6" x14ac:dyDescent="0.3">
      <c r="A93" s="5">
        <v>17</v>
      </c>
      <c r="B93" s="16" t="s">
        <v>73</v>
      </c>
      <c r="C93" s="5">
        <v>2006</v>
      </c>
      <c r="D93" s="5">
        <v>2006</v>
      </c>
      <c r="E93" s="5">
        <v>2006</v>
      </c>
      <c r="F93" s="16" t="s">
        <v>11</v>
      </c>
      <c r="G93" s="16" t="s">
        <v>12</v>
      </c>
      <c r="H93" s="16" t="s">
        <v>13</v>
      </c>
      <c r="I93" s="16" t="s">
        <v>74</v>
      </c>
      <c r="J93" s="5">
        <v>19</v>
      </c>
      <c r="K93" s="5">
        <v>12</v>
      </c>
      <c r="L93" s="5">
        <f t="shared" si="3"/>
        <v>31</v>
      </c>
    </row>
    <row r="94" spans="1:12" ht="57.6" x14ac:dyDescent="0.3">
      <c r="A94" s="5">
        <v>18</v>
      </c>
      <c r="B94" s="16" t="s">
        <v>290</v>
      </c>
      <c r="C94" s="5">
        <v>2004</v>
      </c>
      <c r="D94" s="5">
        <v>2004</v>
      </c>
      <c r="E94" s="5">
        <v>2004</v>
      </c>
      <c r="F94" s="16" t="s">
        <v>11</v>
      </c>
      <c r="G94" s="16" t="s">
        <v>12</v>
      </c>
      <c r="H94" s="16" t="s">
        <v>13</v>
      </c>
      <c r="I94" s="16" t="s">
        <v>291</v>
      </c>
      <c r="J94" s="5">
        <v>10</v>
      </c>
      <c r="K94" s="5">
        <v>21</v>
      </c>
      <c r="L94" s="5">
        <f t="shared" si="3"/>
        <v>31</v>
      </c>
    </row>
    <row r="95" spans="1:12" ht="28.8" x14ac:dyDescent="0.3">
      <c r="A95" s="5">
        <v>19</v>
      </c>
      <c r="B95" s="16" t="s">
        <v>84</v>
      </c>
      <c r="C95" s="5">
        <v>2007</v>
      </c>
      <c r="D95" s="5">
        <v>2007</v>
      </c>
      <c r="E95" s="5">
        <v>2007</v>
      </c>
      <c r="F95" s="16">
        <v>1</v>
      </c>
      <c r="G95" s="16" t="s">
        <v>35</v>
      </c>
      <c r="H95" s="16" t="s">
        <v>85</v>
      </c>
      <c r="I95" s="16" t="s">
        <v>37</v>
      </c>
      <c r="J95" s="5">
        <v>14</v>
      </c>
      <c r="K95" s="5">
        <v>19</v>
      </c>
      <c r="L95" s="5">
        <f t="shared" si="3"/>
        <v>33</v>
      </c>
    </row>
    <row r="96" spans="1:12" ht="57.6" x14ac:dyDescent="0.3">
      <c r="A96" s="5">
        <v>20</v>
      </c>
      <c r="B96" s="16" t="s">
        <v>104</v>
      </c>
      <c r="C96" s="5">
        <v>2004</v>
      </c>
      <c r="D96" s="5">
        <v>2004</v>
      </c>
      <c r="E96" s="5">
        <v>2004</v>
      </c>
      <c r="F96" s="16" t="s">
        <v>11</v>
      </c>
      <c r="G96" s="16" t="s">
        <v>105</v>
      </c>
      <c r="H96" s="16" t="s">
        <v>106</v>
      </c>
      <c r="I96" s="16" t="s">
        <v>107</v>
      </c>
      <c r="J96" s="5">
        <v>21</v>
      </c>
      <c r="K96" s="5">
        <v>13</v>
      </c>
      <c r="L96" s="5">
        <f t="shared" si="3"/>
        <v>34</v>
      </c>
    </row>
    <row r="97" spans="1:12" ht="43.2" x14ac:dyDescent="0.3">
      <c r="A97" s="5">
        <v>21</v>
      </c>
      <c r="B97" s="16" t="s">
        <v>67</v>
      </c>
      <c r="C97" s="5">
        <v>2006</v>
      </c>
      <c r="D97" s="5">
        <v>2006</v>
      </c>
      <c r="E97" s="5">
        <v>2006</v>
      </c>
      <c r="F97" s="16" t="s">
        <v>11</v>
      </c>
      <c r="G97" s="16" t="s">
        <v>35</v>
      </c>
      <c r="H97" s="16" t="s">
        <v>68</v>
      </c>
      <c r="I97" s="16" t="s">
        <v>69</v>
      </c>
      <c r="J97" s="5">
        <v>12</v>
      </c>
      <c r="K97" s="5">
        <v>24</v>
      </c>
      <c r="L97" s="5">
        <f t="shared" si="3"/>
        <v>36</v>
      </c>
    </row>
    <row r="98" spans="1:12" ht="43.2" x14ac:dyDescent="0.3">
      <c r="A98" s="5">
        <v>22</v>
      </c>
      <c r="B98" s="16" t="s">
        <v>198</v>
      </c>
      <c r="C98" s="5">
        <v>2005</v>
      </c>
      <c r="D98" s="5">
        <v>2005</v>
      </c>
      <c r="E98" s="5">
        <v>2005</v>
      </c>
      <c r="F98" s="16" t="s">
        <v>11</v>
      </c>
      <c r="G98" s="16" t="s">
        <v>35</v>
      </c>
      <c r="H98" s="16" t="s">
        <v>68</v>
      </c>
      <c r="I98" s="16" t="s">
        <v>88</v>
      </c>
      <c r="J98" s="5">
        <v>30</v>
      </c>
      <c r="K98" s="5">
        <v>8</v>
      </c>
      <c r="L98" s="5">
        <f t="shared" si="3"/>
        <v>38</v>
      </c>
    </row>
    <row r="99" spans="1:12" ht="86.4" x14ac:dyDescent="0.3">
      <c r="A99" s="5">
        <v>23</v>
      </c>
      <c r="B99" s="16" t="s">
        <v>426</v>
      </c>
      <c r="C99" s="5">
        <v>2008</v>
      </c>
      <c r="D99" s="5">
        <v>2008</v>
      </c>
      <c r="E99" s="5">
        <v>2008</v>
      </c>
      <c r="F99" s="16">
        <v>1</v>
      </c>
      <c r="G99" s="16" t="s">
        <v>225</v>
      </c>
      <c r="H99" s="16" t="s">
        <v>226</v>
      </c>
      <c r="I99" s="16" t="s">
        <v>227</v>
      </c>
      <c r="J99" s="5">
        <v>24</v>
      </c>
      <c r="K99" s="5">
        <v>15</v>
      </c>
      <c r="L99" s="5">
        <f t="shared" si="3"/>
        <v>39</v>
      </c>
    </row>
    <row r="100" spans="1:12" ht="72" x14ac:dyDescent="0.3">
      <c r="A100" s="5">
        <v>24</v>
      </c>
      <c r="B100" s="16" t="s">
        <v>135</v>
      </c>
      <c r="C100" s="5">
        <v>2005</v>
      </c>
      <c r="D100" s="5">
        <v>2005</v>
      </c>
      <c r="E100" s="5">
        <v>2005</v>
      </c>
      <c r="F100" s="16" t="s">
        <v>11</v>
      </c>
      <c r="G100" s="16" t="s">
        <v>24</v>
      </c>
      <c r="H100" s="16" t="s">
        <v>136</v>
      </c>
      <c r="I100" s="16" t="s">
        <v>26</v>
      </c>
      <c r="J100" s="5">
        <v>23</v>
      </c>
      <c r="K100" s="5">
        <v>20</v>
      </c>
      <c r="L100" s="5">
        <f t="shared" si="3"/>
        <v>43</v>
      </c>
    </row>
    <row r="101" spans="1:12" ht="57.6" x14ac:dyDescent="0.3">
      <c r="A101" s="5">
        <v>25</v>
      </c>
      <c r="B101" s="16" t="s">
        <v>412</v>
      </c>
      <c r="C101" s="5">
        <v>2007</v>
      </c>
      <c r="D101" s="5">
        <v>2007</v>
      </c>
      <c r="E101" s="5">
        <v>2007</v>
      </c>
      <c r="F101" s="16" t="s">
        <v>11</v>
      </c>
      <c r="G101" s="16" t="s">
        <v>105</v>
      </c>
      <c r="H101" s="16" t="s">
        <v>106</v>
      </c>
      <c r="I101" s="16" t="s">
        <v>163</v>
      </c>
      <c r="J101" s="5">
        <v>29</v>
      </c>
      <c r="K101" s="5">
        <v>23</v>
      </c>
      <c r="L101" s="5">
        <f t="shared" si="3"/>
        <v>52</v>
      </c>
    </row>
    <row r="102" spans="1:12" ht="28.8" x14ac:dyDescent="0.3">
      <c r="A102" s="5">
        <v>26</v>
      </c>
      <c r="B102" s="16" t="s">
        <v>400</v>
      </c>
      <c r="C102" s="5">
        <v>2006</v>
      </c>
      <c r="D102" s="5">
        <v>2006</v>
      </c>
      <c r="E102" s="5">
        <v>2006</v>
      </c>
      <c r="F102" s="16">
        <v>1</v>
      </c>
      <c r="G102" s="16" t="s">
        <v>45</v>
      </c>
      <c r="H102" s="16" t="s">
        <v>46</v>
      </c>
      <c r="I102" s="16" t="s">
        <v>47</v>
      </c>
      <c r="J102" s="5">
        <v>22</v>
      </c>
      <c r="K102" s="5">
        <v>31</v>
      </c>
      <c r="L102" s="5">
        <f t="shared" si="3"/>
        <v>53</v>
      </c>
    </row>
    <row r="103" spans="1:12" ht="28.8" x14ac:dyDescent="0.3">
      <c r="A103" s="5">
        <v>27</v>
      </c>
      <c r="B103" s="16" t="s">
        <v>80</v>
      </c>
      <c r="C103" s="5">
        <v>2005</v>
      </c>
      <c r="D103" s="5">
        <v>2005</v>
      </c>
      <c r="E103" s="5">
        <v>2005</v>
      </c>
      <c r="F103" s="16" t="s">
        <v>11</v>
      </c>
      <c r="G103" s="16" t="s">
        <v>12</v>
      </c>
      <c r="H103" s="16" t="s">
        <v>81</v>
      </c>
      <c r="I103" s="16" t="s">
        <v>82</v>
      </c>
      <c r="J103" s="5">
        <v>33</v>
      </c>
      <c r="K103" s="5">
        <v>22</v>
      </c>
      <c r="L103" s="5">
        <f t="shared" si="3"/>
        <v>55</v>
      </c>
    </row>
    <row r="104" spans="1:12" ht="86.4" x14ac:dyDescent="0.3">
      <c r="A104" s="5">
        <v>28</v>
      </c>
      <c r="B104" s="16" t="s">
        <v>348</v>
      </c>
      <c r="C104" s="5">
        <v>2009</v>
      </c>
      <c r="D104" s="5">
        <v>2009</v>
      </c>
      <c r="E104" s="5">
        <v>2009</v>
      </c>
      <c r="F104" s="16">
        <v>2</v>
      </c>
      <c r="G104" s="16" t="s">
        <v>225</v>
      </c>
      <c r="H104" s="16" t="s">
        <v>226</v>
      </c>
      <c r="I104" s="16" t="s">
        <v>227</v>
      </c>
      <c r="J104" s="5">
        <v>27</v>
      </c>
      <c r="K104" s="5">
        <v>30</v>
      </c>
      <c r="L104" s="5">
        <f t="shared" si="3"/>
        <v>57</v>
      </c>
    </row>
    <row r="105" spans="1:12" ht="72" x14ac:dyDescent="0.3">
      <c r="A105" s="5">
        <v>29</v>
      </c>
      <c r="B105" s="16" t="s">
        <v>310</v>
      </c>
      <c r="C105" s="5">
        <v>2006</v>
      </c>
      <c r="D105" s="5">
        <v>2006</v>
      </c>
      <c r="E105" s="5">
        <v>2006</v>
      </c>
      <c r="F105" s="16">
        <v>1</v>
      </c>
      <c r="G105" s="16" t="s">
        <v>50</v>
      </c>
      <c r="H105" s="16" t="s">
        <v>51</v>
      </c>
      <c r="I105" s="16" t="s">
        <v>52</v>
      </c>
      <c r="J105" s="5">
        <v>26</v>
      </c>
      <c r="K105" s="5">
        <v>32</v>
      </c>
      <c r="L105" s="5">
        <f t="shared" si="3"/>
        <v>58</v>
      </c>
    </row>
    <row r="106" spans="1:12" ht="43.2" x14ac:dyDescent="0.3">
      <c r="A106" s="5">
        <v>30</v>
      </c>
      <c r="B106" s="16" t="s">
        <v>39</v>
      </c>
      <c r="C106" s="5">
        <v>2006</v>
      </c>
      <c r="D106" s="5">
        <v>2006</v>
      </c>
      <c r="E106" s="5">
        <v>2006</v>
      </c>
      <c r="F106" s="16" t="s">
        <v>11</v>
      </c>
      <c r="G106" s="16" t="s">
        <v>40</v>
      </c>
      <c r="H106" s="16" t="s">
        <v>41</v>
      </c>
      <c r="I106" s="16" t="s">
        <v>42</v>
      </c>
      <c r="J106" s="5">
        <v>25</v>
      </c>
      <c r="K106" s="5">
        <v>35</v>
      </c>
      <c r="L106" s="5">
        <f t="shared" si="3"/>
        <v>60</v>
      </c>
    </row>
    <row r="107" spans="1:12" ht="72" x14ac:dyDescent="0.3">
      <c r="A107" s="5">
        <v>31</v>
      </c>
      <c r="B107" s="16" t="s">
        <v>320</v>
      </c>
      <c r="C107" s="5">
        <v>2005</v>
      </c>
      <c r="D107" s="5">
        <v>2005</v>
      </c>
      <c r="E107" s="5">
        <v>2005</v>
      </c>
      <c r="F107" s="16" t="s">
        <v>11</v>
      </c>
      <c r="G107" s="16" t="s">
        <v>50</v>
      </c>
      <c r="H107" s="16" t="s">
        <v>51</v>
      </c>
      <c r="I107" s="16" t="s">
        <v>52</v>
      </c>
      <c r="J107" s="5">
        <v>35</v>
      </c>
      <c r="K107" s="5">
        <v>26</v>
      </c>
      <c r="L107" s="5">
        <f t="shared" si="3"/>
        <v>61</v>
      </c>
    </row>
    <row r="108" spans="1:12" ht="43.2" x14ac:dyDescent="0.3">
      <c r="A108" s="5">
        <v>32</v>
      </c>
      <c r="B108" s="16" t="s">
        <v>350</v>
      </c>
      <c r="C108" s="5">
        <v>2007</v>
      </c>
      <c r="D108" s="5">
        <v>2007</v>
      </c>
      <c r="E108" s="5">
        <v>2007</v>
      </c>
      <c r="F108" s="16">
        <v>2</v>
      </c>
      <c r="G108" s="16" t="s">
        <v>56</v>
      </c>
      <c r="H108" s="16" t="s">
        <v>57</v>
      </c>
      <c r="I108" s="16" t="s">
        <v>158</v>
      </c>
      <c r="J108" s="5">
        <v>34</v>
      </c>
      <c r="K108" s="5">
        <v>29</v>
      </c>
      <c r="L108" s="5">
        <f t="shared" si="3"/>
        <v>63</v>
      </c>
    </row>
    <row r="109" spans="1:12" ht="43.2" x14ac:dyDescent="0.3">
      <c r="A109" s="5">
        <v>33</v>
      </c>
      <c r="B109" s="16" t="s">
        <v>374</v>
      </c>
      <c r="C109" s="5">
        <v>2008</v>
      </c>
      <c r="D109" s="5">
        <v>2008</v>
      </c>
      <c r="E109" s="5">
        <v>2008</v>
      </c>
      <c r="F109" s="16">
        <v>1</v>
      </c>
      <c r="G109" s="16" t="s">
        <v>40</v>
      </c>
      <c r="H109" s="16" t="s">
        <v>41</v>
      </c>
      <c r="I109" s="16" t="s">
        <v>375</v>
      </c>
      <c r="J109" s="5">
        <v>37</v>
      </c>
      <c r="K109" s="5">
        <v>28</v>
      </c>
      <c r="L109" s="5">
        <f t="shared" si="3"/>
        <v>65</v>
      </c>
    </row>
    <row r="110" spans="1:12" ht="43.2" x14ac:dyDescent="0.3">
      <c r="A110" s="5">
        <v>34</v>
      </c>
      <c r="B110" s="16" t="s">
        <v>327</v>
      </c>
      <c r="C110" s="5">
        <v>2009</v>
      </c>
      <c r="D110" s="5">
        <v>2009</v>
      </c>
      <c r="E110" s="5">
        <v>2009</v>
      </c>
      <c r="F110" s="16">
        <v>2</v>
      </c>
      <c r="G110" s="16" t="s">
        <v>116</v>
      </c>
      <c r="H110" s="16" t="s">
        <v>328</v>
      </c>
      <c r="I110" s="16" t="s">
        <v>329</v>
      </c>
      <c r="J110" s="5">
        <v>36</v>
      </c>
      <c r="K110" s="5">
        <v>34</v>
      </c>
      <c r="L110" s="5">
        <f t="shared" si="3"/>
        <v>70</v>
      </c>
    </row>
    <row r="111" spans="1:12" ht="72" x14ac:dyDescent="0.3">
      <c r="A111" s="5">
        <v>35</v>
      </c>
      <c r="B111" s="16" t="s">
        <v>288</v>
      </c>
      <c r="C111" s="5">
        <v>2007</v>
      </c>
      <c r="D111" s="5">
        <v>2007</v>
      </c>
      <c r="E111" s="5">
        <v>2007</v>
      </c>
      <c r="F111" s="16">
        <v>1</v>
      </c>
      <c r="G111" s="16" t="s">
        <v>50</v>
      </c>
      <c r="H111" s="16" t="s">
        <v>51</v>
      </c>
      <c r="I111" s="16" t="s">
        <v>52</v>
      </c>
      <c r="J111" s="5">
        <v>31</v>
      </c>
      <c r="K111" s="5">
        <v>39</v>
      </c>
      <c r="L111" s="5">
        <f t="shared" si="3"/>
        <v>70</v>
      </c>
    </row>
    <row r="112" spans="1:12" ht="28.8" x14ac:dyDescent="0.3">
      <c r="A112" s="5">
        <v>36</v>
      </c>
      <c r="B112" s="16" t="s">
        <v>279</v>
      </c>
      <c r="C112" s="5">
        <v>2006</v>
      </c>
      <c r="D112" s="5">
        <v>2006</v>
      </c>
      <c r="E112" s="5">
        <v>2006</v>
      </c>
      <c r="F112" s="16">
        <v>2</v>
      </c>
      <c r="G112" s="16" t="s">
        <v>61</v>
      </c>
      <c r="H112" s="16" t="s">
        <v>189</v>
      </c>
      <c r="I112" s="16" t="s">
        <v>190</v>
      </c>
      <c r="J112" s="5">
        <v>32</v>
      </c>
      <c r="K112" s="5">
        <v>40</v>
      </c>
      <c r="L112" s="5">
        <f t="shared" si="3"/>
        <v>72</v>
      </c>
    </row>
    <row r="113" spans="1:12" ht="28.8" x14ac:dyDescent="0.3">
      <c r="A113" s="5">
        <v>37</v>
      </c>
      <c r="B113" s="16" t="s">
        <v>186</v>
      </c>
      <c r="C113" s="5">
        <v>2008</v>
      </c>
      <c r="D113" s="5">
        <v>2008</v>
      </c>
      <c r="E113" s="5">
        <v>2008</v>
      </c>
      <c r="F113" s="16">
        <v>1</v>
      </c>
      <c r="G113" s="16" t="s">
        <v>45</v>
      </c>
      <c r="H113" s="16" t="s">
        <v>46</v>
      </c>
      <c r="I113" s="16" t="s">
        <v>47</v>
      </c>
      <c r="J113" s="5">
        <v>38</v>
      </c>
      <c r="K113" s="5">
        <v>36</v>
      </c>
      <c r="L113" s="5">
        <f t="shared" si="3"/>
        <v>74</v>
      </c>
    </row>
    <row r="114" spans="1:12" ht="72" x14ac:dyDescent="0.3">
      <c r="A114" s="5">
        <v>38</v>
      </c>
      <c r="B114" s="16" t="s">
        <v>392</v>
      </c>
      <c r="C114" s="5">
        <v>2008</v>
      </c>
      <c r="D114" s="5">
        <v>2008</v>
      </c>
      <c r="E114" s="5">
        <v>2008</v>
      </c>
      <c r="F114" s="16">
        <v>3</v>
      </c>
      <c r="G114" s="16" t="s">
        <v>24</v>
      </c>
      <c r="H114" s="16" t="s">
        <v>25</v>
      </c>
      <c r="I114" s="16" t="s">
        <v>168</v>
      </c>
      <c r="J114" s="5">
        <v>43</v>
      </c>
      <c r="K114" s="5">
        <v>33</v>
      </c>
      <c r="L114" s="5">
        <f t="shared" si="3"/>
        <v>76</v>
      </c>
    </row>
    <row r="115" spans="1:12" ht="28.8" x14ac:dyDescent="0.3">
      <c r="A115" s="5">
        <v>39</v>
      </c>
      <c r="B115" s="16" t="s">
        <v>256</v>
      </c>
      <c r="C115" s="5">
        <v>2007</v>
      </c>
      <c r="D115" s="5">
        <v>2007</v>
      </c>
      <c r="E115" s="5">
        <v>2007</v>
      </c>
      <c r="F115" s="16" t="s">
        <v>11</v>
      </c>
      <c r="G115" s="16" t="s">
        <v>45</v>
      </c>
      <c r="H115" s="16" t="s">
        <v>46</v>
      </c>
      <c r="I115" s="16" t="s">
        <v>257</v>
      </c>
      <c r="J115" s="5">
        <v>39</v>
      </c>
      <c r="K115" s="5">
        <v>38</v>
      </c>
      <c r="L115" s="5">
        <f t="shared" si="3"/>
        <v>77</v>
      </c>
    </row>
    <row r="116" spans="1:12" ht="57.6" x14ac:dyDescent="0.3">
      <c r="A116" s="5">
        <v>40</v>
      </c>
      <c r="B116" s="16" t="s">
        <v>377</v>
      </c>
      <c r="C116" s="5">
        <v>2008</v>
      </c>
      <c r="D116" s="5">
        <v>2008</v>
      </c>
      <c r="E116" s="5">
        <v>2008</v>
      </c>
      <c r="F116" s="16" t="s">
        <v>11</v>
      </c>
      <c r="G116" s="16" t="s">
        <v>29</v>
      </c>
      <c r="H116" s="16" t="s">
        <v>30</v>
      </c>
      <c r="I116" s="16" t="s">
        <v>31</v>
      </c>
      <c r="J116" s="5">
        <v>42</v>
      </c>
      <c r="K116" s="5">
        <v>37</v>
      </c>
      <c r="L116" s="5">
        <f t="shared" si="3"/>
        <v>79</v>
      </c>
    </row>
    <row r="117" spans="1:12" ht="28.8" x14ac:dyDescent="0.3">
      <c r="A117" s="5">
        <v>41</v>
      </c>
      <c r="B117" s="16" t="s">
        <v>151</v>
      </c>
      <c r="C117" s="5">
        <v>2005</v>
      </c>
      <c r="D117" s="5">
        <v>2005</v>
      </c>
      <c r="E117" s="5">
        <v>2005</v>
      </c>
      <c r="F117" s="16" t="s">
        <v>11</v>
      </c>
      <c r="G117" s="16" t="s">
        <v>45</v>
      </c>
      <c r="H117" s="16" t="s">
        <v>46</v>
      </c>
      <c r="I117" s="16" t="s">
        <v>152</v>
      </c>
      <c r="J117" s="5">
        <v>41</v>
      </c>
      <c r="K117" s="5">
        <v>41</v>
      </c>
      <c r="L117" s="5">
        <f t="shared" si="3"/>
        <v>82</v>
      </c>
    </row>
    <row r="118" spans="1:12" ht="72" x14ac:dyDescent="0.3">
      <c r="A118" s="5">
        <v>42</v>
      </c>
      <c r="B118" s="16" t="s">
        <v>49</v>
      </c>
      <c r="C118" s="5">
        <v>2006</v>
      </c>
      <c r="D118" s="5">
        <v>2006</v>
      </c>
      <c r="E118" s="5">
        <v>2006</v>
      </c>
      <c r="F118" s="16">
        <v>1</v>
      </c>
      <c r="G118" s="16" t="s">
        <v>50</v>
      </c>
      <c r="H118" s="16" t="s">
        <v>51</v>
      </c>
      <c r="I118" s="16" t="s">
        <v>52</v>
      </c>
      <c r="J118" s="5">
        <v>40</v>
      </c>
      <c r="K118" s="5">
        <v>42</v>
      </c>
      <c r="L118" s="5">
        <f t="shared" si="3"/>
        <v>82</v>
      </c>
    </row>
    <row r="119" spans="1:12" ht="28.8" x14ac:dyDescent="0.3">
      <c r="A119" s="5">
        <v>43</v>
      </c>
      <c r="B119" s="16" t="s">
        <v>174</v>
      </c>
      <c r="C119" s="5">
        <v>2009</v>
      </c>
      <c r="D119" s="5">
        <v>2009</v>
      </c>
      <c r="E119" s="5">
        <v>2009</v>
      </c>
      <c r="F119" s="16">
        <v>1</v>
      </c>
      <c r="G119" s="16" t="s">
        <v>141</v>
      </c>
      <c r="H119" s="16" t="s">
        <v>142</v>
      </c>
      <c r="I119" s="16" t="s">
        <v>143</v>
      </c>
      <c r="J119" s="5">
        <v>28</v>
      </c>
      <c r="K119" s="5">
        <v>10000</v>
      </c>
      <c r="L119" s="5">
        <f t="shared" si="3"/>
        <v>10028</v>
      </c>
    </row>
    <row r="120" spans="1:12" ht="18" x14ac:dyDescent="0.3">
      <c r="A120" s="66" t="s">
        <v>823</v>
      </c>
      <c r="B120" s="66"/>
      <c r="C120" s="66"/>
      <c r="D120" s="66"/>
      <c r="E120" s="66"/>
      <c r="F120" s="66"/>
      <c r="G120" s="66"/>
      <c r="H120" s="66"/>
      <c r="I120" s="66"/>
      <c r="J120" s="66"/>
    </row>
    <row r="121" spans="1:12" ht="57.6" x14ac:dyDescent="0.3">
      <c r="A121" s="32" t="s">
        <v>773</v>
      </c>
      <c r="B121" s="32" t="s">
        <v>1</v>
      </c>
      <c r="C121" s="32" t="s">
        <v>2</v>
      </c>
      <c r="D121" s="32" t="s">
        <v>441</v>
      </c>
      <c r="E121" s="32" t="s">
        <v>442</v>
      </c>
      <c r="F121" s="32" t="s">
        <v>3</v>
      </c>
      <c r="G121" s="32" t="s">
        <v>4</v>
      </c>
      <c r="H121" s="32" t="s">
        <v>5</v>
      </c>
      <c r="I121" s="32" t="s">
        <v>6</v>
      </c>
      <c r="J121" s="32" t="s">
        <v>1182</v>
      </c>
      <c r="K121" s="32" t="s">
        <v>1183</v>
      </c>
      <c r="L121" s="32" t="s">
        <v>1184</v>
      </c>
    </row>
    <row r="122" spans="1:12" ht="72" x14ac:dyDescent="0.3">
      <c r="A122" s="37">
        <v>1</v>
      </c>
      <c r="B122" s="38" t="s">
        <v>192</v>
      </c>
      <c r="C122" s="37">
        <v>2006</v>
      </c>
      <c r="D122" s="37">
        <v>2006</v>
      </c>
      <c r="E122" s="37">
        <v>2006</v>
      </c>
      <c r="F122" s="38" t="s">
        <v>11</v>
      </c>
      <c r="G122" s="38" t="s">
        <v>24</v>
      </c>
      <c r="H122" s="38" t="s">
        <v>25</v>
      </c>
      <c r="I122" s="38" t="s">
        <v>168</v>
      </c>
      <c r="J122" s="37">
        <v>1</v>
      </c>
      <c r="K122" s="37">
        <v>2</v>
      </c>
      <c r="L122" s="37">
        <f t="shared" ref="L122:L169" si="4">J122+K122</f>
        <v>3</v>
      </c>
    </row>
    <row r="123" spans="1:12" ht="28.8" x14ac:dyDescent="0.3">
      <c r="A123" s="5">
        <v>2</v>
      </c>
      <c r="B123" s="16" t="s">
        <v>128</v>
      </c>
      <c r="C123" s="5">
        <v>2006</v>
      </c>
      <c r="D123" s="5">
        <v>2006</v>
      </c>
      <c r="E123" s="5">
        <v>2006</v>
      </c>
      <c r="F123" s="16" t="s">
        <v>11</v>
      </c>
      <c r="G123" s="16" t="s">
        <v>12</v>
      </c>
      <c r="H123" s="16" t="s">
        <v>13</v>
      </c>
      <c r="I123" s="16" t="s">
        <v>129</v>
      </c>
      <c r="J123" s="5">
        <v>2</v>
      </c>
      <c r="K123" s="5">
        <v>3</v>
      </c>
      <c r="L123" s="5">
        <f t="shared" si="4"/>
        <v>5</v>
      </c>
    </row>
    <row r="124" spans="1:12" ht="57.6" x14ac:dyDescent="0.3">
      <c r="A124" s="5">
        <v>3</v>
      </c>
      <c r="B124" s="16" t="s">
        <v>281</v>
      </c>
      <c r="C124" s="5">
        <v>2004</v>
      </c>
      <c r="D124" s="5">
        <v>2004</v>
      </c>
      <c r="E124" s="5">
        <v>2004</v>
      </c>
      <c r="F124" s="16" t="s">
        <v>11</v>
      </c>
      <c r="G124" s="16" t="s">
        <v>105</v>
      </c>
      <c r="H124" s="16" t="s">
        <v>106</v>
      </c>
      <c r="I124" s="16" t="s">
        <v>163</v>
      </c>
      <c r="J124" s="5">
        <v>3</v>
      </c>
      <c r="K124" s="5">
        <v>4</v>
      </c>
      <c r="L124" s="5">
        <f t="shared" si="4"/>
        <v>7</v>
      </c>
    </row>
    <row r="125" spans="1:12" ht="57.6" x14ac:dyDescent="0.3">
      <c r="A125" s="5">
        <v>4</v>
      </c>
      <c r="B125" s="16" t="s">
        <v>312</v>
      </c>
      <c r="C125" s="5">
        <v>2004</v>
      </c>
      <c r="D125" s="5">
        <v>2004</v>
      </c>
      <c r="E125" s="5">
        <v>2004</v>
      </c>
      <c r="F125" s="16" t="s">
        <v>216</v>
      </c>
      <c r="G125" s="16" t="s">
        <v>105</v>
      </c>
      <c r="H125" s="16" t="s">
        <v>106</v>
      </c>
      <c r="I125" s="16" t="s">
        <v>163</v>
      </c>
      <c r="J125" s="5">
        <v>4</v>
      </c>
      <c r="K125" s="5">
        <v>5</v>
      </c>
      <c r="L125" s="5">
        <f t="shared" si="4"/>
        <v>9</v>
      </c>
    </row>
    <row r="126" spans="1:12" ht="72" x14ac:dyDescent="0.3">
      <c r="A126" s="5">
        <v>5</v>
      </c>
      <c r="B126" s="16" t="s">
        <v>408</v>
      </c>
      <c r="C126" s="5">
        <v>2005</v>
      </c>
      <c r="D126" s="5">
        <v>2005</v>
      </c>
      <c r="E126" s="5">
        <v>2005</v>
      </c>
      <c r="F126" s="16" t="s">
        <v>11</v>
      </c>
      <c r="G126" s="16" t="s">
        <v>24</v>
      </c>
      <c r="H126" s="16" t="s">
        <v>25</v>
      </c>
      <c r="I126" s="16" t="s">
        <v>168</v>
      </c>
      <c r="J126" s="5">
        <v>6</v>
      </c>
      <c r="K126" s="5">
        <v>6</v>
      </c>
      <c r="L126" s="5">
        <f t="shared" si="4"/>
        <v>12</v>
      </c>
    </row>
    <row r="127" spans="1:12" ht="28.8" x14ac:dyDescent="0.3">
      <c r="A127" s="5">
        <v>6</v>
      </c>
      <c r="B127" s="16" t="s">
        <v>283</v>
      </c>
      <c r="C127" s="5">
        <v>2004</v>
      </c>
      <c r="D127" s="5">
        <v>2004</v>
      </c>
      <c r="E127" s="5">
        <v>2004</v>
      </c>
      <c r="F127" s="16" t="s">
        <v>11</v>
      </c>
      <c r="G127" s="16" t="s">
        <v>35</v>
      </c>
      <c r="H127" s="16" t="s">
        <v>122</v>
      </c>
      <c r="I127" s="16" t="s">
        <v>284</v>
      </c>
      <c r="J127" s="5">
        <v>5</v>
      </c>
      <c r="K127" s="5">
        <v>8</v>
      </c>
      <c r="L127" s="5">
        <f t="shared" si="4"/>
        <v>13</v>
      </c>
    </row>
    <row r="128" spans="1:12" ht="57.6" x14ac:dyDescent="0.3">
      <c r="A128" s="5">
        <v>7</v>
      </c>
      <c r="B128" s="16" t="s">
        <v>297</v>
      </c>
      <c r="C128" s="5">
        <v>2004</v>
      </c>
      <c r="D128" s="5">
        <v>2004</v>
      </c>
      <c r="E128" s="5">
        <v>2004</v>
      </c>
      <c r="F128" s="16" t="s">
        <v>11</v>
      </c>
      <c r="G128" s="16" t="s">
        <v>56</v>
      </c>
      <c r="H128" s="16" t="s">
        <v>298</v>
      </c>
      <c r="I128" s="16" t="s">
        <v>299</v>
      </c>
      <c r="J128" s="5">
        <v>8</v>
      </c>
      <c r="K128" s="5">
        <v>7</v>
      </c>
      <c r="L128" s="5">
        <f t="shared" si="4"/>
        <v>15</v>
      </c>
    </row>
    <row r="129" spans="1:12" ht="57.6" x14ac:dyDescent="0.3">
      <c r="A129" s="5">
        <v>8</v>
      </c>
      <c r="B129" s="16" t="s">
        <v>17</v>
      </c>
      <c r="C129" s="5">
        <v>2004</v>
      </c>
      <c r="D129" s="5">
        <v>2004</v>
      </c>
      <c r="E129" s="5">
        <v>2004</v>
      </c>
      <c r="F129" s="16" t="s">
        <v>11</v>
      </c>
      <c r="G129" s="16" t="s">
        <v>18</v>
      </c>
      <c r="H129" s="16" t="s">
        <v>19</v>
      </c>
      <c r="I129" s="16" t="s">
        <v>20</v>
      </c>
      <c r="J129" s="5">
        <v>7</v>
      </c>
      <c r="K129" s="5">
        <v>10</v>
      </c>
      <c r="L129" s="5">
        <f t="shared" si="4"/>
        <v>17</v>
      </c>
    </row>
    <row r="130" spans="1:12" ht="57.6" x14ac:dyDescent="0.3">
      <c r="A130" s="5">
        <v>9</v>
      </c>
      <c r="B130" s="16" t="s">
        <v>215</v>
      </c>
      <c r="C130" s="5">
        <v>2004</v>
      </c>
      <c r="D130" s="5">
        <v>2004</v>
      </c>
      <c r="E130" s="5">
        <v>2004</v>
      </c>
      <c r="F130" s="16" t="s">
        <v>216</v>
      </c>
      <c r="G130" s="16" t="s">
        <v>105</v>
      </c>
      <c r="H130" s="16" t="s">
        <v>106</v>
      </c>
      <c r="I130" s="16" t="s">
        <v>163</v>
      </c>
      <c r="J130" s="5">
        <v>10</v>
      </c>
      <c r="K130" s="5">
        <v>9</v>
      </c>
      <c r="L130" s="5">
        <f t="shared" si="4"/>
        <v>19</v>
      </c>
    </row>
    <row r="131" spans="1:12" ht="28.8" x14ac:dyDescent="0.3">
      <c r="A131" s="5">
        <v>10</v>
      </c>
      <c r="B131" s="16" t="s">
        <v>277</v>
      </c>
      <c r="C131" s="5">
        <v>2006</v>
      </c>
      <c r="D131" s="5">
        <v>2006</v>
      </c>
      <c r="E131" s="5">
        <v>2006</v>
      </c>
      <c r="F131" s="16" t="s">
        <v>11</v>
      </c>
      <c r="G131" s="16" t="s">
        <v>45</v>
      </c>
      <c r="H131" s="16" t="s">
        <v>77</v>
      </c>
      <c r="I131" s="16" t="s">
        <v>78</v>
      </c>
      <c r="J131" s="5">
        <v>9</v>
      </c>
      <c r="K131" s="5">
        <v>11</v>
      </c>
      <c r="L131" s="5">
        <f t="shared" si="4"/>
        <v>20</v>
      </c>
    </row>
    <row r="132" spans="1:12" ht="43.2" x14ac:dyDescent="0.3">
      <c r="A132" s="5">
        <v>11</v>
      </c>
      <c r="B132" s="16" t="s">
        <v>358</v>
      </c>
      <c r="C132" s="5">
        <v>2005</v>
      </c>
      <c r="D132" s="5">
        <v>2005</v>
      </c>
      <c r="E132" s="5">
        <v>2005</v>
      </c>
      <c r="F132" s="16" t="s">
        <v>11</v>
      </c>
      <c r="G132" s="16" t="s">
        <v>56</v>
      </c>
      <c r="H132" s="16" t="s">
        <v>57</v>
      </c>
      <c r="I132" s="16" t="s">
        <v>359</v>
      </c>
      <c r="J132" s="5">
        <v>11</v>
      </c>
      <c r="K132" s="5">
        <v>12</v>
      </c>
      <c r="L132" s="5">
        <f t="shared" si="4"/>
        <v>23</v>
      </c>
    </row>
    <row r="133" spans="1:12" ht="43.2" x14ac:dyDescent="0.3">
      <c r="A133" s="5">
        <v>12</v>
      </c>
      <c r="B133" s="16" t="s">
        <v>246</v>
      </c>
      <c r="C133" s="5">
        <v>2006</v>
      </c>
      <c r="D133" s="5">
        <v>2006</v>
      </c>
      <c r="E133" s="5">
        <v>2006</v>
      </c>
      <c r="F133" s="16" t="s">
        <v>11</v>
      </c>
      <c r="G133" s="16" t="s">
        <v>40</v>
      </c>
      <c r="H133" s="16" t="s">
        <v>41</v>
      </c>
      <c r="I133" s="16" t="s">
        <v>95</v>
      </c>
      <c r="J133" s="5">
        <v>14</v>
      </c>
      <c r="K133" s="5">
        <v>16</v>
      </c>
      <c r="L133" s="5">
        <f t="shared" si="4"/>
        <v>30</v>
      </c>
    </row>
    <row r="134" spans="1:12" ht="57.6" x14ac:dyDescent="0.3">
      <c r="A134" s="5">
        <v>13</v>
      </c>
      <c r="B134" s="16" t="s">
        <v>314</v>
      </c>
      <c r="C134" s="5">
        <v>2007</v>
      </c>
      <c r="D134" s="5">
        <v>2007</v>
      </c>
      <c r="E134" s="5">
        <v>2007</v>
      </c>
      <c r="F134" s="16" t="s">
        <v>11</v>
      </c>
      <c r="G134" s="16" t="s">
        <v>29</v>
      </c>
      <c r="H134" s="16" t="s">
        <v>30</v>
      </c>
      <c r="I134" s="16" t="s">
        <v>31</v>
      </c>
      <c r="J134" s="5">
        <v>17</v>
      </c>
      <c r="K134" s="5">
        <v>15</v>
      </c>
      <c r="L134" s="5">
        <f t="shared" si="4"/>
        <v>32</v>
      </c>
    </row>
    <row r="135" spans="1:12" ht="43.2" x14ac:dyDescent="0.3">
      <c r="A135" s="5">
        <v>14</v>
      </c>
      <c r="B135" s="16" t="s">
        <v>138</v>
      </c>
      <c r="C135" s="5">
        <v>2005</v>
      </c>
      <c r="D135" s="5">
        <v>2005</v>
      </c>
      <c r="E135" s="5">
        <v>2005</v>
      </c>
      <c r="F135" s="16" t="s">
        <v>11</v>
      </c>
      <c r="G135" s="16" t="s">
        <v>35</v>
      </c>
      <c r="H135" s="16" t="s">
        <v>68</v>
      </c>
      <c r="I135" s="16" t="s">
        <v>88</v>
      </c>
      <c r="J135" s="5">
        <v>32</v>
      </c>
      <c r="K135" s="5">
        <v>1</v>
      </c>
      <c r="L135" s="5">
        <f t="shared" si="4"/>
        <v>33</v>
      </c>
    </row>
    <row r="136" spans="1:12" ht="28.8" x14ac:dyDescent="0.3">
      <c r="A136" s="5">
        <v>15</v>
      </c>
      <c r="B136" s="16" t="s">
        <v>406</v>
      </c>
      <c r="C136" s="5">
        <v>2006</v>
      </c>
      <c r="D136" s="5">
        <v>2006</v>
      </c>
      <c r="E136" s="5">
        <v>2006</v>
      </c>
      <c r="F136" s="16">
        <v>1</v>
      </c>
      <c r="G136" s="16" t="s">
        <v>45</v>
      </c>
      <c r="H136" s="16" t="s">
        <v>46</v>
      </c>
      <c r="I136" s="16" t="s">
        <v>257</v>
      </c>
      <c r="J136" s="5">
        <v>20</v>
      </c>
      <c r="K136" s="5">
        <v>13</v>
      </c>
      <c r="L136" s="5">
        <f t="shared" si="4"/>
        <v>33</v>
      </c>
    </row>
    <row r="137" spans="1:12" ht="57.6" x14ac:dyDescent="0.3">
      <c r="A137" s="5">
        <v>16</v>
      </c>
      <c r="B137" s="16" t="s">
        <v>131</v>
      </c>
      <c r="C137" s="5">
        <v>2004</v>
      </c>
      <c r="D137" s="5">
        <v>2004</v>
      </c>
      <c r="E137" s="5">
        <v>2004</v>
      </c>
      <c r="F137" s="16">
        <v>1</v>
      </c>
      <c r="G137" s="16" t="s">
        <v>12</v>
      </c>
      <c r="H137" s="16" t="s">
        <v>13</v>
      </c>
      <c r="I137" s="16" t="s">
        <v>74</v>
      </c>
      <c r="J137" s="5">
        <v>19</v>
      </c>
      <c r="K137" s="5">
        <v>17</v>
      </c>
      <c r="L137" s="5">
        <f t="shared" si="4"/>
        <v>36</v>
      </c>
    </row>
    <row r="138" spans="1:12" ht="28.8" x14ac:dyDescent="0.3">
      <c r="A138" s="5">
        <v>17</v>
      </c>
      <c r="B138" s="16" t="s">
        <v>365</v>
      </c>
      <c r="C138" s="5">
        <v>2008</v>
      </c>
      <c r="D138" s="5">
        <v>2008</v>
      </c>
      <c r="E138" s="5">
        <v>2008</v>
      </c>
      <c r="F138" s="16">
        <v>1</v>
      </c>
      <c r="G138" s="16" t="s">
        <v>98</v>
      </c>
      <c r="H138" s="16" t="s">
        <v>99</v>
      </c>
      <c r="I138" s="16" t="s">
        <v>100</v>
      </c>
      <c r="J138" s="5">
        <v>15</v>
      </c>
      <c r="K138" s="5">
        <v>22</v>
      </c>
      <c r="L138" s="5">
        <f t="shared" si="4"/>
        <v>37</v>
      </c>
    </row>
    <row r="139" spans="1:12" ht="28.8" x14ac:dyDescent="0.3">
      <c r="A139" s="5">
        <v>18</v>
      </c>
      <c r="B139" s="16" t="s">
        <v>194</v>
      </c>
      <c r="C139" s="5">
        <v>2004</v>
      </c>
      <c r="D139" s="5">
        <v>2004</v>
      </c>
      <c r="E139" s="5">
        <v>2004</v>
      </c>
      <c r="F139" s="16" t="s">
        <v>11</v>
      </c>
      <c r="G139" s="16" t="s">
        <v>12</v>
      </c>
      <c r="H139" s="16" t="s">
        <v>13</v>
      </c>
      <c r="I139" s="16" t="s">
        <v>129</v>
      </c>
      <c r="J139" s="5">
        <v>21</v>
      </c>
      <c r="K139" s="5">
        <v>19</v>
      </c>
      <c r="L139" s="5">
        <f t="shared" si="4"/>
        <v>40</v>
      </c>
    </row>
    <row r="140" spans="1:12" ht="57.6" x14ac:dyDescent="0.3">
      <c r="A140" s="5">
        <v>19</v>
      </c>
      <c r="B140" s="16" t="s">
        <v>334</v>
      </c>
      <c r="C140" s="5">
        <v>2006</v>
      </c>
      <c r="D140" s="5">
        <v>2006</v>
      </c>
      <c r="E140" s="5">
        <v>2006</v>
      </c>
      <c r="F140" s="16" t="s">
        <v>11</v>
      </c>
      <c r="G140" s="16" t="s">
        <v>45</v>
      </c>
      <c r="H140" s="16" t="s">
        <v>77</v>
      </c>
      <c r="I140" s="16" t="s">
        <v>335</v>
      </c>
      <c r="J140" s="5">
        <v>27</v>
      </c>
      <c r="K140" s="5">
        <v>14</v>
      </c>
      <c r="L140" s="5">
        <f t="shared" si="4"/>
        <v>41</v>
      </c>
    </row>
    <row r="141" spans="1:12" ht="57.6" x14ac:dyDescent="0.3">
      <c r="A141" s="5">
        <v>20</v>
      </c>
      <c r="B141" s="16" t="s">
        <v>308</v>
      </c>
      <c r="C141" s="5">
        <v>2009</v>
      </c>
      <c r="D141" s="5">
        <v>2009</v>
      </c>
      <c r="E141" s="5">
        <v>2009</v>
      </c>
      <c r="F141" s="16">
        <v>1</v>
      </c>
      <c r="G141" s="16" t="s">
        <v>12</v>
      </c>
      <c r="H141" s="16" t="s">
        <v>13</v>
      </c>
      <c r="I141" s="16" t="s">
        <v>155</v>
      </c>
      <c r="J141" s="5">
        <v>22</v>
      </c>
      <c r="K141" s="5">
        <v>20</v>
      </c>
      <c r="L141" s="5">
        <f t="shared" si="4"/>
        <v>42</v>
      </c>
    </row>
    <row r="142" spans="1:12" ht="72" x14ac:dyDescent="0.3">
      <c r="A142" s="5">
        <v>21</v>
      </c>
      <c r="B142" s="16" t="s">
        <v>259</v>
      </c>
      <c r="C142" s="5">
        <v>2007</v>
      </c>
      <c r="D142" s="5">
        <v>2007</v>
      </c>
      <c r="E142" s="5">
        <v>2007</v>
      </c>
      <c r="F142" s="16">
        <v>1</v>
      </c>
      <c r="G142" s="16" t="s">
        <v>50</v>
      </c>
      <c r="H142" s="16" t="s">
        <v>51</v>
      </c>
      <c r="I142" s="16" t="s">
        <v>52</v>
      </c>
      <c r="J142" s="5">
        <v>25</v>
      </c>
      <c r="K142" s="5">
        <v>18</v>
      </c>
      <c r="L142" s="5">
        <f t="shared" si="4"/>
        <v>43</v>
      </c>
    </row>
    <row r="143" spans="1:12" ht="28.8" x14ac:dyDescent="0.3">
      <c r="A143" s="5">
        <v>22</v>
      </c>
      <c r="B143" s="16" t="s">
        <v>354</v>
      </c>
      <c r="C143" s="5">
        <v>2005</v>
      </c>
      <c r="D143" s="5">
        <v>2005</v>
      </c>
      <c r="E143" s="5">
        <v>2005</v>
      </c>
      <c r="F143" s="16" t="s">
        <v>11</v>
      </c>
      <c r="G143" s="16" t="s">
        <v>35</v>
      </c>
      <c r="H143" s="16" t="s">
        <v>36</v>
      </c>
      <c r="I143" s="16" t="s">
        <v>181</v>
      </c>
      <c r="J143" s="5">
        <v>13</v>
      </c>
      <c r="K143" s="5">
        <v>33</v>
      </c>
      <c r="L143" s="5">
        <f t="shared" si="4"/>
        <v>46</v>
      </c>
    </row>
    <row r="144" spans="1:12" ht="28.8" x14ac:dyDescent="0.3">
      <c r="A144" s="5">
        <v>23</v>
      </c>
      <c r="B144" s="16" t="s">
        <v>97</v>
      </c>
      <c r="C144" s="5">
        <v>2006</v>
      </c>
      <c r="D144" s="5">
        <v>2006</v>
      </c>
      <c r="E144" s="5">
        <v>2006</v>
      </c>
      <c r="F144" s="16">
        <v>1</v>
      </c>
      <c r="G144" s="16" t="s">
        <v>98</v>
      </c>
      <c r="H144" s="16" t="s">
        <v>99</v>
      </c>
      <c r="I144" s="16" t="s">
        <v>100</v>
      </c>
      <c r="J144" s="5">
        <v>12</v>
      </c>
      <c r="K144" s="5">
        <v>37</v>
      </c>
      <c r="L144" s="5">
        <f t="shared" si="4"/>
        <v>49</v>
      </c>
    </row>
    <row r="145" spans="1:12" ht="28.8" x14ac:dyDescent="0.3">
      <c r="A145" s="5">
        <v>24</v>
      </c>
      <c r="B145" s="16" t="s">
        <v>263</v>
      </c>
      <c r="C145" s="5">
        <v>2008</v>
      </c>
      <c r="D145" s="5">
        <v>2008</v>
      </c>
      <c r="E145" s="5">
        <v>2008</v>
      </c>
      <c r="F145" s="16">
        <v>1</v>
      </c>
      <c r="G145" s="16" t="s">
        <v>242</v>
      </c>
      <c r="H145" s="16" t="s">
        <v>243</v>
      </c>
      <c r="I145" s="16" t="s">
        <v>244</v>
      </c>
      <c r="J145" s="5">
        <v>28</v>
      </c>
      <c r="K145" s="5">
        <v>24</v>
      </c>
      <c r="L145" s="5">
        <f t="shared" si="4"/>
        <v>52</v>
      </c>
    </row>
    <row r="146" spans="1:12" ht="57.6" x14ac:dyDescent="0.3">
      <c r="A146" s="5">
        <v>25</v>
      </c>
      <c r="B146" s="16" t="s">
        <v>402</v>
      </c>
      <c r="C146" s="5">
        <v>2007</v>
      </c>
      <c r="D146" s="5">
        <v>2007</v>
      </c>
      <c r="E146" s="5">
        <v>2007</v>
      </c>
      <c r="F146" s="16" t="s">
        <v>11</v>
      </c>
      <c r="G146" s="16" t="s">
        <v>105</v>
      </c>
      <c r="H146" s="16" t="s">
        <v>106</v>
      </c>
      <c r="I146" s="16" t="s">
        <v>163</v>
      </c>
      <c r="J146" s="5">
        <v>24</v>
      </c>
      <c r="K146" s="5">
        <v>28</v>
      </c>
      <c r="L146" s="5">
        <f t="shared" si="4"/>
        <v>52</v>
      </c>
    </row>
    <row r="147" spans="1:12" ht="86.4" x14ac:dyDescent="0.3">
      <c r="A147" s="5">
        <v>26</v>
      </c>
      <c r="B147" s="16" t="s">
        <v>363</v>
      </c>
      <c r="C147" s="5">
        <v>2007</v>
      </c>
      <c r="D147" s="5">
        <v>2007</v>
      </c>
      <c r="E147" s="5">
        <v>2007</v>
      </c>
      <c r="F147" s="16">
        <v>1</v>
      </c>
      <c r="G147" s="16" t="s">
        <v>225</v>
      </c>
      <c r="H147" s="16" t="s">
        <v>226</v>
      </c>
      <c r="I147" s="16" t="s">
        <v>227</v>
      </c>
      <c r="J147" s="5">
        <v>23</v>
      </c>
      <c r="K147" s="5">
        <v>30</v>
      </c>
      <c r="L147" s="5">
        <f t="shared" si="4"/>
        <v>53</v>
      </c>
    </row>
    <row r="148" spans="1:12" ht="86.4" x14ac:dyDescent="0.3">
      <c r="A148" s="5">
        <v>27</v>
      </c>
      <c r="B148" s="16" t="s">
        <v>145</v>
      </c>
      <c r="C148" s="5">
        <v>2004</v>
      </c>
      <c r="D148" s="5">
        <v>2004</v>
      </c>
      <c r="E148" s="5">
        <v>2004</v>
      </c>
      <c r="F148" s="16" t="s">
        <v>11</v>
      </c>
      <c r="G148" s="16" t="s">
        <v>18</v>
      </c>
      <c r="H148" s="16" t="s">
        <v>146</v>
      </c>
      <c r="I148" s="16" t="s">
        <v>147</v>
      </c>
      <c r="J148" s="5">
        <v>18</v>
      </c>
      <c r="K148" s="5">
        <v>36</v>
      </c>
      <c r="L148" s="5">
        <f t="shared" si="4"/>
        <v>54</v>
      </c>
    </row>
    <row r="149" spans="1:12" ht="72" x14ac:dyDescent="0.3">
      <c r="A149" s="5">
        <v>28</v>
      </c>
      <c r="B149" s="16" t="s">
        <v>301</v>
      </c>
      <c r="C149" s="5">
        <v>2005</v>
      </c>
      <c r="D149" s="5">
        <v>2005</v>
      </c>
      <c r="E149" s="5">
        <v>2005</v>
      </c>
      <c r="F149" s="16" t="s">
        <v>11</v>
      </c>
      <c r="G149" s="16" t="s">
        <v>56</v>
      </c>
      <c r="H149" s="16" t="s">
        <v>302</v>
      </c>
      <c r="I149" s="16" t="s">
        <v>158</v>
      </c>
      <c r="J149" s="5">
        <v>16</v>
      </c>
      <c r="K149" s="5">
        <v>38</v>
      </c>
      <c r="L149" s="5">
        <f t="shared" si="4"/>
        <v>54</v>
      </c>
    </row>
    <row r="150" spans="1:12" ht="43.2" x14ac:dyDescent="0.3">
      <c r="A150" s="5">
        <v>29</v>
      </c>
      <c r="B150" s="16" t="s">
        <v>125</v>
      </c>
      <c r="C150" s="5">
        <v>2007</v>
      </c>
      <c r="D150" s="5">
        <v>2007</v>
      </c>
      <c r="E150" s="5">
        <v>2007</v>
      </c>
      <c r="F150" s="16">
        <v>1</v>
      </c>
      <c r="G150" s="16" t="s">
        <v>40</v>
      </c>
      <c r="H150" s="16" t="s">
        <v>41</v>
      </c>
      <c r="I150" s="16" t="s">
        <v>126</v>
      </c>
      <c r="J150" s="5">
        <v>30</v>
      </c>
      <c r="K150" s="5">
        <v>25</v>
      </c>
      <c r="L150" s="5">
        <f t="shared" si="4"/>
        <v>55</v>
      </c>
    </row>
    <row r="151" spans="1:12" ht="86.4" x14ac:dyDescent="0.3">
      <c r="A151" s="5">
        <v>30</v>
      </c>
      <c r="B151" s="16" t="s">
        <v>224</v>
      </c>
      <c r="C151" s="5">
        <v>2007</v>
      </c>
      <c r="D151" s="5">
        <v>2007</v>
      </c>
      <c r="E151" s="5">
        <v>2007</v>
      </c>
      <c r="F151" s="16">
        <v>1</v>
      </c>
      <c r="G151" s="16" t="s">
        <v>225</v>
      </c>
      <c r="H151" s="16" t="s">
        <v>226</v>
      </c>
      <c r="I151" s="16" t="s">
        <v>227</v>
      </c>
      <c r="J151" s="5">
        <v>34</v>
      </c>
      <c r="K151" s="5">
        <v>23</v>
      </c>
      <c r="L151" s="5">
        <f t="shared" si="4"/>
        <v>57</v>
      </c>
    </row>
    <row r="152" spans="1:12" ht="57.6" x14ac:dyDescent="0.3">
      <c r="A152" s="5">
        <v>31</v>
      </c>
      <c r="B152" s="16" t="s">
        <v>196</v>
      </c>
      <c r="C152" s="5">
        <v>2007</v>
      </c>
      <c r="D152" s="5">
        <v>2007</v>
      </c>
      <c r="E152" s="5">
        <v>2007</v>
      </c>
      <c r="F152" s="16" t="s">
        <v>11</v>
      </c>
      <c r="G152" s="16" t="s">
        <v>29</v>
      </c>
      <c r="H152" s="16" t="s">
        <v>30</v>
      </c>
      <c r="I152" s="16" t="s">
        <v>31</v>
      </c>
      <c r="J152" s="5">
        <v>29</v>
      </c>
      <c r="K152" s="5">
        <v>29</v>
      </c>
      <c r="L152" s="5">
        <f t="shared" si="4"/>
        <v>58</v>
      </c>
    </row>
    <row r="153" spans="1:12" ht="43.2" x14ac:dyDescent="0.3">
      <c r="A153" s="5">
        <v>32</v>
      </c>
      <c r="B153" s="16" t="s">
        <v>209</v>
      </c>
      <c r="C153" s="5">
        <v>2007</v>
      </c>
      <c r="D153" s="5">
        <v>2007</v>
      </c>
      <c r="E153" s="5">
        <v>2007</v>
      </c>
      <c r="F153" s="16">
        <v>1</v>
      </c>
      <c r="G153" s="16" t="s">
        <v>56</v>
      </c>
      <c r="H153" s="16" t="s">
        <v>57</v>
      </c>
      <c r="I153" s="16" t="s">
        <v>58</v>
      </c>
      <c r="J153" s="5">
        <v>41</v>
      </c>
      <c r="K153" s="5">
        <v>21</v>
      </c>
      <c r="L153" s="5">
        <f t="shared" si="4"/>
        <v>62</v>
      </c>
    </row>
    <row r="154" spans="1:12" ht="28.8" x14ac:dyDescent="0.3">
      <c r="A154" s="5">
        <v>33</v>
      </c>
      <c r="B154" s="16" t="s">
        <v>286</v>
      </c>
      <c r="C154" s="5">
        <v>2007</v>
      </c>
      <c r="D154" s="5">
        <v>2007</v>
      </c>
      <c r="E154" s="5">
        <v>2007</v>
      </c>
      <c r="F154" s="16">
        <v>1</v>
      </c>
      <c r="G154" s="16" t="s">
        <v>45</v>
      </c>
      <c r="H154" s="16" t="s">
        <v>46</v>
      </c>
      <c r="I154" s="16" t="s">
        <v>47</v>
      </c>
      <c r="J154" s="5">
        <v>40</v>
      </c>
      <c r="K154" s="5">
        <v>26</v>
      </c>
      <c r="L154" s="5">
        <f t="shared" si="4"/>
        <v>66</v>
      </c>
    </row>
    <row r="155" spans="1:12" ht="28.8" x14ac:dyDescent="0.3">
      <c r="A155" s="5">
        <v>34</v>
      </c>
      <c r="B155" s="16" t="s">
        <v>204</v>
      </c>
      <c r="C155" s="5">
        <v>2007</v>
      </c>
      <c r="D155" s="5">
        <v>2007</v>
      </c>
      <c r="E155" s="5">
        <v>2007</v>
      </c>
      <c r="F155" s="16">
        <v>1</v>
      </c>
      <c r="G155" s="16" t="s">
        <v>12</v>
      </c>
      <c r="H155" s="16" t="s">
        <v>13</v>
      </c>
      <c r="I155" s="16" t="s">
        <v>205</v>
      </c>
      <c r="J155" s="5">
        <v>39</v>
      </c>
      <c r="K155" s="5">
        <v>27</v>
      </c>
      <c r="L155" s="5">
        <f t="shared" si="4"/>
        <v>66</v>
      </c>
    </row>
    <row r="156" spans="1:12" ht="28.8" x14ac:dyDescent="0.3">
      <c r="A156" s="5">
        <v>35</v>
      </c>
      <c r="B156" s="16" t="s">
        <v>207</v>
      </c>
      <c r="C156" s="5">
        <v>2008</v>
      </c>
      <c r="D156" s="5">
        <v>2008</v>
      </c>
      <c r="E156" s="5">
        <v>2008</v>
      </c>
      <c r="F156" s="16">
        <v>1</v>
      </c>
      <c r="G156" s="16" t="s">
        <v>61</v>
      </c>
      <c r="H156" s="16" t="s">
        <v>189</v>
      </c>
      <c r="I156" s="16" t="s">
        <v>190</v>
      </c>
      <c r="J156" s="5">
        <v>36</v>
      </c>
      <c r="K156" s="5">
        <v>32</v>
      </c>
      <c r="L156" s="5">
        <f t="shared" si="4"/>
        <v>68</v>
      </c>
    </row>
    <row r="157" spans="1:12" ht="57.6" x14ac:dyDescent="0.3">
      <c r="A157" s="5">
        <v>36</v>
      </c>
      <c r="B157" s="16" t="s">
        <v>162</v>
      </c>
      <c r="C157" s="5">
        <v>2006</v>
      </c>
      <c r="D157" s="5">
        <v>2006</v>
      </c>
      <c r="E157" s="5">
        <v>2006</v>
      </c>
      <c r="F157" s="16">
        <v>1</v>
      </c>
      <c r="G157" s="16" t="s">
        <v>105</v>
      </c>
      <c r="H157" s="16" t="s">
        <v>106</v>
      </c>
      <c r="I157" s="16" t="s">
        <v>163</v>
      </c>
      <c r="J157" s="5">
        <v>33</v>
      </c>
      <c r="K157" s="5">
        <v>35</v>
      </c>
      <c r="L157" s="5">
        <f t="shared" si="4"/>
        <v>68</v>
      </c>
    </row>
    <row r="158" spans="1:12" ht="57.6" x14ac:dyDescent="0.3">
      <c r="A158" s="5">
        <v>37</v>
      </c>
      <c r="B158" s="16" t="s">
        <v>218</v>
      </c>
      <c r="C158" s="5">
        <v>2005</v>
      </c>
      <c r="D158" s="5">
        <v>2005</v>
      </c>
      <c r="E158" s="5">
        <v>2005</v>
      </c>
      <c r="F158" s="16" t="s">
        <v>11</v>
      </c>
      <c r="G158" s="16" t="s">
        <v>12</v>
      </c>
      <c r="H158" s="16" t="s">
        <v>13</v>
      </c>
      <c r="I158" s="16" t="s">
        <v>219</v>
      </c>
      <c r="J158" s="5">
        <v>26</v>
      </c>
      <c r="K158" s="5">
        <v>43</v>
      </c>
      <c r="L158" s="5">
        <f t="shared" si="4"/>
        <v>69</v>
      </c>
    </row>
    <row r="159" spans="1:12" ht="43.2" x14ac:dyDescent="0.3">
      <c r="A159" s="5">
        <v>38</v>
      </c>
      <c r="B159" s="16" t="s">
        <v>422</v>
      </c>
      <c r="C159" s="5">
        <v>2007</v>
      </c>
      <c r="D159" s="5">
        <v>2007</v>
      </c>
      <c r="E159" s="5">
        <v>2007</v>
      </c>
      <c r="F159" s="16">
        <v>1</v>
      </c>
      <c r="G159" s="16" t="s">
        <v>323</v>
      </c>
      <c r="H159" s="16" t="s">
        <v>423</v>
      </c>
      <c r="I159" s="16" t="s">
        <v>424</v>
      </c>
      <c r="J159" s="5">
        <v>37</v>
      </c>
      <c r="K159" s="5">
        <v>34</v>
      </c>
      <c r="L159" s="5">
        <f t="shared" si="4"/>
        <v>71</v>
      </c>
    </row>
    <row r="160" spans="1:12" ht="28.8" x14ac:dyDescent="0.3">
      <c r="A160" s="5">
        <v>39</v>
      </c>
      <c r="B160" s="16" t="s">
        <v>386</v>
      </c>
      <c r="C160" s="5">
        <v>2007</v>
      </c>
      <c r="D160" s="5">
        <v>2007</v>
      </c>
      <c r="E160" s="5">
        <v>2007</v>
      </c>
      <c r="F160" s="16">
        <v>1</v>
      </c>
      <c r="G160" s="16" t="s">
        <v>98</v>
      </c>
      <c r="H160" s="16" t="s">
        <v>99</v>
      </c>
      <c r="I160" s="16" t="s">
        <v>100</v>
      </c>
      <c r="J160" s="5">
        <v>42</v>
      </c>
      <c r="K160" s="5">
        <v>31</v>
      </c>
      <c r="L160" s="5">
        <f t="shared" si="4"/>
        <v>73</v>
      </c>
    </row>
    <row r="161" spans="1:12" ht="28.8" x14ac:dyDescent="0.3">
      <c r="A161" s="5">
        <v>40</v>
      </c>
      <c r="B161" s="16" t="s">
        <v>140</v>
      </c>
      <c r="C161" s="5">
        <v>2009</v>
      </c>
      <c r="D161" s="5">
        <v>2009</v>
      </c>
      <c r="E161" s="5">
        <v>2009</v>
      </c>
      <c r="F161" s="16">
        <v>1</v>
      </c>
      <c r="G161" s="16" t="s">
        <v>141</v>
      </c>
      <c r="H161" s="16" t="s">
        <v>142</v>
      </c>
      <c r="I161" s="16" t="s">
        <v>143</v>
      </c>
      <c r="J161" s="5">
        <v>38</v>
      </c>
      <c r="K161" s="5">
        <v>39</v>
      </c>
      <c r="L161" s="5">
        <f t="shared" si="4"/>
        <v>77</v>
      </c>
    </row>
    <row r="162" spans="1:12" ht="28.8" x14ac:dyDescent="0.3">
      <c r="A162" s="5">
        <v>41</v>
      </c>
      <c r="B162" s="16" t="s">
        <v>211</v>
      </c>
      <c r="C162" s="5">
        <v>2007</v>
      </c>
      <c r="D162" s="5">
        <v>2007</v>
      </c>
      <c r="E162" s="5">
        <v>2007</v>
      </c>
      <c r="F162" s="16">
        <v>1</v>
      </c>
      <c r="G162" s="16" t="s">
        <v>61</v>
      </c>
      <c r="H162" s="16" t="s">
        <v>189</v>
      </c>
      <c r="I162" s="16" t="s">
        <v>190</v>
      </c>
      <c r="J162" s="5">
        <v>35</v>
      </c>
      <c r="K162" s="5">
        <v>42</v>
      </c>
      <c r="L162" s="5">
        <f t="shared" si="4"/>
        <v>77</v>
      </c>
    </row>
    <row r="163" spans="1:12" ht="28.8" x14ac:dyDescent="0.3">
      <c r="A163" s="5">
        <v>42</v>
      </c>
      <c r="B163" s="16" t="s">
        <v>404</v>
      </c>
      <c r="C163" s="5">
        <v>2008</v>
      </c>
      <c r="D163" s="5">
        <v>2008</v>
      </c>
      <c r="E163" s="5">
        <v>2008</v>
      </c>
      <c r="F163" s="16">
        <v>3</v>
      </c>
      <c r="G163" s="16" t="s">
        <v>242</v>
      </c>
      <c r="H163" s="16" t="s">
        <v>243</v>
      </c>
      <c r="I163" s="16" t="s">
        <v>244</v>
      </c>
      <c r="J163" s="5">
        <v>46</v>
      </c>
      <c r="K163" s="5">
        <v>40</v>
      </c>
      <c r="L163" s="5">
        <f t="shared" si="4"/>
        <v>86</v>
      </c>
    </row>
    <row r="164" spans="1:12" ht="28.8" x14ac:dyDescent="0.3">
      <c r="A164" s="5">
        <v>43</v>
      </c>
      <c r="B164" s="16" t="s">
        <v>188</v>
      </c>
      <c r="C164" s="5">
        <v>2007</v>
      </c>
      <c r="D164" s="5">
        <v>2007</v>
      </c>
      <c r="E164" s="5">
        <v>2007</v>
      </c>
      <c r="F164" s="16">
        <v>3</v>
      </c>
      <c r="G164" s="16" t="s">
        <v>61</v>
      </c>
      <c r="H164" s="16" t="s">
        <v>189</v>
      </c>
      <c r="I164" s="16" t="s">
        <v>190</v>
      </c>
      <c r="J164" s="5">
        <v>45</v>
      </c>
      <c r="K164" s="5">
        <v>41</v>
      </c>
      <c r="L164" s="5">
        <f t="shared" si="4"/>
        <v>86</v>
      </c>
    </row>
    <row r="165" spans="1:12" ht="57.6" x14ac:dyDescent="0.3">
      <c r="A165" s="5">
        <v>44</v>
      </c>
      <c r="B165" s="16" t="s">
        <v>90</v>
      </c>
      <c r="C165" s="5">
        <v>2008</v>
      </c>
      <c r="D165" s="5">
        <v>2008</v>
      </c>
      <c r="E165" s="5">
        <v>2008</v>
      </c>
      <c r="F165" s="16">
        <v>1</v>
      </c>
      <c r="G165" s="16" t="s">
        <v>12</v>
      </c>
      <c r="H165" s="16" t="s">
        <v>13</v>
      </c>
      <c r="I165" s="16" t="s">
        <v>91</v>
      </c>
      <c r="J165" s="5">
        <v>31</v>
      </c>
      <c r="K165" s="5">
        <v>10000</v>
      </c>
      <c r="L165" s="5">
        <f t="shared" si="4"/>
        <v>10031</v>
      </c>
    </row>
    <row r="166" spans="1:12" ht="72" x14ac:dyDescent="0.3">
      <c r="A166" s="5">
        <v>45</v>
      </c>
      <c r="B166" s="16" t="s">
        <v>418</v>
      </c>
      <c r="C166" s="5">
        <v>2008</v>
      </c>
      <c r="D166" s="5">
        <v>2008</v>
      </c>
      <c r="E166" s="5">
        <v>2008</v>
      </c>
      <c r="F166" s="16">
        <v>3</v>
      </c>
      <c r="G166" s="16" t="s">
        <v>24</v>
      </c>
      <c r="H166" s="16" t="s">
        <v>25</v>
      </c>
      <c r="I166" s="16" t="s">
        <v>26</v>
      </c>
      <c r="J166" s="5">
        <v>43</v>
      </c>
      <c r="K166" s="5">
        <v>10000</v>
      </c>
      <c r="L166" s="5">
        <f t="shared" si="4"/>
        <v>10043</v>
      </c>
    </row>
    <row r="167" spans="1:12" ht="72" x14ac:dyDescent="0.3">
      <c r="A167" s="5">
        <v>46</v>
      </c>
      <c r="B167" s="16" t="s">
        <v>275</v>
      </c>
      <c r="C167" s="5">
        <v>2008</v>
      </c>
      <c r="D167" s="5">
        <v>2008</v>
      </c>
      <c r="E167" s="5">
        <v>2008</v>
      </c>
      <c r="F167" s="16">
        <v>3</v>
      </c>
      <c r="G167" s="16" t="s">
        <v>24</v>
      </c>
      <c r="H167" s="16" t="s">
        <v>25</v>
      </c>
      <c r="I167" s="16" t="s">
        <v>26</v>
      </c>
      <c r="J167" s="5">
        <v>44</v>
      </c>
      <c r="K167" s="5">
        <v>10000</v>
      </c>
      <c r="L167" s="5">
        <f t="shared" si="4"/>
        <v>10044</v>
      </c>
    </row>
    <row r="168" spans="1:12" ht="28.8" x14ac:dyDescent="0.3">
      <c r="A168" s="5">
        <v>47</v>
      </c>
      <c r="B168" s="16" t="s">
        <v>337</v>
      </c>
      <c r="C168" s="5">
        <v>2008</v>
      </c>
      <c r="D168" s="5">
        <v>2008</v>
      </c>
      <c r="E168" s="5">
        <v>2008</v>
      </c>
      <c r="F168" s="16">
        <v>2</v>
      </c>
      <c r="G168" s="16" t="s">
        <v>242</v>
      </c>
      <c r="H168" s="16" t="s">
        <v>243</v>
      </c>
      <c r="I168" s="16" t="s">
        <v>244</v>
      </c>
      <c r="J168" s="5">
        <v>47</v>
      </c>
      <c r="K168" s="5">
        <v>10000</v>
      </c>
      <c r="L168" s="5">
        <f t="shared" si="4"/>
        <v>10047</v>
      </c>
    </row>
    <row r="169" spans="1:12" ht="28.8" x14ac:dyDescent="0.3">
      <c r="A169" s="5">
        <v>48</v>
      </c>
      <c r="B169" s="16" t="s">
        <v>318</v>
      </c>
      <c r="C169" s="5">
        <v>2009</v>
      </c>
      <c r="D169" s="5">
        <v>2009</v>
      </c>
      <c r="E169" s="5">
        <v>2009</v>
      </c>
      <c r="F169" s="16">
        <v>1</v>
      </c>
      <c r="G169" s="16" t="s">
        <v>141</v>
      </c>
      <c r="H169" s="16" t="s">
        <v>142</v>
      </c>
      <c r="I169" s="16" t="s">
        <v>143</v>
      </c>
      <c r="J169" s="5">
        <v>48</v>
      </c>
      <c r="K169" s="5">
        <v>10000</v>
      </c>
      <c r="L169" s="5">
        <f t="shared" si="4"/>
        <v>10048</v>
      </c>
    </row>
    <row r="170" spans="1:12" ht="18" x14ac:dyDescent="0.3">
      <c r="A170" s="66" t="s">
        <v>824</v>
      </c>
      <c r="B170" s="66"/>
      <c r="C170" s="66"/>
      <c r="D170" s="66"/>
      <c r="E170" s="66"/>
      <c r="F170" s="66"/>
      <c r="G170" s="66"/>
      <c r="H170" s="66"/>
      <c r="I170" s="66"/>
      <c r="J170" s="66"/>
    </row>
    <row r="171" spans="1:12" ht="57.6" x14ac:dyDescent="0.3">
      <c r="A171" s="32" t="s">
        <v>773</v>
      </c>
      <c r="B171" s="32" t="s">
        <v>1</v>
      </c>
      <c r="C171" s="32" t="s">
        <v>2</v>
      </c>
      <c r="D171" s="32" t="s">
        <v>441</v>
      </c>
      <c r="E171" s="32" t="s">
        <v>442</v>
      </c>
      <c r="F171" s="32" t="s">
        <v>3</v>
      </c>
      <c r="G171" s="32" t="s">
        <v>4</v>
      </c>
      <c r="H171" s="32" t="s">
        <v>5</v>
      </c>
      <c r="I171" s="32" t="s">
        <v>6</v>
      </c>
      <c r="J171" s="32" t="s">
        <v>1182</v>
      </c>
      <c r="K171" s="32" t="s">
        <v>1183</v>
      </c>
      <c r="L171" s="32" t="s">
        <v>1184</v>
      </c>
    </row>
    <row r="172" spans="1:12" ht="43.2" x14ac:dyDescent="0.3">
      <c r="A172" s="37">
        <v>1</v>
      </c>
      <c r="B172" s="38" t="s">
        <v>233</v>
      </c>
      <c r="C172" s="37">
        <v>2005</v>
      </c>
      <c r="D172" s="37">
        <v>2005</v>
      </c>
      <c r="E172" s="37">
        <v>2005</v>
      </c>
      <c r="F172" s="38" t="s">
        <v>216</v>
      </c>
      <c r="G172" s="38" t="s">
        <v>12</v>
      </c>
      <c r="H172" s="38" t="s">
        <v>81</v>
      </c>
      <c r="I172" s="38" t="s">
        <v>234</v>
      </c>
      <c r="J172" s="37">
        <v>1</v>
      </c>
      <c r="K172" s="37">
        <v>1</v>
      </c>
      <c r="L172" s="37">
        <f t="shared" ref="L172:L199" si="5">J172+K172</f>
        <v>2</v>
      </c>
    </row>
    <row r="173" spans="1:12" ht="57.6" x14ac:dyDescent="0.3">
      <c r="A173" s="5">
        <v>2</v>
      </c>
      <c r="B173" s="16" t="s">
        <v>238</v>
      </c>
      <c r="C173" s="5">
        <v>2006</v>
      </c>
      <c r="D173" s="5">
        <v>2006</v>
      </c>
      <c r="E173" s="5">
        <v>2006</v>
      </c>
      <c r="F173" s="16" t="s">
        <v>216</v>
      </c>
      <c r="G173" s="16" t="s">
        <v>56</v>
      </c>
      <c r="H173" s="16" t="s">
        <v>239</v>
      </c>
      <c r="I173" s="16" t="s">
        <v>158</v>
      </c>
      <c r="J173" s="5">
        <v>4</v>
      </c>
      <c r="K173" s="5">
        <v>2</v>
      </c>
      <c r="L173" s="5">
        <f t="shared" si="5"/>
        <v>6</v>
      </c>
    </row>
    <row r="174" spans="1:12" ht="28.8" x14ac:dyDescent="0.3">
      <c r="A174" s="5">
        <v>3</v>
      </c>
      <c r="B174" s="16" t="s">
        <v>113</v>
      </c>
      <c r="C174" s="5">
        <v>2005</v>
      </c>
      <c r="D174" s="5">
        <v>2005</v>
      </c>
      <c r="E174" s="5">
        <v>2005</v>
      </c>
      <c r="F174" s="16" t="s">
        <v>11</v>
      </c>
      <c r="G174" s="16" t="s">
        <v>12</v>
      </c>
      <c r="H174" s="16" t="s">
        <v>81</v>
      </c>
      <c r="I174" s="16" t="s">
        <v>82</v>
      </c>
      <c r="J174" s="5">
        <v>3</v>
      </c>
      <c r="K174" s="5">
        <v>3</v>
      </c>
      <c r="L174" s="5">
        <f t="shared" si="5"/>
        <v>6</v>
      </c>
    </row>
    <row r="175" spans="1:12" ht="43.2" x14ac:dyDescent="0.3">
      <c r="A175" s="5">
        <v>4</v>
      </c>
      <c r="B175" s="16" t="s">
        <v>10</v>
      </c>
      <c r="C175" s="5">
        <v>2004</v>
      </c>
      <c r="D175" s="5">
        <v>2004</v>
      </c>
      <c r="E175" s="5">
        <v>2004</v>
      </c>
      <c r="F175" s="16" t="s">
        <v>11</v>
      </c>
      <c r="G175" s="16" t="s">
        <v>12</v>
      </c>
      <c r="H175" s="16" t="s">
        <v>13</v>
      </c>
      <c r="I175" s="16" t="s">
        <v>14</v>
      </c>
      <c r="J175" s="5">
        <v>2</v>
      </c>
      <c r="K175" s="5">
        <v>5</v>
      </c>
      <c r="L175" s="5">
        <f t="shared" si="5"/>
        <v>7</v>
      </c>
    </row>
    <row r="176" spans="1:12" ht="43.2" x14ac:dyDescent="0.3">
      <c r="A176" s="5">
        <v>5</v>
      </c>
      <c r="B176" s="16" t="s">
        <v>343</v>
      </c>
      <c r="C176" s="5">
        <v>2004</v>
      </c>
      <c r="D176" s="5">
        <v>2004</v>
      </c>
      <c r="E176" s="5">
        <v>2004</v>
      </c>
      <c r="F176" s="16" t="s">
        <v>11</v>
      </c>
      <c r="G176" s="16" t="s">
        <v>45</v>
      </c>
      <c r="H176" s="16" t="s">
        <v>77</v>
      </c>
      <c r="I176" s="16" t="s">
        <v>344</v>
      </c>
      <c r="J176" s="5">
        <v>6</v>
      </c>
      <c r="K176" s="5">
        <v>6</v>
      </c>
      <c r="L176" s="5">
        <f t="shared" si="5"/>
        <v>12</v>
      </c>
    </row>
    <row r="177" spans="1:12" ht="86.4" x14ac:dyDescent="0.3">
      <c r="A177" s="5">
        <v>6</v>
      </c>
      <c r="B177" s="16" t="s">
        <v>381</v>
      </c>
      <c r="C177" s="5">
        <v>2004</v>
      </c>
      <c r="D177" s="5">
        <v>2004</v>
      </c>
      <c r="E177" s="5">
        <v>2004</v>
      </c>
      <c r="F177" s="16" t="s">
        <v>216</v>
      </c>
      <c r="G177" s="16" t="s">
        <v>12</v>
      </c>
      <c r="H177" s="16" t="s">
        <v>382</v>
      </c>
      <c r="I177" s="16" t="s">
        <v>14</v>
      </c>
      <c r="J177" s="5">
        <v>5</v>
      </c>
      <c r="K177" s="5">
        <v>8</v>
      </c>
      <c r="L177" s="5">
        <f t="shared" si="5"/>
        <v>13</v>
      </c>
    </row>
    <row r="178" spans="1:12" ht="28.8" x14ac:dyDescent="0.3">
      <c r="A178" s="5">
        <v>7</v>
      </c>
      <c r="B178" s="16" t="s">
        <v>202</v>
      </c>
      <c r="C178" s="5">
        <v>2006</v>
      </c>
      <c r="D178" s="5">
        <v>2006</v>
      </c>
      <c r="E178" s="5">
        <v>2006</v>
      </c>
      <c r="F178" s="16" t="s">
        <v>11</v>
      </c>
      <c r="G178" s="16" t="s">
        <v>98</v>
      </c>
      <c r="H178" s="16" t="s">
        <v>99</v>
      </c>
      <c r="I178" s="16" t="s">
        <v>100</v>
      </c>
      <c r="J178" s="5">
        <v>12</v>
      </c>
      <c r="K178" s="5">
        <v>4</v>
      </c>
      <c r="L178" s="5">
        <f t="shared" si="5"/>
        <v>16</v>
      </c>
    </row>
    <row r="179" spans="1:12" ht="43.2" x14ac:dyDescent="0.3">
      <c r="A179" s="5">
        <v>8</v>
      </c>
      <c r="B179" s="16" t="s">
        <v>67</v>
      </c>
      <c r="C179" s="5">
        <v>2006</v>
      </c>
      <c r="D179" s="5">
        <v>2006</v>
      </c>
      <c r="E179" s="5">
        <v>2006</v>
      </c>
      <c r="F179" s="16" t="s">
        <v>11</v>
      </c>
      <c r="G179" s="16" t="s">
        <v>35</v>
      </c>
      <c r="H179" s="16" t="s">
        <v>68</v>
      </c>
      <c r="I179" s="16" t="s">
        <v>69</v>
      </c>
      <c r="J179" s="5">
        <v>10</v>
      </c>
      <c r="K179" s="5">
        <v>7</v>
      </c>
      <c r="L179" s="5">
        <f t="shared" si="5"/>
        <v>17</v>
      </c>
    </row>
    <row r="180" spans="1:12" ht="28.8" x14ac:dyDescent="0.3">
      <c r="A180" s="5">
        <v>9</v>
      </c>
      <c r="B180" s="16" t="s">
        <v>367</v>
      </c>
      <c r="C180" s="5">
        <v>2005</v>
      </c>
      <c r="D180" s="5">
        <v>2005</v>
      </c>
      <c r="E180" s="5">
        <v>2005</v>
      </c>
      <c r="F180" s="16" t="s">
        <v>11</v>
      </c>
      <c r="G180" s="16" t="s">
        <v>12</v>
      </c>
      <c r="H180" s="16" t="s">
        <v>13</v>
      </c>
      <c r="I180" s="16" t="s">
        <v>368</v>
      </c>
      <c r="J180" s="5">
        <v>8</v>
      </c>
      <c r="K180" s="5">
        <v>10</v>
      </c>
      <c r="L180" s="5">
        <f t="shared" si="5"/>
        <v>18</v>
      </c>
    </row>
    <row r="181" spans="1:12" ht="57.6" x14ac:dyDescent="0.3">
      <c r="A181" s="5">
        <v>10</v>
      </c>
      <c r="B181" s="16" t="s">
        <v>104</v>
      </c>
      <c r="C181" s="5">
        <v>2004</v>
      </c>
      <c r="D181" s="5">
        <v>2004</v>
      </c>
      <c r="E181" s="5">
        <v>2004</v>
      </c>
      <c r="F181" s="16" t="s">
        <v>11</v>
      </c>
      <c r="G181" s="16" t="s">
        <v>105</v>
      </c>
      <c r="H181" s="16" t="s">
        <v>106</v>
      </c>
      <c r="I181" s="16" t="s">
        <v>107</v>
      </c>
      <c r="J181" s="5">
        <v>9</v>
      </c>
      <c r="K181" s="5">
        <v>11</v>
      </c>
      <c r="L181" s="5">
        <f t="shared" si="5"/>
        <v>20</v>
      </c>
    </row>
    <row r="182" spans="1:12" ht="43.2" x14ac:dyDescent="0.3">
      <c r="A182" s="5">
        <v>11</v>
      </c>
      <c r="B182" s="16" t="s">
        <v>60</v>
      </c>
      <c r="C182" s="5">
        <v>2004</v>
      </c>
      <c r="D182" s="5">
        <v>2004</v>
      </c>
      <c r="E182" s="5">
        <v>2004</v>
      </c>
      <c r="F182" s="16" t="s">
        <v>11</v>
      </c>
      <c r="G182" s="16" t="s">
        <v>61</v>
      </c>
      <c r="H182" s="16" t="s">
        <v>62</v>
      </c>
      <c r="I182" s="16" t="s">
        <v>63</v>
      </c>
      <c r="J182" s="5">
        <v>11</v>
      </c>
      <c r="K182" s="5">
        <v>12</v>
      </c>
      <c r="L182" s="5">
        <f t="shared" si="5"/>
        <v>23</v>
      </c>
    </row>
    <row r="183" spans="1:12" ht="57.6" x14ac:dyDescent="0.3">
      <c r="A183" s="5">
        <v>12</v>
      </c>
      <c r="B183" s="16" t="s">
        <v>160</v>
      </c>
      <c r="C183" s="5">
        <v>2007</v>
      </c>
      <c r="D183" s="5">
        <v>2007</v>
      </c>
      <c r="E183" s="5">
        <v>2007</v>
      </c>
      <c r="F183" s="16" t="s">
        <v>11</v>
      </c>
      <c r="G183" s="16" t="s">
        <v>12</v>
      </c>
      <c r="H183" s="16" t="s">
        <v>13</v>
      </c>
      <c r="I183" s="16" t="s">
        <v>74</v>
      </c>
      <c r="J183" s="5">
        <v>15</v>
      </c>
      <c r="K183" s="5">
        <v>9</v>
      </c>
      <c r="L183" s="5">
        <f t="shared" si="5"/>
        <v>24</v>
      </c>
    </row>
    <row r="184" spans="1:12" ht="43.2" x14ac:dyDescent="0.3">
      <c r="A184" s="5">
        <v>13</v>
      </c>
      <c r="B184" s="16" t="s">
        <v>149</v>
      </c>
      <c r="C184" s="5">
        <v>2004</v>
      </c>
      <c r="D184" s="5">
        <v>2004</v>
      </c>
      <c r="E184" s="5">
        <v>2004</v>
      </c>
      <c r="F184" s="16" t="s">
        <v>11</v>
      </c>
      <c r="G184" s="16" t="s">
        <v>61</v>
      </c>
      <c r="H184" s="16" t="s">
        <v>62</v>
      </c>
      <c r="I184" s="16" t="s">
        <v>63</v>
      </c>
      <c r="J184" s="5">
        <v>7</v>
      </c>
      <c r="K184" s="5">
        <v>19</v>
      </c>
      <c r="L184" s="5">
        <f t="shared" si="5"/>
        <v>26</v>
      </c>
    </row>
    <row r="185" spans="1:12" ht="57.6" x14ac:dyDescent="0.3">
      <c r="A185" s="5">
        <v>14</v>
      </c>
      <c r="B185" s="16" t="s">
        <v>361</v>
      </c>
      <c r="C185" s="5">
        <v>2006</v>
      </c>
      <c r="D185" s="5">
        <v>2006</v>
      </c>
      <c r="E185" s="5">
        <v>2006</v>
      </c>
      <c r="F185" s="16" t="s">
        <v>11</v>
      </c>
      <c r="G185" s="16" t="s">
        <v>56</v>
      </c>
      <c r="H185" s="16" t="s">
        <v>298</v>
      </c>
      <c r="I185" s="16" t="s">
        <v>58</v>
      </c>
      <c r="J185" s="5">
        <v>13</v>
      </c>
      <c r="K185" s="5">
        <v>15</v>
      </c>
      <c r="L185" s="5">
        <f t="shared" si="5"/>
        <v>28</v>
      </c>
    </row>
    <row r="186" spans="1:12" ht="57.6" x14ac:dyDescent="0.3">
      <c r="A186" s="5">
        <v>15</v>
      </c>
      <c r="B186" s="16" t="s">
        <v>412</v>
      </c>
      <c r="C186" s="5">
        <v>2007</v>
      </c>
      <c r="D186" s="5">
        <v>2007</v>
      </c>
      <c r="E186" s="5">
        <v>2007</v>
      </c>
      <c r="F186" s="16" t="s">
        <v>11</v>
      </c>
      <c r="G186" s="16" t="s">
        <v>105</v>
      </c>
      <c r="H186" s="16" t="s">
        <v>106</v>
      </c>
      <c r="I186" s="16" t="s">
        <v>163</v>
      </c>
      <c r="J186" s="5">
        <v>16</v>
      </c>
      <c r="K186" s="5">
        <v>16</v>
      </c>
      <c r="L186" s="5">
        <f t="shared" si="5"/>
        <v>32</v>
      </c>
    </row>
    <row r="187" spans="1:12" ht="43.2" x14ac:dyDescent="0.3">
      <c r="A187" s="5">
        <v>16</v>
      </c>
      <c r="B187" s="16" t="s">
        <v>39</v>
      </c>
      <c r="C187" s="5">
        <v>2006</v>
      </c>
      <c r="D187" s="5">
        <v>2006</v>
      </c>
      <c r="E187" s="5">
        <v>2006</v>
      </c>
      <c r="F187" s="16" t="s">
        <v>11</v>
      </c>
      <c r="G187" s="16" t="s">
        <v>40</v>
      </c>
      <c r="H187" s="16" t="s">
        <v>41</v>
      </c>
      <c r="I187" s="16" t="s">
        <v>42</v>
      </c>
      <c r="J187" s="5">
        <v>20</v>
      </c>
      <c r="K187" s="5">
        <v>14</v>
      </c>
      <c r="L187" s="5">
        <f t="shared" si="5"/>
        <v>34</v>
      </c>
    </row>
    <row r="188" spans="1:12" ht="28.8" x14ac:dyDescent="0.3">
      <c r="A188" s="5">
        <v>17</v>
      </c>
      <c r="B188" s="16" t="s">
        <v>261</v>
      </c>
      <c r="C188" s="5">
        <v>2008</v>
      </c>
      <c r="D188" s="5">
        <v>2008</v>
      </c>
      <c r="E188" s="5">
        <v>2008</v>
      </c>
      <c r="F188" s="16">
        <v>1</v>
      </c>
      <c r="G188" s="16" t="s">
        <v>12</v>
      </c>
      <c r="H188" s="16" t="s">
        <v>13</v>
      </c>
      <c r="I188" s="16" t="s">
        <v>205</v>
      </c>
      <c r="J188" s="5">
        <v>14</v>
      </c>
      <c r="K188" s="5">
        <v>20</v>
      </c>
      <c r="L188" s="5">
        <f t="shared" si="5"/>
        <v>34</v>
      </c>
    </row>
    <row r="189" spans="1:12" ht="28.8" x14ac:dyDescent="0.3">
      <c r="A189" s="5">
        <v>18</v>
      </c>
      <c r="B189" s="16" t="s">
        <v>84</v>
      </c>
      <c r="C189" s="5">
        <v>2007</v>
      </c>
      <c r="D189" s="5">
        <v>2007</v>
      </c>
      <c r="E189" s="5">
        <v>2007</v>
      </c>
      <c r="F189" s="16">
        <v>1</v>
      </c>
      <c r="G189" s="16" t="s">
        <v>35</v>
      </c>
      <c r="H189" s="16" t="s">
        <v>85</v>
      </c>
      <c r="I189" s="16" t="s">
        <v>37</v>
      </c>
      <c r="J189" s="5">
        <v>23</v>
      </c>
      <c r="K189" s="5">
        <v>13</v>
      </c>
      <c r="L189" s="5">
        <f t="shared" si="5"/>
        <v>36</v>
      </c>
    </row>
    <row r="190" spans="1:12" ht="57.6" x14ac:dyDescent="0.3">
      <c r="A190" s="5">
        <v>19</v>
      </c>
      <c r="B190" s="16" t="s">
        <v>28</v>
      </c>
      <c r="C190" s="5">
        <v>2005</v>
      </c>
      <c r="D190" s="5">
        <v>2005</v>
      </c>
      <c r="E190" s="5">
        <v>2005</v>
      </c>
      <c r="F190" s="16" t="s">
        <v>11</v>
      </c>
      <c r="G190" s="16" t="s">
        <v>29</v>
      </c>
      <c r="H190" s="16" t="s">
        <v>30</v>
      </c>
      <c r="I190" s="16" t="s">
        <v>31</v>
      </c>
      <c r="J190" s="5">
        <v>22</v>
      </c>
      <c r="K190" s="5">
        <v>17</v>
      </c>
      <c r="L190" s="5">
        <f t="shared" si="5"/>
        <v>39</v>
      </c>
    </row>
    <row r="191" spans="1:12" ht="86.4" x14ac:dyDescent="0.3">
      <c r="A191" s="5">
        <v>20</v>
      </c>
      <c r="B191" s="16" t="s">
        <v>426</v>
      </c>
      <c r="C191" s="5">
        <v>2008</v>
      </c>
      <c r="D191" s="5">
        <v>2008</v>
      </c>
      <c r="E191" s="5">
        <v>2008</v>
      </c>
      <c r="F191" s="16">
        <v>1</v>
      </c>
      <c r="G191" s="16" t="s">
        <v>225</v>
      </c>
      <c r="H191" s="16" t="s">
        <v>226</v>
      </c>
      <c r="I191" s="16" t="s">
        <v>227</v>
      </c>
      <c r="J191" s="5">
        <v>21</v>
      </c>
      <c r="K191" s="5">
        <v>18</v>
      </c>
      <c r="L191" s="5">
        <f t="shared" si="5"/>
        <v>39</v>
      </c>
    </row>
    <row r="192" spans="1:12" ht="57.6" x14ac:dyDescent="0.3">
      <c r="A192" s="5">
        <v>21</v>
      </c>
      <c r="B192" s="16" t="s">
        <v>271</v>
      </c>
      <c r="C192" s="5">
        <v>2007</v>
      </c>
      <c r="D192" s="5">
        <v>2007</v>
      </c>
      <c r="E192" s="5">
        <v>2007</v>
      </c>
      <c r="F192" s="16" t="s">
        <v>11</v>
      </c>
      <c r="G192" s="16" t="s">
        <v>29</v>
      </c>
      <c r="H192" s="16" t="s">
        <v>30</v>
      </c>
      <c r="I192" s="16" t="s">
        <v>31</v>
      </c>
      <c r="J192" s="5">
        <v>19</v>
      </c>
      <c r="K192" s="5">
        <v>21</v>
      </c>
      <c r="L192" s="5">
        <f t="shared" si="5"/>
        <v>40</v>
      </c>
    </row>
    <row r="193" spans="1:12" ht="57.6" x14ac:dyDescent="0.3">
      <c r="A193" s="5">
        <v>22</v>
      </c>
      <c r="B193" s="16" t="s">
        <v>73</v>
      </c>
      <c r="C193" s="5">
        <v>2006</v>
      </c>
      <c r="D193" s="5">
        <v>2006</v>
      </c>
      <c r="E193" s="5">
        <v>2006</v>
      </c>
      <c r="F193" s="16" t="s">
        <v>11</v>
      </c>
      <c r="G193" s="16" t="s">
        <v>12</v>
      </c>
      <c r="H193" s="16" t="s">
        <v>13</v>
      </c>
      <c r="I193" s="16" t="s">
        <v>74</v>
      </c>
      <c r="J193" s="5">
        <v>18</v>
      </c>
      <c r="K193" s="5">
        <v>22</v>
      </c>
      <c r="L193" s="5">
        <f t="shared" si="5"/>
        <v>40</v>
      </c>
    </row>
    <row r="194" spans="1:12" ht="43.2" x14ac:dyDescent="0.3">
      <c r="A194" s="5">
        <v>23</v>
      </c>
      <c r="B194" s="16" t="s">
        <v>198</v>
      </c>
      <c r="C194" s="5">
        <v>2005</v>
      </c>
      <c r="D194" s="5">
        <v>2005</v>
      </c>
      <c r="E194" s="5">
        <v>2005</v>
      </c>
      <c r="F194" s="16" t="s">
        <v>11</v>
      </c>
      <c r="G194" s="16" t="s">
        <v>35</v>
      </c>
      <c r="H194" s="16" t="s">
        <v>68</v>
      </c>
      <c r="I194" s="16" t="s">
        <v>88</v>
      </c>
      <c r="J194" s="5">
        <v>17</v>
      </c>
      <c r="K194" s="5">
        <v>23</v>
      </c>
      <c r="L194" s="5">
        <f t="shared" si="5"/>
        <v>40</v>
      </c>
    </row>
    <row r="195" spans="1:12" ht="72" x14ac:dyDescent="0.3">
      <c r="A195" s="5">
        <v>24</v>
      </c>
      <c r="B195" s="16" t="s">
        <v>135</v>
      </c>
      <c r="C195" s="5">
        <v>2005</v>
      </c>
      <c r="D195" s="5">
        <v>2005</v>
      </c>
      <c r="E195" s="5">
        <v>2005</v>
      </c>
      <c r="F195" s="16" t="s">
        <v>11</v>
      </c>
      <c r="G195" s="16" t="s">
        <v>24</v>
      </c>
      <c r="H195" s="16" t="s">
        <v>136</v>
      </c>
      <c r="I195" s="16" t="s">
        <v>26</v>
      </c>
      <c r="J195" s="5">
        <v>25</v>
      </c>
      <c r="K195" s="5">
        <v>24</v>
      </c>
      <c r="L195" s="5">
        <f t="shared" si="5"/>
        <v>49</v>
      </c>
    </row>
    <row r="196" spans="1:12" ht="28.8" x14ac:dyDescent="0.3">
      <c r="A196" s="5">
        <v>25</v>
      </c>
      <c r="B196" s="16" t="s">
        <v>267</v>
      </c>
      <c r="C196" s="5">
        <v>2006</v>
      </c>
      <c r="D196" s="5">
        <v>2006</v>
      </c>
      <c r="E196" s="5">
        <v>2006</v>
      </c>
      <c r="F196" s="16" t="s">
        <v>11</v>
      </c>
      <c r="G196" s="16" t="s">
        <v>12</v>
      </c>
      <c r="H196" s="16" t="s">
        <v>13</v>
      </c>
      <c r="I196" s="16" t="s">
        <v>129</v>
      </c>
      <c r="J196" s="5">
        <v>24</v>
      </c>
      <c r="K196" s="5">
        <v>26</v>
      </c>
      <c r="L196" s="5">
        <f t="shared" si="5"/>
        <v>50</v>
      </c>
    </row>
    <row r="197" spans="1:12" ht="57.6" x14ac:dyDescent="0.3">
      <c r="A197" s="5">
        <v>26</v>
      </c>
      <c r="B197" s="16" t="s">
        <v>251</v>
      </c>
      <c r="C197" s="5">
        <v>2006</v>
      </c>
      <c r="D197" s="5">
        <v>2006</v>
      </c>
      <c r="E197" s="5">
        <v>2006</v>
      </c>
      <c r="F197" s="16" t="s">
        <v>11</v>
      </c>
      <c r="G197" s="16" t="s">
        <v>105</v>
      </c>
      <c r="H197" s="16" t="s">
        <v>106</v>
      </c>
      <c r="I197" s="16" t="s">
        <v>107</v>
      </c>
      <c r="J197" s="5">
        <v>26</v>
      </c>
      <c r="K197" s="5">
        <v>25</v>
      </c>
      <c r="L197" s="5">
        <f t="shared" si="5"/>
        <v>51</v>
      </c>
    </row>
    <row r="198" spans="1:12" ht="72" x14ac:dyDescent="0.3">
      <c r="A198" s="5">
        <v>27</v>
      </c>
      <c r="B198" s="16" t="s">
        <v>248</v>
      </c>
      <c r="C198" s="5">
        <v>2004</v>
      </c>
      <c r="D198" s="5">
        <v>2004</v>
      </c>
      <c r="E198" s="5">
        <v>2004</v>
      </c>
      <c r="F198" s="16" t="s">
        <v>11</v>
      </c>
      <c r="G198" s="16" t="s">
        <v>24</v>
      </c>
      <c r="H198" s="16" t="s">
        <v>249</v>
      </c>
      <c r="I198" s="16" t="s">
        <v>26</v>
      </c>
      <c r="J198" s="5">
        <v>27</v>
      </c>
      <c r="K198" s="5">
        <v>27</v>
      </c>
      <c r="L198" s="5">
        <f t="shared" si="5"/>
        <v>54</v>
      </c>
    </row>
    <row r="199" spans="1:12" ht="28.8" x14ac:dyDescent="0.3">
      <c r="A199" s="5">
        <v>28</v>
      </c>
      <c r="B199" s="16" t="s">
        <v>174</v>
      </c>
      <c r="C199" s="5">
        <v>2009</v>
      </c>
      <c r="D199" s="5">
        <v>2009</v>
      </c>
      <c r="E199" s="5">
        <v>2009</v>
      </c>
      <c r="F199" s="16">
        <v>1</v>
      </c>
      <c r="G199" s="16" t="s">
        <v>141</v>
      </c>
      <c r="H199" s="16" t="s">
        <v>142</v>
      </c>
      <c r="I199" s="16" t="s">
        <v>143</v>
      </c>
      <c r="J199" s="5">
        <v>10000</v>
      </c>
      <c r="K199" s="5">
        <v>28</v>
      </c>
      <c r="L199" s="5">
        <f t="shared" si="5"/>
        <v>10028</v>
      </c>
    </row>
  </sheetData>
  <mergeCells count="10">
    <mergeCell ref="A6:J6"/>
    <mergeCell ref="A75:J75"/>
    <mergeCell ref="A120:J120"/>
    <mergeCell ref="A170:J170"/>
    <mergeCell ref="A1:L1"/>
    <mergeCell ref="A2:L2"/>
    <mergeCell ref="A3:B3"/>
    <mergeCell ref="C3:L3"/>
    <mergeCell ref="A4:L4"/>
    <mergeCell ref="A5:L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workbookViewId="0"/>
  </sheetViews>
  <sheetFormatPr defaultRowHeight="14.4" x14ac:dyDescent="0.3"/>
  <cols>
    <col min="1" max="1" width="2.77734375" style="1" customWidth="1"/>
    <col min="2" max="2" width="21.88671875" style="1" customWidth="1"/>
    <col min="3" max="4" width="5.77734375" style="1" customWidth="1"/>
    <col min="5" max="5" width="17.33203125" style="1" customWidth="1"/>
    <col min="6" max="6" width="43.33203125" style="1" customWidth="1"/>
    <col min="7" max="7" width="33.33203125" style="1" customWidth="1"/>
    <col min="8" max="8" width="6.77734375" style="1" customWidth="1"/>
    <col min="9" max="10" width="8.77734375" style="1" customWidth="1"/>
    <col min="11" max="16384" width="8.88671875" style="1"/>
  </cols>
  <sheetData>
    <row r="1" spans="1:10" ht="15.6" x14ac:dyDescent="0.3">
      <c r="A1" s="18" t="s">
        <v>767</v>
      </c>
      <c r="B1" s="19"/>
      <c r="C1" s="19"/>
      <c r="D1" s="19"/>
      <c r="E1" s="19"/>
      <c r="F1" s="19"/>
      <c r="G1" s="19"/>
      <c r="H1" s="19"/>
      <c r="I1" s="19"/>
      <c r="J1" s="19"/>
    </row>
    <row r="2" spans="1:10" ht="18" x14ac:dyDescent="0.3">
      <c r="A2" s="20" t="s">
        <v>768</v>
      </c>
      <c r="B2" s="20"/>
      <c r="C2" s="20"/>
      <c r="D2" s="20"/>
      <c r="E2" s="20"/>
      <c r="F2" s="20"/>
      <c r="G2" s="20"/>
      <c r="H2" s="20"/>
      <c r="I2" s="20"/>
      <c r="J2" s="20"/>
    </row>
    <row r="3" spans="1:10" x14ac:dyDescent="0.3">
      <c r="A3" s="21" t="s">
        <v>769</v>
      </c>
      <c r="B3" s="21"/>
      <c r="C3" s="22" t="s">
        <v>770</v>
      </c>
      <c r="D3" s="22"/>
      <c r="E3" s="22"/>
      <c r="F3" s="22"/>
      <c r="G3" s="22"/>
      <c r="H3" s="22"/>
      <c r="I3" s="22"/>
      <c r="J3" s="22"/>
    </row>
    <row r="4" spans="1:10" ht="21" x14ac:dyDescent="0.3">
      <c r="A4" s="23" t="s">
        <v>1153</v>
      </c>
      <c r="B4" s="23"/>
      <c r="C4" s="23"/>
      <c r="D4" s="23"/>
      <c r="E4" s="23"/>
      <c r="F4" s="23"/>
      <c r="G4" s="23"/>
      <c r="H4" s="23"/>
      <c r="I4" s="23"/>
      <c r="J4" s="23"/>
    </row>
    <row r="5" spans="1:10" ht="23.4" x14ac:dyDescent="0.3">
      <c r="A5" s="24" t="s">
        <v>772</v>
      </c>
      <c r="B5" s="24"/>
      <c r="C5" s="24"/>
      <c r="D5" s="24"/>
      <c r="E5" s="24"/>
      <c r="F5" s="24"/>
      <c r="G5" s="24"/>
      <c r="H5" s="24"/>
      <c r="I5" s="24"/>
      <c r="J5" s="24"/>
    </row>
    <row r="7" spans="1:10" ht="28.8" x14ac:dyDescent="0.3">
      <c r="A7" s="54" t="s">
        <v>21</v>
      </c>
      <c r="B7" s="54" t="s">
        <v>1</v>
      </c>
      <c r="C7" s="54" t="s">
        <v>2</v>
      </c>
      <c r="D7" s="54" t="s">
        <v>3</v>
      </c>
      <c r="E7" s="54" t="s">
        <v>4</v>
      </c>
      <c r="F7" s="54" t="s">
        <v>5</v>
      </c>
      <c r="G7" s="54" t="s">
        <v>6</v>
      </c>
      <c r="H7" s="54" t="s">
        <v>1082</v>
      </c>
      <c r="I7" s="54" t="s">
        <v>1083</v>
      </c>
      <c r="J7" s="53"/>
    </row>
    <row r="8" spans="1:10" x14ac:dyDescent="0.3">
      <c r="A8" s="55" t="s">
        <v>1084</v>
      </c>
      <c r="B8" s="55"/>
      <c r="C8" s="55"/>
      <c r="D8" s="55"/>
      <c r="E8" s="55"/>
      <c r="F8" s="55"/>
      <c r="G8" s="55"/>
      <c r="H8" s="55"/>
      <c r="I8" s="55"/>
      <c r="J8" s="55"/>
    </row>
    <row r="9" spans="1:10" ht="28.8" x14ac:dyDescent="0.3">
      <c r="A9" s="57">
        <v>1</v>
      </c>
      <c r="B9" s="58" t="s">
        <v>233</v>
      </c>
      <c r="C9" s="57">
        <v>2005</v>
      </c>
      <c r="D9" s="59" t="s">
        <v>216</v>
      </c>
      <c r="E9" s="58" t="s">
        <v>12</v>
      </c>
      <c r="F9" s="58" t="s">
        <v>81</v>
      </c>
      <c r="G9" s="58" t="s">
        <v>234</v>
      </c>
      <c r="H9" s="57">
        <v>1</v>
      </c>
      <c r="I9" s="56" t="s">
        <v>34</v>
      </c>
      <c r="J9" s="58" t="s">
        <v>1085</v>
      </c>
    </row>
    <row r="10" spans="1:10" ht="28.8" x14ac:dyDescent="0.3">
      <c r="A10" s="61">
        <v>2</v>
      </c>
      <c r="B10" s="47" t="s">
        <v>343</v>
      </c>
      <c r="C10" s="61">
        <v>2004</v>
      </c>
      <c r="D10" s="62" t="s">
        <v>11</v>
      </c>
      <c r="E10" s="47" t="s">
        <v>45</v>
      </c>
      <c r="F10" s="47" t="s">
        <v>77</v>
      </c>
      <c r="G10" s="47" t="s">
        <v>344</v>
      </c>
      <c r="H10" s="61">
        <v>2</v>
      </c>
      <c r="I10" s="60" t="s">
        <v>55</v>
      </c>
      <c r="J10" s="47" t="s">
        <v>1085</v>
      </c>
    </row>
    <row r="11" spans="1:10" x14ac:dyDescent="0.3">
      <c r="A11" s="64">
        <v>3</v>
      </c>
      <c r="B11" s="16" t="s">
        <v>67</v>
      </c>
      <c r="C11" s="64">
        <v>2006</v>
      </c>
      <c r="D11" s="17" t="s">
        <v>11</v>
      </c>
      <c r="E11" s="16" t="s">
        <v>35</v>
      </c>
      <c r="F11" s="16" t="s">
        <v>68</v>
      </c>
      <c r="G11" s="16" t="s">
        <v>69</v>
      </c>
      <c r="H11" s="64">
        <v>3</v>
      </c>
      <c r="I11" s="63" t="s">
        <v>500</v>
      </c>
      <c r="J11" s="16" t="s">
        <v>1085</v>
      </c>
    </row>
    <row r="12" spans="1:10" ht="28.8" x14ac:dyDescent="0.3">
      <c r="A12" s="64">
        <v>4</v>
      </c>
      <c r="B12" s="16" t="s">
        <v>202</v>
      </c>
      <c r="C12" s="64">
        <v>2006</v>
      </c>
      <c r="D12" s="17" t="s">
        <v>11</v>
      </c>
      <c r="E12" s="16" t="s">
        <v>98</v>
      </c>
      <c r="F12" s="16" t="s">
        <v>99</v>
      </c>
      <c r="G12" s="16" t="s">
        <v>100</v>
      </c>
      <c r="H12" s="64">
        <v>4</v>
      </c>
      <c r="I12" s="63" t="s">
        <v>493</v>
      </c>
      <c r="J12" s="16" t="s">
        <v>1085</v>
      </c>
    </row>
    <row r="13" spans="1:10" x14ac:dyDescent="0.3">
      <c r="A13" s="65" t="s">
        <v>1086</v>
      </c>
      <c r="B13" s="65"/>
      <c r="C13" s="65"/>
      <c r="D13" s="65"/>
      <c r="E13" s="65"/>
      <c r="F13" s="65"/>
      <c r="G13" s="65"/>
      <c r="H13" s="65"/>
      <c r="I13" s="65"/>
      <c r="J13" s="65"/>
    </row>
    <row r="14" spans="1:10" x14ac:dyDescent="0.3">
      <c r="A14" s="57">
        <v>5</v>
      </c>
      <c r="B14" s="58" t="s">
        <v>367</v>
      </c>
      <c r="C14" s="57">
        <v>2005</v>
      </c>
      <c r="D14" s="59" t="s">
        <v>11</v>
      </c>
      <c r="E14" s="58" t="s">
        <v>12</v>
      </c>
      <c r="F14" s="58" t="s">
        <v>13</v>
      </c>
      <c r="G14" s="58" t="s">
        <v>368</v>
      </c>
      <c r="H14" s="57">
        <v>3</v>
      </c>
      <c r="I14" s="56" t="s">
        <v>121</v>
      </c>
      <c r="J14" s="58" t="s">
        <v>1085</v>
      </c>
    </row>
    <row r="15" spans="1:10" ht="28.8" x14ac:dyDescent="0.3">
      <c r="A15" s="61">
        <v>6</v>
      </c>
      <c r="B15" s="47" t="s">
        <v>104</v>
      </c>
      <c r="C15" s="61">
        <v>2004</v>
      </c>
      <c r="D15" s="62" t="s">
        <v>11</v>
      </c>
      <c r="E15" s="47" t="s">
        <v>105</v>
      </c>
      <c r="F15" s="47" t="s">
        <v>106</v>
      </c>
      <c r="G15" s="47" t="s">
        <v>107</v>
      </c>
      <c r="H15" s="61">
        <v>3</v>
      </c>
      <c r="I15" s="60" t="s">
        <v>461</v>
      </c>
      <c r="J15" s="47" t="s">
        <v>1085</v>
      </c>
    </row>
    <row r="16" spans="1:10" ht="28.8" x14ac:dyDescent="0.3">
      <c r="A16" s="64">
        <v>7</v>
      </c>
      <c r="B16" s="16" t="s">
        <v>60</v>
      </c>
      <c r="C16" s="64">
        <v>2004</v>
      </c>
      <c r="D16" s="17" t="s">
        <v>11</v>
      </c>
      <c r="E16" s="16" t="s">
        <v>61</v>
      </c>
      <c r="F16" s="16" t="s">
        <v>62</v>
      </c>
      <c r="G16" s="16" t="s">
        <v>63</v>
      </c>
      <c r="H16" s="64">
        <v>4</v>
      </c>
      <c r="I16" s="63" t="s">
        <v>496</v>
      </c>
      <c r="J16" s="16" t="s">
        <v>1085</v>
      </c>
    </row>
    <row r="17" spans="1:10" ht="28.8" x14ac:dyDescent="0.3">
      <c r="A17" s="64">
        <v>8</v>
      </c>
      <c r="B17" s="16" t="s">
        <v>10</v>
      </c>
      <c r="C17" s="64">
        <v>2004</v>
      </c>
      <c r="D17" s="17" t="s">
        <v>11</v>
      </c>
      <c r="E17" s="16" t="s">
        <v>12</v>
      </c>
      <c r="F17" s="16" t="s">
        <v>13</v>
      </c>
      <c r="G17" s="16" t="s">
        <v>14</v>
      </c>
      <c r="H17" s="64">
        <v>4</v>
      </c>
      <c r="I17" s="63" t="s">
        <v>484</v>
      </c>
      <c r="J17" s="16" t="s">
        <v>1085</v>
      </c>
    </row>
    <row r="18" spans="1:10" x14ac:dyDescent="0.3">
      <c r="A18" s="65" t="s">
        <v>1088</v>
      </c>
      <c r="B18" s="65"/>
      <c r="C18" s="65"/>
      <c r="D18" s="65"/>
      <c r="E18" s="65"/>
      <c r="F18" s="65"/>
      <c r="G18" s="65"/>
      <c r="H18" s="65"/>
      <c r="I18" s="65"/>
      <c r="J18" s="65"/>
    </row>
    <row r="19" spans="1:10" x14ac:dyDescent="0.3">
      <c r="A19" s="57">
        <v>9</v>
      </c>
      <c r="B19" s="58" t="s">
        <v>295</v>
      </c>
      <c r="C19" s="57">
        <v>2005</v>
      </c>
      <c r="D19" s="59" t="s">
        <v>11</v>
      </c>
      <c r="E19" s="58" t="s">
        <v>35</v>
      </c>
      <c r="F19" s="58" t="s">
        <v>85</v>
      </c>
      <c r="G19" s="58" t="s">
        <v>37</v>
      </c>
      <c r="H19" s="57">
        <v>3</v>
      </c>
      <c r="I19" s="56" t="s">
        <v>486</v>
      </c>
      <c r="J19" s="58" t="s">
        <v>1085</v>
      </c>
    </row>
    <row r="20" spans="1:10" ht="28.8" x14ac:dyDescent="0.3">
      <c r="A20" s="61">
        <v>10</v>
      </c>
      <c r="B20" s="47" t="s">
        <v>28</v>
      </c>
      <c r="C20" s="61">
        <v>2005</v>
      </c>
      <c r="D20" s="62" t="s">
        <v>11</v>
      </c>
      <c r="E20" s="47" t="s">
        <v>29</v>
      </c>
      <c r="F20" s="47" t="s">
        <v>30</v>
      </c>
      <c r="G20" s="47" t="s">
        <v>31</v>
      </c>
      <c r="H20" s="61">
        <v>3</v>
      </c>
      <c r="I20" s="60" t="s">
        <v>1087</v>
      </c>
      <c r="J20" s="47" t="s">
        <v>1085</v>
      </c>
    </row>
    <row r="21" spans="1:10" ht="28.8" x14ac:dyDescent="0.3">
      <c r="A21" s="64">
        <v>11</v>
      </c>
      <c r="B21" s="16" t="s">
        <v>73</v>
      </c>
      <c r="C21" s="64">
        <v>2006</v>
      </c>
      <c r="D21" s="17" t="s">
        <v>11</v>
      </c>
      <c r="E21" s="16" t="s">
        <v>12</v>
      </c>
      <c r="F21" s="16" t="s">
        <v>13</v>
      </c>
      <c r="G21" s="16" t="s">
        <v>74</v>
      </c>
      <c r="H21" s="64">
        <v>3</v>
      </c>
      <c r="I21" s="63" t="s">
        <v>466</v>
      </c>
      <c r="J21" s="16" t="s">
        <v>1085</v>
      </c>
    </row>
    <row r="22" spans="1:10" ht="28.8" x14ac:dyDescent="0.3">
      <c r="A22" s="64">
        <v>12</v>
      </c>
      <c r="B22" s="16" t="s">
        <v>381</v>
      </c>
      <c r="C22" s="64">
        <v>2004</v>
      </c>
      <c r="D22" s="17" t="s">
        <v>216</v>
      </c>
      <c r="E22" s="16" t="s">
        <v>12</v>
      </c>
      <c r="F22" s="16" t="s">
        <v>382</v>
      </c>
      <c r="G22" s="16" t="s">
        <v>14</v>
      </c>
      <c r="H22" s="64">
        <v>3</v>
      </c>
      <c r="I22" s="63" t="s">
        <v>499</v>
      </c>
      <c r="J22" s="16" t="s">
        <v>1085</v>
      </c>
    </row>
    <row r="23" spans="1:10" ht="28.8" x14ac:dyDescent="0.3">
      <c r="A23" s="64">
        <v>13</v>
      </c>
      <c r="B23" s="16" t="s">
        <v>271</v>
      </c>
      <c r="C23" s="64">
        <v>2007</v>
      </c>
      <c r="D23" s="17" t="s">
        <v>11</v>
      </c>
      <c r="E23" s="16" t="s">
        <v>29</v>
      </c>
      <c r="F23" s="16" t="s">
        <v>30</v>
      </c>
      <c r="G23" s="16" t="s">
        <v>31</v>
      </c>
      <c r="H23" s="64">
        <v>4</v>
      </c>
      <c r="I23" s="63" t="s">
        <v>514</v>
      </c>
      <c r="J23" s="16" t="s">
        <v>1085</v>
      </c>
    </row>
    <row r="24" spans="1:10" x14ac:dyDescent="0.3">
      <c r="A24" s="64">
        <v>14</v>
      </c>
      <c r="B24" s="16" t="s">
        <v>238</v>
      </c>
      <c r="C24" s="64">
        <v>2006</v>
      </c>
      <c r="D24" s="17" t="s">
        <v>216</v>
      </c>
      <c r="E24" s="16" t="s">
        <v>56</v>
      </c>
      <c r="F24" s="16" t="s">
        <v>239</v>
      </c>
      <c r="G24" s="16" t="s">
        <v>158</v>
      </c>
      <c r="H24" s="64">
        <v>4</v>
      </c>
      <c r="I24" s="63" t="s">
        <v>510</v>
      </c>
      <c r="J24" s="16" t="s">
        <v>1085</v>
      </c>
    </row>
    <row r="25" spans="1:10" x14ac:dyDescent="0.3">
      <c r="A25" s="64">
        <v>15</v>
      </c>
      <c r="B25" s="16" t="s">
        <v>113</v>
      </c>
      <c r="C25" s="64">
        <v>2005</v>
      </c>
      <c r="D25" s="17" t="s">
        <v>11</v>
      </c>
      <c r="E25" s="16" t="s">
        <v>12</v>
      </c>
      <c r="F25" s="16" t="s">
        <v>81</v>
      </c>
      <c r="G25" s="16" t="s">
        <v>82</v>
      </c>
      <c r="H25" s="64">
        <v>4</v>
      </c>
      <c r="I25" s="63" t="s">
        <v>491</v>
      </c>
      <c r="J25" s="16" t="s">
        <v>1085</v>
      </c>
    </row>
    <row r="26" spans="1:10" x14ac:dyDescent="0.3">
      <c r="A26" s="64">
        <v>16</v>
      </c>
      <c r="B26" s="16" t="s">
        <v>261</v>
      </c>
      <c r="C26" s="64">
        <v>2008</v>
      </c>
      <c r="D26" s="17" t="s">
        <v>34</v>
      </c>
      <c r="E26" s="16" t="s">
        <v>12</v>
      </c>
      <c r="F26" s="16" t="s">
        <v>13</v>
      </c>
      <c r="G26" s="16" t="s">
        <v>205</v>
      </c>
      <c r="H26" s="64">
        <v>4</v>
      </c>
      <c r="I26" s="63" t="s">
        <v>490</v>
      </c>
      <c r="J26" s="16" t="s">
        <v>1085</v>
      </c>
    </row>
    <row r="27" spans="1:10" x14ac:dyDescent="0.3">
      <c r="A27" s="65" t="s">
        <v>1089</v>
      </c>
      <c r="B27" s="65"/>
      <c r="C27" s="65"/>
      <c r="D27" s="65"/>
      <c r="E27" s="65"/>
      <c r="F27" s="65"/>
      <c r="G27" s="65"/>
      <c r="H27" s="65"/>
      <c r="I27" s="65"/>
      <c r="J27" s="65"/>
    </row>
    <row r="28" spans="1:10" ht="28.8" x14ac:dyDescent="0.3">
      <c r="A28" s="57">
        <v>17</v>
      </c>
      <c r="B28" s="58" t="s">
        <v>426</v>
      </c>
      <c r="C28" s="57">
        <v>2008</v>
      </c>
      <c r="D28" s="59" t="s">
        <v>34</v>
      </c>
      <c r="E28" s="58" t="s">
        <v>225</v>
      </c>
      <c r="F28" s="58" t="s">
        <v>226</v>
      </c>
      <c r="G28" s="58" t="s">
        <v>227</v>
      </c>
      <c r="H28" s="57" t="s">
        <v>1085</v>
      </c>
      <c r="I28" s="56" t="s">
        <v>1154</v>
      </c>
      <c r="J28" s="58" t="s">
        <v>1085</v>
      </c>
    </row>
    <row r="29" spans="1:10" x14ac:dyDescent="0.3">
      <c r="A29" s="61">
        <v>18</v>
      </c>
      <c r="B29" s="47" t="s">
        <v>350</v>
      </c>
      <c r="C29" s="61">
        <v>2007</v>
      </c>
      <c r="D29" s="62" t="s">
        <v>121</v>
      </c>
      <c r="E29" s="47" t="s">
        <v>56</v>
      </c>
      <c r="F29" s="47" t="s">
        <v>57</v>
      </c>
      <c r="G29" s="47" t="s">
        <v>158</v>
      </c>
      <c r="H29" s="61" t="s">
        <v>1085</v>
      </c>
      <c r="I29" s="60" t="s">
        <v>1127</v>
      </c>
      <c r="J29" s="47" t="s">
        <v>1085</v>
      </c>
    </row>
    <row r="30" spans="1:10" ht="28.8" x14ac:dyDescent="0.3">
      <c r="A30" s="64">
        <v>19</v>
      </c>
      <c r="B30" s="16" t="s">
        <v>310</v>
      </c>
      <c r="C30" s="64">
        <v>2006</v>
      </c>
      <c r="D30" s="17" t="s">
        <v>34</v>
      </c>
      <c r="E30" s="16" t="s">
        <v>50</v>
      </c>
      <c r="F30" s="16" t="s">
        <v>51</v>
      </c>
      <c r="G30" s="16" t="s">
        <v>52</v>
      </c>
      <c r="H30" s="64" t="s">
        <v>1085</v>
      </c>
      <c r="I30" s="63" t="s">
        <v>1155</v>
      </c>
      <c r="J30" s="16" t="s">
        <v>1085</v>
      </c>
    </row>
    <row r="31" spans="1:10" ht="28.8" x14ac:dyDescent="0.3">
      <c r="A31" s="64">
        <v>20</v>
      </c>
      <c r="B31" s="16" t="s">
        <v>320</v>
      </c>
      <c r="C31" s="64">
        <v>2005</v>
      </c>
      <c r="D31" s="17" t="s">
        <v>11</v>
      </c>
      <c r="E31" s="16" t="s">
        <v>50</v>
      </c>
      <c r="F31" s="16" t="s">
        <v>51</v>
      </c>
      <c r="G31" s="16" t="s">
        <v>52</v>
      </c>
      <c r="H31" s="64" t="s">
        <v>1085</v>
      </c>
      <c r="I31" s="63" t="s">
        <v>1156</v>
      </c>
      <c r="J31" s="16" t="s">
        <v>1085</v>
      </c>
    </row>
    <row r="32" spans="1:10" ht="28.8" x14ac:dyDescent="0.3">
      <c r="A32" s="64">
        <v>21</v>
      </c>
      <c r="B32" s="16" t="s">
        <v>115</v>
      </c>
      <c r="C32" s="64">
        <v>2006</v>
      </c>
      <c r="D32" s="17" t="s">
        <v>11</v>
      </c>
      <c r="E32" s="16" t="s">
        <v>116</v>
      </c>
      <c r="F32" s="16" t="s">
        <v>117</v>
      </c>
      <c r="G32" s="16" t="s">
        <v>118</v>
      </c>
      <c r="H32" s="64" t="s">
        <v>1085</v>
      </c>
      <c r="I32" s="63" t="s">
        <v>1157</v>
      </c>
      <c r="J32" s="16" t="s">
        <v>1085</v>
      </c>
    </row>
    <row r="33" spans="1:10" ht="28.8" x14ac:dyDescent="0.3">
      <c r="A33" s="64">
        <v>22</v>
      </c>
      <c r="B33" s="16" t="s">
        <v>361</v>
      </c>
      <c r="C33" s="64">
        <v>2006</v>
      </c>
      <c r="D33" s="17" t="s">
        <v>11</v>
      </c>
      <c r="E33" s="16" t="s">
        <v>56</v>
      </c>
      <c r="F33" s="16" t="s">
        <v>298</v>
      </c>
      <c r="G33" s="16" t="s">
        <v>58</v>
      </c>
      <c r="H33" s="64" t="s">
        <v>1085</v>
      </c>
      <c r="I33" s="63" t="s">
        <v>1158</v>
      </c>
      <c r="J33" s="16" t="s">
        <v>1085</v>
      </c>
    </row>
    <row r="34" spans="1:10" ht="28.8" x14ac:dyDescent="0.3">
      <c r="A34" s="64">
        <v>23</v>
      </c>
      <c r="B34" s="16" t="s">
        <v>200</v>
      </c>
      <c r="C34" s="64">
        <v>2006</v>
      </c>
      <c r="D34" s="17" t="s">
        <v>121</v>
      </c>
      <c r="E34" s="16" t="s">
        <v>35</v>
      </c>
      <c r="F34" s="16" t="s">
        <v>184</v>
      </c>
      <c r="G34" s="16" t="s">
        <v>181</v>
      </c>
      <c r="H34" s="64" t="s">
        <v>1085</v>
      </c>
      <c r="I34" s="63" t="s">
        <v>1159</v>
      </c>
      <c r="J34" s="16" t="s">
        <v>1085</v>
      </c>
    </row>
    <row r="35" spans="1:10" ht="28.8" x14ac:dyDescent="0.3">
      <c r="A35" s="64">
        <v>24</v>
      </c>
      <c r="B35" s="16" t="s">
        <v>135</v>
      </c>
      <c r="C35" s="64">
        <v>2005</v>
      </c>
      <c r="D35" s="17" t="s">
        <v>11</v>
      </c>
      <c r="E35" s="16" t="s">
        <v>24</v>
      </c>
      <c r="F35" s="16" t="s">
        <v>136</v>
      </c>
      <c r="G35" s="16" t="s">
        <v>26</v>
      </c>
      <c r="H35" s="64" t="s">
        <v>1085</v>
      </c>
      <c r="I35" s="63" t="s">
        <v>1160</v>
      </c>
      <c r="J35" s="16" t="s">
        <v>1085</v>
      </c>
    </row>
    <row r="36" spans="1:10" x14ac:dyDescent="0.3">
      <c r="A36" s="64">
        <v>25</v>
      </c>
      <c r="B36" s="16" t="s">
        <v>84</v>
      </c>
      <c r="C36" s="64">
        <v>2007</v>
      </c>
      <c r="D36" s="17" t="s">
        <v>34</v>
      </c>
      <c r="E36" s="16" t="s">
        <v>35</v>
      </c>
      <c r="F36" s="16" t="s">
        <v>85</v>
      </c>
      <c r="G36" s="16" t="s">
        <v>37</v>
      </c>
      <c r="H36" s="64" t="s">
        <v>1085</v>
      </c>
      <c r="I36" s="63" t="s">
        <v>1161</v>
      </c>
      <c r="J36" s="16" t="s">
        <v>1085</v>
      </c>
    </row>
    <row r="37" spans="1:10" ht="28.8" x14ac:dyDescent="0.3">
      <c r="A37" s="64">
        <v>26</v>
      </c>
      <c r="B37" s="16" t="s">
        <v>374</v>
      </c>
      <c r="C37" s="64">
        <v>2008</v>
      </c>
      <c r="D37" s="17" t="s">
        <v>34</v>
      </c>
      <c r="E37" s="16" t="s">
        <v>40</v>
      </c>
      <c r="F37" s="16" t="s">
        <v>41</v>
      </c>
      <c r="G37" s="16" t="s">
        <v>375</v>
      </c>
      <c r="H37" s="64" t="s">
        <v>1085</v>
      </c>
      <c r="I37" s="63" t="s">
        <v>1162</v>
      </c>
      <c r="J37" s="16" t="s">
        <v>1085</v>
      </c>
    </row>
    <row r="38" spans="1:10" ht="28.8" x14ac:dyDescent="0.3">
      <c r="A38" s="64">
        <v>27</v>
      </c>
      <c r="B38" s="16" t="s">
        <v>160</v>
      </c>
      <c r="C38" s="64">
        <v>2007</v>
      </c>
      <c r="D38" s="17" t="s">
        <v>11</v>
      </c>
      <c r="E38" s="16" t="s">
        <v>12</v>
      </c>
      <c r="F38" s="16" t="s">
        <v>13</v>
      </c>
      <c r="G38" s="16" t="s">
        <v>74</v>
      </c>
      <c r="H38" s="64" t="s">
        <v>1085</v>
      </c>
      <c r="I38" s="63" t="s">
        <v>1163</v>
      </c>
      <c r="J38" s="16" t="s">
        <v>1085</v>
      </c>
    </row>
    <row r="39" spans="1:10" ht="28.8" x14ac:dyDescent="0.3">
      <c r="A39" s="64">
        <v>28</v>
      </c>
      <c r="B39" s="16" t="s">
        <v>327</v>
      </c>
      <c r="C39" s="64">
        <v>2009</v>
      </c>
      <c r="D39" s="17" t="s">
        <v>121</v>
      </c>
      <c r="E39" s="16" t="s">
        <v>116</v>
      </c>
      <c r="F39" s="16" t="s">
        <v>328</v>
      </c>
      <c r="G39" s="16" t="s">
        <v>329</v>
      </c>
      <c r="H39" s="64" t="s">
        <v>1085</v>
      </c>
      <c r="I39" s="63" t="s">
        <v>1164</v>
      </c>
      <c r="J39" s="16" t="s">
        <v>1085</v>
      </c>
    </row>
    <row r="40" spans="1:10" x14ac:dyDescent="0.3">
      <c r="A40" s="64">
        <v>29</v>
      </c>
      <c r="B40" s="16" t="s">
        <v>174</v>
      </c>
      <c r="C40" s="64">
        <v>2009</v>
      </c>
      <c r="D40" s="17" t="s">
        <v>34</v>
      </c>
      <c r="E40" s="16" t="s">
        <v>141</v>
      </c>
      <c r="F40" s="16" t="s">
        <v>142</v>
      </c>
      <c r="G40" s="16" t="s">
        <v>143</v>
      </c>
      <c r="H40" s="64" t="s">
        <v>1085</v>
      </c>
      <c r="I40" s="63" t="s">
        <v>1165</v>
      </c>
      <c r="J40" s="16" t="s">
        <v>1085</v>
      </c>
    </row>
    <row r="41" spans="1:10" ht="28.8" x14ac:dyDescent="0.3">
      <c r="A41" s="64">
        <v>30</v>
      </c>
      <c r="B41" s="16" t="s">
        <v>253</v>
      </c>
      <c r="C41" s="64">
        <v>2005</v>
      </c>
      <c r="D41" s="17" t="s">
        <v>34</v>
      </c>
      <c r="E41" s="16" t="s">
        <v>12</v>
      </c>
      <c r="F41" s="16" t="s">
        <v>13</v>
      </c>
      <c r="G41" s="16" t="s">
        <v>254</v>
      </c>
      <c r="H41" s="64" t="s">
        <v>1085</v>
      </c>
      <c r="I41" s="63" t="s">
        <v>1166</v>
      </c>
      <c r="J41" s="16" t="s">
        <v>1085</v>
      </c>
    </row>
    <row r="42" spans="1:10" ht="28.8" x14ac:dyDescent="0.3">
      <c r="A42" s="64">
        <v>31</v>
      </c>
      <c r="B42" s="16" t="s">
        <v>279</v>
      </c>
      <c r="C42" s="64">
        <v>2006</v>
      </c>
      <c r="D42" s="17" t="s">
        <v>121</v>
      </c>
      <c r="E42" s="16" t="s">
        <v>61</v>
      </c>
      <c r="F42" s="16" t="s">
        <v>189</v>
      </c>
      <c r="G42" s="16" t="s">
        <v>190</v>
      </c>
      <c r="H42" s="64" t="s">
        <v>1085</v>
      </c>
      <c r="I42" s="63" t="s">
        <v>1167</v>
      </c>
      <c r="J42" s="16" t="s">
        <v>1085</v>
      </c>
    </row>
    <row r="43" spans="1:10" ht="28.8" x14ac:dyDescent="0.3">
      <c r="A43" s="64">
        <v>32</v>
      </c>
      <c r="B43" s="16" t="s">
        <v>348</v>
      </c>
      <c r="C43" s="64">
        <v>2009</v>
      </c>
      <c r="D43" s="17" t="s">
        <v>121</v>
      </c>
      <c r="E43" s="16" t="s">
        <v>225</v>
      </c>
      <c r="F43" s="16" t="s">
        <v>226</v>
      </c>
      <c r="G43" s="16" t="s">
        <v>227</v>
      </c>
      <c r="H43" s="64" t="s">
        <v>1085</v>
      </c>
      <c r="I43" s="63" t="s">
        <v>1168</v>
      </c>
      <c r="J43" s="16" t="s">
        <v>1085</v>
      </c>
    </row>
    <row r="44" spans="1:10" x14ac:dyDescent="0.3">
      <c r="A44" s="64">
        <v>33</v>
      </c>
      <c r="B44" s="16" t="s">
        <v>80</v>
      </c>
      <c r="C44" s="64">
        <v>2005</v>
      </c>
      <c r="D44" s="17" t="s">
        <v>11</v>
      </c>
      <c r="E44" s="16" t="s">
        <v>12</v>
      </c>
      <c r="F44" s="16" t="s">
        <v>81</v>
      </c>
      <c r="G44" s="16" t="s">
        <v>82</v>
      </c>
      <c r="H44" s="64" t="s">
        <v>1085</v>
      </c>
      <c r="I44" s="63" t="s">
        <v>1169</v>
      </c>
      <c r="J44" s="16" t="s">
        <v>1085</v>
      </c>
    </row>
    <row r="45" spans="1:10" ht="28.8" x14ac:dyDescent="0.3">
      <c r="A45" s="64">
        <v>34</v>
      </c>
      <c r="B45" s="16" t="s">
        <v>288</v>
      </c>
      <c r="C45" s="64">
        <v>2007</v>
      </c>
      <c r="D45" s="17" t="s">
        <v>34</v>
      </c>
      <c r="E45" s="16" t="s">
        <v>50</v>
      </c>
      <c r="F45" s="16" t="s">
        <v>51</v>
      </c>
      <c r="G45" s="16" t="s">
        <v>52</v>
      </c>
      <c r="H45" s="64" t="s">
        <v>1085</v>
      </c>
      <c r="I45" s="63" t="s">
        <v>1170</v>
      </c>
      <c r="J45" s="16" t="s">
        <v>1085</v>
      </c>
    </row>
    <row r="46" spans="1:10" ht="28.8" x14ac:dyDescent="0.3">
      <c r="A46" s="64">
        <v>35</v>
      </c>
      <c r="B46" s="16" t="s">
        <v>39</v>
      </c>
      <c r="C46" s="64">
        <v>2006</v>
      </c>
      <c r="D46" s="17" t="s">
        <v>11</v>
      </c>
      <c r="E46" s="16" t="s">
        <v>40</v>
      </c>
      <c r="F46" s="16" t="s">
        <v>41</v>
      </c>
      <c r="G46" s="16" t="s">
        <v>42</v>
      </c>
      <c r="H46" s="64" t="s">
        <v>1085</v>
      </c>
      <c r="I46" s="63" t="s">
        <v>1171</v>
      </c>
      <c r="J46" s="16" t="s">
        <v>1085</v>
      </c>
    </row>
    <row r="47" spans="1:10" x14ac:dyDescent="0.3">
      <c r="A47" s="64">
        <v>36</v>
      </c>
      <c r="B47" s="16" t="s">
        <v>400</v>
      </c>
      <c r="C47" s="64">
        <v>2006</v>
      </c>
      <c r="D47" s="17" t="s">
        <v>34</v>
      </c>
      <c r="E47" s="16" t="s">
        <v>45</v>
      </c>
      <c r="F47" s="16" t="s">
        <v>46</v>
      </c>
      <c r="G47" s="16" t="s">
        <v>47</v>
      </c>
      <c r="H47" s="64" t="s">
        <v>1085</v>
      </c>
      <c r="I47" s="63" t="s">
        <v>1172</v>
      </c>
      <c r="J47" s="16" t="s">
        <v>1085</v>
      </c>
    </row>
    <row r="48" spans="1:10" ht="28.8" x14ac:dyDescent="0.3">
      <c r="A48" s="64">
        <v>37</v>
      </c>
      <c r="B48" s="16" t="s">
        <v>377</v>
      </c>
      <c r="C48" s="64">
        <v>2008</v>
      </c>
      <c r="D48" s="17" t="s">
        <v>11</v>
      </c>
      <c r="E48" s="16" t="s">
        <v>29</v>
      </c>
      <c r="F48" s="16" t="s">
        <v>30</v>
      </c>
      <c r="G48" s="16" t="s">
        <v>31</v>
      </c>
      <c r="H48" s="64" t="s">
        <v>1085</v>
      </c>
      <c r="I48" s="63" t="s">
        <v>1173</v>
      </c>
      <c r="J48" s="16" t="s">
        <v>1085</v>
      </c>
    </row>
    <row r="49" spans="1:10" x14ac:dyDescent="0.3">
      <c r="A49" s="64">
        <v>38</v>
      </c>
      <c r="B49" s="16" t="s">
        <v>256</v>
      </c>
      <c r="C49" s="64">
        <v>2007</v>
      </c>
      <c r="D49" s="17" t="s">
        <v>11</v>
      </c>
      <c r="E49" s="16" t="s">
        <v>45</v>
      </c>
      <c r="F49" s="16" t="s">
        <v>46</v>
      </c>
      <c r="G49" s="16" t="s">
        <v>257</v>
      </c>
      <c r="H49" s="64" t="s">
        <v>1085</v>
      </c>
      <c r="I49" s="63" t="s">
        <v>1174</v>
      </c>
      <c r="J49" s="16" t="s">
        <v>1085</v>
      </c>
    </row>
    <row r="50" spans="1:10" x14ac:dyDescent="0.3">
      <c r="A50" s="64">
        <v>39</v>
      </c>
      <c r="B50" s="16" t="s">
        <v>151</v>
      </c>
      <c r="C50" s="64">
        <v>2005</v>
      </c>
      <c r="D50" s="17" t="s">
        <v>11</v>
      </c>
      <c r="E50" s="16" t="s">
        <v>45</v>
      </c>
      <c r="F50" s="16" t="s">
        <v>46</v>
      </c>
      <c r="G50" s="16" t="s">
        <v>152</v>
      </c>
      <c r="H50" s="64" t="s">
        <v>1085</v>
      </c>
      <c r="I50" s="63" t="s">
        <v>1175</v>
      </c>
      <c r="J50" s="16" t="s">
        <v>1085</v>
      </c>
    </row>
    <row r="51" spans="1:10" x14ac:dyDescent="0.3">
      <c r="A51" s="64">
        <v>40</v>
      </c>
      <c r="B51" s="16" t="s">
        <v>267</v>
      </c>
      <c r="C51" s="64">
        <v>2006</v>
      </c>
      <c r="D51" s="17" t="s">
        <v>11</v>
      </c>
      <c r="E51" s="16" t="s">
        <v>12</v>
      </c>
      <c r="F51" s="16" t="s">
        <v>13</v>
      </c>
      <c r="G51" s="16" t="s">
        <v>129</v>
      </c>
      <c r="H51" s="64" t="s">
        <v>1085</v>
      </c>
      <c r="I51" s="63" t="s">
        <v>1176</v>
      </c>
      <c r="J51" s="16" t="s">
        <v>1085</v>
      </c>
    </row>
    <row r="52" spans="1:10" ht="28.8" x14ac:dyDescent="0.3">
      <c r="A52" s="64">
        <v>41</v>
      </c>
      <c r="B52" s="16" t="s">
        <v>49</v>
      </c>
      <c r="C52" s="64">
        <v>2006</v>
      </c>
      <c r="D52" s="17" t="s">
        <v>34</v>
      </c>
      <c r="E52" s="16" t="s">
        <v>50</v>
      </c>
      <c r="F52" s="16" t="s">
        <v>51</v>
      </c>
      <c r="G52" s="16" t="s">
        <v>52</v>
      </c>
      <c r="H52" s="64" t="s">
        <v>1085</v>
      </c>
      <c r="I52" s="63" t="s">
        <v>1177</v>
      </c>
      <c r="J52" s="16" t="s">
        <v>1085</v>
      </c>
    </row>
    <row r="53" spans="1:10" ht="28.8" x14ac:dyDescent="0.3">
      <c r="A53" s="64">
        <v>42</v>
      </c>
      <c r="B53" s="16" t="s">
        <v>392</v>
      </c>
      <c r="C53" s="64">
        <v>2008</v>
      </c>
      <c r="D53" s="17" t="s">
        <v>55</v>
      </c>
      <c r="E53" s="16" t="s">
        <v>24</v>
      </c>
      <c r="F53" s="16" t="s">
        <v>25</v>
      </c>
      <c r="G53" s="16" t="s">
        <v>168</v>
      </c>
      <c r="H53" s="64" t="s">
        <v>1085</v>
      </c>
      <c r="I53" s="63" t="s">
        <v>1178</v>
      </c>
      <c r="J53" s="16" t="s">
        <v>1085</v>
      </c>
    </row>
    <row r="54" spans="1:10" x14ac:dyDescent="0.3">
      <c r="A54" s="64">
        <v>43</v>
      </c>
      <c r="B54" s="16" t="s">
        <v>186</v>
      </c>
      <c r="C54" s="64">
        <v>2008</v>
      </c>
      <c r="D54" s="17" t="s">
        <v>34</v>
      </c>
      <c r="E54" s="16" t="s">
        <v>45</v>
      </c>
      <c r="F54" s="16" t="s">
        <v>46</v>
      </c>
      <c r="G54" s="16" t="s">
        <v>47</v>
      </c>
      <c r="H54" s="64" t="s">
        <v>1085</v>
      </c>
      <c r="I54" s="63" t="s">
        <v>1179</v>
      </c>
      <c r="J54" s="16" t="s">
        <v>1085</v>
      </c>
    </row>
    <row r="55" spans="1:10" ht="28.8" x14ac:dyDescent="0.3">
      <c r="A55" s="64">
        <v>0</v>
      </c>
      <c r="B55" s="16" t="s">
        <v>412</v>
      </c>
      <c r="C55" s="64">
        <v>2007</v>
      </c>
      <c r="D55" s="17" t="s">
        <v>11</v>
      </c>
      <c r="E55" s="16" t="s">
        <v>105</v>
      </c>
      <c r="F55" s="16" t="s">
        <v>106</v>
      </c>
      <c r="G55" s="16" t="s">
        <v>163</v>
      </c>
      <c r="H55" s="64" t="s">
        <v>1085</v>
      </c>
      <c r="I55" s="63" t="s">
        <v>1151</v>
      </c>
      <c r="J55" s="16" t="s">
        <v>1085</v>
      </c>
    </row>
    <row r="56" spans="1:10" x14ac:dyDescent="0.3">
      <c r="A56" s="64">
        <v>0</v>
      </c>
      <c r="B56" s="16" t="s">
        <v>370</v>
      </c>
      <c r="C56" s="64">
        <v>2006</v>
      </c>
      <c r="D56" s="17" t="s">
        <v>11</v>
      </c>
      <c r="E56" s="16" t="s">
        <v>35</v>
      </c>
      <c r="F56" s="16" t="s">
        <v>371</v>
      </c>
      <c r="G56" s="16" t="s">
        <v>372</v>
      </c>
      <c r="H56" s="64" t="s">
        <v>1085</v>
      </c>
      <c r="I56" s="63" t="s">
        <v>1152</v>
      </c>
      <c r="J56" s="16" t="s">
        <v>1085</v>
      </c>
    </row>
    <row r="57" spans="1:10" ht="28.8" x14ac:dyDescent="0.3">
      <c r="A57" s="64">
        <v>0</v>
      </c>
      <c r="B57" s="16" t="s">
        <v>183</v>
      </c>
      <c r="C57" s="64">
        <v>2007</v>
      </c>
      <c r="D57" s="17" t="s">
        <v>34</v>
      </c>
      <c r="E57" s="16" t="s">
        <v>35</v>
      </c>
      <c r="F57" s="16" t="s">
        <v>184</v>
      </c>
      <c r="G57" s="16" t="s">
        <v>181</v>
      </c>
      <c r="H57" s="64" t="s">
        <v>1085</v>
      </c>
      <c r="I57" s="63" t="s">
        <v>1152</v>
      </c>
      <c r="J57" s="16" t="s">
        <v>1085</v>
      </c>
    </row>
    <row r="58" spans="1:10" ht="28.8" x14ac:dyDescent="0.3">
      <c r="A58" s="64">
        <v>0</v>
      </c>
      <c r="B58" s="16" t="s">
        <v>251</v>
      </c>
      <c r="C58" s="64">
        <v>2006</v>
      </c>
      <c r="D58" s="17" t="s">
        <v>11</v>
      </c>
      <c r="E58" s="16" t="s">
        <v>105</v>
      </c>
      <c r="F58" s="16" t="s">
        <v>106</v>
      </c>
      <c r="G58" s="16" t="s">
        <v>107</v>
      </c>
      <c r="H58" s="64" t="s">
        <v>1085</v>
      </c>
      <c r="I58" s="63" t="s">
        <v>1152</v>
      </c>
      <c r="J58" s="16" t="s">
        <v>1085</v>
      </c>
    </row>
    <row r="59" spans="1:10" ht="28.8" x14ac:dyDescent="0.3">
      <c r="A59" s="64">
        <v>0</v>
      </c>
      <c r="B59" s="16" t="s">
        <v>149</v>
      </c>
      <c r="C59" s="64">
        <v>2004</v>
      </c>
      <c r="D59" s="17" t="s">
        <v>11</v>
      </c>
      <c r="E59" s="16" t="s">
        <v>61</v>
      </c>
      <c r="F59" s="16" t="s">
        <v>62</v>
      </c>
      <c r="G59" s="16" t="s">
        <v>63</v>
      </c>
      <c r="H59" s="64" t="s">
        <v>1085</v>
      </c>
      <c r="I59" s="63" t="s">
        <v>1152</v>
      </c>
      <c r="J59" s="16" t="s">
        <v>1085</v>
      </c>
    </row>
    <row r="60" spans="1:10" ht="28.8" x14ac:dyDescent="0.3">
      <c r="A60" s="64">
        <v>0</v>
      </c>
      <c r="B60" s="16" t="s">
        <v>290</v>
      </c>
      <c r="C60" s="64">
        <v>2004</v>
      </c>
      <c r="D60" s="17" t="s">
        <v>11</v>
      </c>
      <c r="E60" s="16" t="s">
        <v>12</v>
      </c>
      <c r="F60" s="16" t="s">
        <v>13</v>
      </c>
      <c r="G60" s="16" t="s">
        <v>291</v>
      </c>
      <c r="H60" s="64" t="s">
        <v>1085</v>
      </c>
      <c r="I60" s="63" t="s">
        <v>1152</v>
      </c>
      <c r="J60" s="16" t="s">
        <v>1085</v>
      </c>
    </row>
    <row r="61" spans="1:10" ht="28.8" x14ac:dyDescent="0.3">
      <c r="A61" s="64">
        <v>0</v>
      </c>
      <c r="B61" s="16" t="s">
        <v>178</v>
      </c>
      <c r="C61" s="64">
        <v>2007</v>
      </c>
      <c r="D61" s="17" t="s">
        <v>34</v>
      </c>
      <c r="E61" s="16" t="s">
        <v>24</v>
      </c>
      <c r="F61" s="16" t="s">
        <v>25</v>
      </c>
      <c r="G61" s="16" t="s">
        <v>26</v>
      </c>
      <c r="H61" s="64" t="s">
        <v>1085</v>
      </c>
      <c r="I61" s="63" t="s">
        <v>1152</v>
      </c>
      <c r="J61" s="16" t="s">
        <v>1085</v>
      </c>
    </row>
  </sheetData>
  <mergeCells count="10">
    <mergeCell ref="A8:J8"/>
    <mergeCell ref="A13:J13"/>
    <mergeCell ref="A18:J18"/>
    <mergeCell ref="A27:J27"/>
    <mergeCell ref="A1:J1"/>
    <mergeCell ref="A2:J2"/>
    <mergeCell ref="A3:B3"/>
    <mergeCell ref="C3:J3"/>
    <mergeCell ref="A4:J4"/>
    <mergeCell ref="A5:J5"/>
  </mergeCells>
  <pageMargins left="0.7" right="0.7" top="0.75" bottom="0.75" header="0.3" footer="0.3"/>
  <ignoredErrors>
    <ignoredError sqref="D26 D28:D30 D34 D36:D37 D39:D43 D45 D47 D52:D54 D57 D6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
  <sheetViews>
    <sheetView workbookViewId="0"/>
  </sheetViews>
  <sheetFormatPr defaultRowHeight="14.4" x14ac:dyDescent="0.3"/>
  <cols>
    <col min="1" max="1" width="2.77734375" style="1" customWidth="1"/>
    <col min="2" max="2" width="21.88671875" style="1" customWidth="1"/>
    <col min="3" max="4" width="5.77734375" style="1" customWidth="1"/>
    <col min="5" max="5" width="17.33203125" style="1" customWidth="1"/>
    <col min="6" max="6" width="43.33203125" style="1" customWidth="1"/>
    <col min="7" max="7" width="33.33203125" style="1" customWidth="1"/>
    <col min="8" max="8" width="6.77734375" style="1" customWidth="1"/>
    <col min="9" max="10" width="8.77734375" style="1" customWidth="1"/>
    <col min="11" max="16384" width="8.88671875" style="1"/>
  </cols>
  <sheetData>
    <row r="1" spans="1:10" ht="15.6" x14ac:dyDescent="0.3">
      <c r="A1" s="18" t="s">
        <v>767</v>
      </c>
      <c r="B1" s="19"/>
      <c r="C1" s="19"/>
      <c r="D1" s="19"/>
      <c r="E1" s="19"/>
      <c r="F1" s="19"/>
      <c r="G1" s="19"/>
      <c r="H1" s="19"/>
      <c r="I1" s="19"/>
      <c r="J1" s="19"/>
    </row>
    <row r="2" spans="1:10" ht="18" x14ac:dyDescent="0.3">
      <c r="A2" s="20" t="s">
        <v>768</v>
      </c>
      <c r="B2" s="20"/>
      <c r="C2" s="20"/>
      <c r="D2" s="20"/>
      <c r="E2" s="20"/>
      <c r="F2" s="20"/>
      <c r="G2" s="20"/>
      <c r="H2" s="20"/>
      <c r="I2" s="20"/>
      <c r="J2" s="20"/>
    </row>
    <row r="3" spans="1:10" x14ac:dyDescent="0.3">
      <c r="A3" s="21" t="s">
        <v>769</v>
      </c>
      <c r="B3" s="21"/>
      <c r="C3" s="22" t="s">
        <v>770</v>
      </c>
      <c r="D3" s="22"/>
      <c r="E3" s="22"/>
      <c r="F3" s="22"/>
      <c r="G3" s="22"/>
      <c r="H3" s="22"/>
      <c r="I3" s="22"/>
      <c r="J3" s="22"/>
    </row>
    <row r="4" spans="1:10" ht="21" x14ac:dyDescent="0.3">
      <c r="A4" s="23" t="s">
        <v>1081</v>
      </c>
      <c r="B4" s="23"/>
      <c r="C4" s="23"/>
      <c r="D4" s="23"/>
      <c r="E4" s="23"/>
      <c r="F4" s="23"/>
      <c r="G4" s="23"/>
      <c r="H4" s="23"/>
      <c r="I4" s="23"/>
      <c r="J4" s="23"/>
    </row>
    <row r="5" spans="1:10" ht="23.4" x14ac:dyDescent="0.3">
      <c r="A5" s="24" t="s">
        <v>772</v>
      </c>
      <c r="B5" s="24"/>
      <c r="C5" s="24"/>
      <c r="D5" s="24"/>
      <c r="E5" s="24"/>
      <c r="F5" s="24"/>
      <c r="G5" s="24"/>
      <c r="H5" s="24"/>
      <c r="I5" s="24"/>
      <c r="J5" s="24"/>
    </row>
    <row r="7" spans="1:10" ht="28.8" x14ac:dyDescent="0.3">
      <c r="A7" s="54" t="s">
        <v>21</v>
      </c>
      <c r="B7" s="54" t="s">
        <v>1</v>
      </c>
      <c r="C7" s="54" t="s">
        <v>2</v>
      </c>
      <c r="D7" s="54" t="s">
        <v>3</v>
      </c>
      <c r="E7" s="54" t="s">
        <v>4</v>
      </c>
      <c r="F7" s="54" t="s">
        <v>5</v>
      </c>
      <c r="G7" s="54" t="s">
        <v>6</v>
      </c>
      <c r="H7" s="54" t="s">
        <v>1082</v>
      </c>
      <c r="I7" s="54" t="s">
        <v>1083</v>
      </c>
      <c r="J7" s="53"/>
    </row>
    <row r="8" spans="1:10" x14ac:dyDescent="0.3">
      <c r="A8" s="55" t="s">
        <v>1084</v>
      </c>
      <c r="B8" s="55"/>
      <c r="C8" s="55"/>
      <c r="D8" s="55"/>
      <c r="E8" s="55"/>
      <c r="F8" s="55"/>
      <c r="G8" s="55"/>
      <c r="H8" s="55"/>
      <c r="I8" s="55"/>
      <c r="J8" s="55"/>
    </row>
    <row r="9" spans="1:10" ht="28.8" x14ac:dyDescent="0.3">
      <c r="A9" s="57">
        <v>1</v>
      </c>
      <c r="B9" s="58" t="s">
        <v>246</v>
      </c>
      <c r="C9" s="57">
        <v>2006</v>
      </c>
      <c r="D9" s="59" t="s">
        <v>11</v>
      </c>
      <c r="E9" s="58" t="s">
        <v>40</v>
      </c>
      <c r="F9" s="58" t="s">
        <v>41</v>
      </c>
      <c r="G9" s="58" t="s">
        <v>95</v>
      </c>
      <c r="H9" s="57">
        <v>1</v>
      </c>
      <c r="I9" s="56" t="s">
        <v>491</v>
      </c>
      <c r="J9" s="58" t="s">
        <v>1085</v>
      </c>
    </row>
    <row r="10" spans="1:10" ht="28.8" x14ac:dyDescent="0.3">
      <c r="A10" s="61">
        <v>2</v>
      </c>
      <c r="B10" s="47" t="s">
        <v>145</v>
      </c>
      <c r="C10" s="61">
        <v>2004</v>
      </c>
      <c r="D10" s="62" t="s">
        <v>11</v>
      </c>
      <c r="E10" s="47" t="s">
        <v>18</v>
      </c>
      <c r="F10" s="47" t="s">
        <v>146</v>
      </c>
      <c r="G10" s="47" t="s">
        <v>147</v>
      </c>
      <c r="H10" s="61">
        <v>2</v>
      </c>
      <c r="I10" s="60" t="s">
        <v>484</v>
      </c>
      <c r="J10" s="47" t="s">
        <v>1085</v>
      </c>
    </row>
    <row r="11" spans="1:10" x14ac:dyDescent="0.3">
      <c r="A11" s="64">
        <v>3</v>
      </c>
      <c r="B11" s="16" t="s">
        <v>388</v>
      </c>
      <c r="C11" s="64">
        <v>2004</v>
      </c>
      <c r="D11" s="17" t="s">
        <v>11</v>
      </c>
      <c r="E11" s="16" t="s">
        <v>35</v>
      </c>
      <c r="F11" s="16" t="s">
        <v>371</v>
      </c>
      <c r="G11" s="16" t="s">
        <v>372</v>
      </c>
      <c r="H11" s="64">
        <v>3</v>
      </c>
      <c r="I11" s="63" t="s">
        <v>34</v>
      </c>
      <c r="J11" s="16" t="s">
        <v>1085</v>
      </c>
    </row>
    <row r="12" spans="1:10" ht="28.8" x14ac:dyDescent="0.3">
      <c r="A12" s="64">
        <v>4</v>
      </c>
      <c r="B12" s="16" t="s">
        <v>167</v>
      </c>
      <c r="C12" s="64">
        <v>2004</v>
      </c>
      <c r="D12" s="17" t="s">
        <v>11</v>
      </c>
      <c r="E12" s="16" t="s">
        <v>24</v>
      </c>
      <c r="F12" s="16" t="s">
        <v>136</v>
      </c>
      <c r="G12" s="16" t="s">
        <v>168</v>
      </c>
      <c r="H12" s="64">
        <v>4</v>
      </c>
      <c r="I12" s="63" t="s">
        <v>496</v>
      </c>
      <c r="J12" s="16" t="s">
        <v>1085</v>
      </c>
    </row>
    <row r="13" spans="1:10" x14ac:dyDescent="0.3">
      <c r="A13" s="65" t="s">
        <v>1086</v>
      </c>
      <c r="B13" s="65"/>
      <c r="C13" s="65"/>
      <c r="D13" s="65"/>
      <c r="E13" s="65"/>
      <c r="F13" s="65"/>
      <c r="G13" s="65"/>
      <c r="H13" s="65"/>
      <c r="I13" s="65"/>
      <c r="J13" s="65"/>
    </row>
    <row r="14" spans="1:10" ht="28.8" x14ac:dyDescent="0.3">
      <c r="A14" s="57">
        <v>5</v>
      </c>
      <c r="B14" s="58" t="s">
        <v>17</v>
      </c>
      <c r="C14" s="57">
        <v>2004</v>
      </c>
      <c r="D14" s="59" t="s">
        <v>11</v>
      </c>
      <c r="E14" s="58" t="s">
        <v>18</v>
      </c>
      <c r="F14" s="58" t="s">
        <v>19</v>
      </c>
      <c r="G14" s="58" t="s">
        <v>20</v>
      </c>
      <c r="H14" s="57">
        <v>3</v>
      </c>
      <c r="I14" s="56" t="s">
        <v>55</v>
      </c>
      <c r="J14" s="58" t="s">
        <v>1085</v>
      </c>
    </row>
    <row r="15" spans="1:10" x14ac:dyDescent="0.3">
      <c r="A15" s="61">
        <v>6</v>
      </c>
      <c r="B15" s="47" t="s">
        <v>128</v>
      </c>
      <c r="C15" s="61">
        <v>2006</v>
      </c>
      <c r="D15" s="62" t="s">
        <v>11</v>
      </c>
      <c r="E15" s="47" t="s">
        <v>12</v>
      </c>
      <c r="F15" s="47" t="s">
        <v>13</v>
      </c>
      <c r="G15" s="47" t="s">
        <v>129</v>
      </c>
      <c r="H15" s="61">
        <v>3</v>
      </c>
      <c r="I15" s="60" t="s">
        <v>1087</v>
      </c>
      <c r="J15" s="47" t="s">
        <v>1085</v>
      </c>
    </row>
    <row r="16" spans="1:10" ht="28.8" x14ac:dyDescent="0.3">
      <c r="A16" s="64">
        <v>7</v>
      </c>
      <c r="B16" s="16" t="s">
        <v>379</v>
      </c>
      <c r="C16" s="64">
        <v>2007</v>
      </c>
      <c r="D16" s="17" t="s">
        <v>34</v>
      </c>
      <c r="E16" s="16" t="s">
        <v>56</v>
      </c>
      <c r="F16" s="16" t="s">
        <v>57</v>
      </c>
      <c r="G16" s="16" t="s">
        <v>58</v>
      </c>
      <c r="H16" s="64">
        <v>4</v>
      </c>
      <c r="I16" s="63" t="s">
        <v>466</v>
      </c>
      <c r="J16" s="16" t="s">
        <v>1085</v>
      </c>
    </row>
    <row r="17" spans="1:10" ht="28.8" x14ac:dyDescent="0.3">
      <c r="A17" s="64">
        <v>8</v>
      </c>
      <c r="B17" s="16" t="s">
        <v>221</v>
      </c>
      <c r="C17" s="64">
        <v>2006</v>
      </c>
      <c r="D17" s="17" t="s">
        <v>34</v>
      </c>
      <c r="E17" s="16" t="s">
        <v>40</v>
      </c>
      <c r="F17" s="16" t="s">
        <v>41</v>
      </c>
      <c r="G17" s="16" t="s">
        <v>222</v>
      </c>
      <c r="H17" s="64">
        <v>4</v>
      </c>
      <c r="I17" s="63" t="s">
        <v>499</v>
      </c>
      <c r="J17" s="16" t="s">
        <v>1085</v>
      </c>
    </row>
    <row r="18" spans="1:10" x14ac:dyDescent="0.3">
      <c r="A18" s="65" t="s">
        <v>1088</v>
      </c>
      <c r="B18" s="65"/>
      <c r="C18" s="65"/>
      <c r="D18" s="65"/>
      <c r="E18" s="65"/>
      <c r="F18" s="65"/>
      <c r="G18" s="65"/>
      <c r="H18" s="65"/>
      <c r="I18" s="65"/>
      <c r="J18" s="65"/>
    </row>
    <row r="19" spans="1:10" ht="28.8" x14ac:dyDescent="0.3">
      <c r="A19" s="57">
        <v>9</v>
      </c>
      <c r="B19" s="58" t="s">
        <v>396</v>
      </c>
      <c r="C19" s="57">
        <v>2005</v>
      </c>
      <c r="D19" s="59" t="s">
        <v>34</v>
      </c>
      <c r="E19" s="58" t="s">
        <v>40</v>
      </c>
      <c r="F19" s="58" t="s">
        <v>397</v>
      </c>
      <c r="G19" s="58" t="s">
        <v>398</v>
      </c>
      <c r="H19" s="57">
        <v>3</v>
      </c>
      <c r="I19" s="56" t="s">
        <v>121</v>
      </c>
      <c r="J19" s="58" t="s">
        <v>1085</v>
      </c>
    </row>
    <row r="20" spans="1:10" ht="28.8" x14ac:dyDescent="0.3">
      <c r="A20" s="61">
        <v>10</v>
      </c>
      <c r="B20" s="47" t="s">
        <v>71</v>
      </c>
      <c r="C20" s="61">
        <v>2006</v>
      </c>
      <c r="D20" s="62" t="s">
        <v>11</v>
      </c>
      <c r="E20" s="47" t="s">
        <v>40</v>
      </c>
      <c r="F20" s="47" t="s">
        <v>41</v>
      </c>
      <c r="G20" s="47" t="s">
        <v>42</v>
      </c>
      <c r="H20" s="61">
        <v>3</v>
      </c>
      <c r="I20" s="60" t="s">
        <v>493</v>
      </c>
      <c r="J20" s="47" t="s">
        <v>1085</v>
      </c>
    </row>
    <row r="21" spans="1:10" x14ac:dyDescent="0.3">
      <c r="A21" s="64">
        <v>11</v>
      </c>
      <c r="B21" s="16" t="s">
        <v>87</v>
      </c>
      <c r="C21" s="64">
        <v>2004</v>
      </c>
      <c r="D21" s="17" t="s">
        <v>11</v>
      </c>
      <c r="E21" s="16" t="s">
        <v>35</v>
      </c>
      <c r="F21" s="16" t="s">
        <v>68</v>
      </c>
      <c r="G21" s="16" t="s">
        <v>88</v>
      </c>
      <c r="H21" s="64">
        <v>3</v>
      </c>
      <c r="I21" s="63" t="s">
        <v>486</v>
      </c>
      <c r="J21" s="16" t="s">
        <v>1085</v>
      </c>
    </row>
    <row r="22" spans="1:10" x14ac:dyDescent="0.3">
      <c r="A22" s="64">
        <v>12</v>
      </c>
      <c r="B22" s="16" t="s">
        <v>358</v>
      </c>
      <c r="C22" s="64">
        <v>2005</v>
      </c>
      <c r="D22" s="17" t="s">
        <v>11</v>
      </c>
      <c r="E22" s="16" t="s">
        <v>56</v>
      </c>
      <c r="F22" s="16" t="s">
        <v>57</v>
      </c>
      <c r="G22" s="16" t="s">
        <v>359</v>
      </c>
      <c r="H22" s="64">
        <v>3</v>
      </c>
      <c r="I22" s="63" t="s">
        <v>461</v>
      </c>
      <c r="J22" s="16" t="s">
        <v>1085</v>
      </c>
    </row>
    <row r="23" spans="1:10" ht="28.8" x14ac:dyDescent="0.3">
      <c r="A23" s="64">
        <v>13</v>
      </c>
      <c r="B23" s="16" t="s">
        <v>312</v>
      </c>
      <c r="C23" s="64">
        <v>2004</v>
      </c>
      <c r="D23" s="17" t="s">
        <v>216</v>
      </c>
      <c r="E23" s="16" t="s">
        <v>105</v>
      </c>
      <c r="F23" s="16" t="s">
        <v>106</v>
      </c>
      <c r="G23" s="16" t="s">
        <v>163</v>
      </c>
      <c r="H23" s="64">
        <v>4</v>
      </c>
      <c r="I23" s="63" t="s">
        <v>514</v>
      </c>
      <c r="J23" s="16" t="s">
        <v>1085</v>
      </c>
    </row>
    <row r="24" spans="1:10" ht="28.8" x14ac:dyDescent="0.3">
      <c r="A24" s="64">
        <v>14</v>
      </c>
      <c r="B24" s="16" t="s">
        <v>236</v>
      </c>
      <c r="C24" s="64">
        <v>2007</v>
      </c>
      <c r="D24" s="17" t="s">
        <v>11</v>
      </c>
      <c r="E24" s="16" t="s">
        <v>12</v>
      </c>
      <c r="F24" s="16" t="s">
        <v>13</v>
      </c>
      <c r="G24" s="16" t="s">
        <v>74</v>
      </c>
      <c r="H24" s="64">
        <v>4</v>
      </c>
      <c r="I24" s="63" t="s">
        <v>500</v>
      </c>
      <c r="J24" s="16" t="s">
        <v>1085</v>
      </c>
    </row>
    <row r="25" spans="1:10" ht="28.8" x14ac:dyDescent="0.3">
      <c r="A25" s="64">
        <v>15</v>
      </c>
      <c r="B25" s="16" t="s">
        <v>93</v>
      </c>
      <c r="C25" s="64">
        <v>2004</v>
      </c>
      <c r="D25" s="17" t="s">
        <v>11</v>
      </c>
      <c r="E25" s="16" t="s">
        <v>40</v>
      </c>
      <c r="F25" s="16" t="s">
        <v>94</v>
      </c>
      <c r="G25" s="16" t="s">
        <v>95</v>
      </c>
      <c r="H25" s="64">
        <v>4</v>
      </c>
      <c r="I25" s="63" t="s">
        <v>510</v>
      </c>
      <c r="J25" s="16" t="s">
        <v>1085</v>
      </c>
    </row>
    <row r="26" spans="1:10" ht="28.8" x14ac:dyDescent="0.3">
      <c r="A26" s="64">
        <v>16</v>
      </c>
      <c r="B26" s="16" t="s">
        <v>111</v>
      </c>
      <c r="C26" s="64">
        <v>2005</v>
      </c>
      <c r="D26" s="17" t="s">
        <v>11</v>
      </c>
      <c r="E26" s="16" t="s">
        <v>12</v>
      </c>
      <c r="F26" s="16" t="s">
        <v>13</v>
      </c>
      <c r="G26" s="16" t="s">
        <v>14</v>
      </c>
      <c r="H26" s="64">
        <v>4</v>
      </c>
      <c r="I26" s="63" t="s">
        <v>490</v>
      </c>
      <c r="J26" s="16" t="s">
        <v>1085</v>
      </c>
    </row>
    <row r="27" spans="1:10" x14ac:dyDescent="0.3">
      <c r="A27" s="65" t="s">
        <v>1089</v>
      </c>
      <c r="B27" s="65"/>
      <c r="C27" s="65"/>
      <c r="D27" s="65"/>
      <c r="E27" s="65"/>
      <c r="F27" s="65"/>
      <c r="G27" s="65"/>
      <c r="H27" s="65"/>
      <c r="I27" s="65"/>
      <c r="J27" s="65"/>
    </row>
    <row r="28" spans="1:10" x14ac:dyDescent="0.3">
      <c r="A28" s="57">
        <v>17</v>
      </c>
      <c r="B28" s="58" t="s">
        <v>170</v>
      </c>
      <c r="C28" s="57">
        <v>2004</v>
      </c>
      <c r="D28" s="59" t="s">
        <v>11</v>
      </c>
      <c r="E28" s="58" t="s">
        <v>56</v>
      </c>
      <c r="F28" s="58" t="s">
        <v>57</v>
      </c>
      <c r="G28" s="58" t="s">
        <v>158</v>
      </c>
      <c r="H28" s="57" t="s">
        <v>1085</v>
      </c>
      <c r="I28" s="56" t="s">
        <v>1090</v>
      </c>
      <c r="J28" s="58" t="s">
        <v>1085</v>
      </c>
    </row>
    <row r="29" spans="1:10" ht="28.8" x14ac:dyDescent="0.3">
      <c r="A29" s="61">
        <v>18</v>
      </c>
      <c r="B29" s="47" t="s">
        <v>229</v>
      </c>
      <c r="C29" s="61">
        <v>2008</v>
      </c>
      <c r="D29" s="62" t="s">
        <v>11</v>
      </c>
      <c r="E29" s="47" t="s">
        <v>12</v>
      </c>
      <c r="F29" s="47" t="s">
        <v>13</v>
      </c>
      <c r="G29" s="47" t="s">
        <v>74</v>
      </c>
      <c r="H29" s="61" t="s">
        <v>1085</v>
      </c>
      <c r="I29" s="60" t="s">
        <v>1091</v>
      </c>
      <c r="J29" s="47" t="s">
        <v>1085</v>
      </c>
    </row>
    <row r="30" spans="1:10" x14ac:dyDescent="0.3">
      <c r="A30" s="64">
        <v>19</v>
      </c>
      <c r="B30" s="16" t="s">
        <v>322</v>
      </c>
      <c r="C30" s="64">
        <v>2004</v>
      </c>
      <c r="D30" s="17" t="s">
        <v>11</v>
      </c>
      <c r="E30" s="16" t="s">
        <v>323</v>
      </c>
      <c r="F30" s="16" t="s">
        <v>324</v>
      </c>
      <c r="G30" s="16" t="s">
        <v>325</v>
      </c>
      <c r="H30" s="64" t="s">
        <v>1085</v>
      </c>
      <c r="I30" s="63" t="s">
        <v>1092</v>
      </c>
      <c r="J30" s="16" t="s">
        <v>1085</v>
      </c>
    </row>
    <row r="31" spans="1:10" x14ac:dyDescent="0.3">
      <c r="A31" s="64">
        <v>20</v>
      </c>
      <c r="B31" s="16" t="s">
        <v>97</v>
      </c>
      <c r="C31" s="64">
        <v>2006</v>
      </c>
      <c r="D31" s="17" t="s">
        <v>34</v>
      </c>
      <c r="E31" s="16" t="s">
        <v>98</v>
      </c>
      <c r="F31" s="16" t="s">
        <v>99</v>
      </c>
      <c r="G31" s="16" t="s">
        <v>100</v>
      </c>
      <c r="H31" s="64" t="s">
        <v>1085</v>
      </c>
      <c r="I31" s="63" t="s">
        <v>1093</v>
      </c>
      <c r="J31" s="16" t="s">
        <v>1085</v>
      </c>
    </row>
    <row r="32" spans="1:10" ht="28.8" x14ac:dyDescent="0.3">
      <c r="A32" s="64">
        <v>21</v>
      </c>
      <c r="B32" s="16" t="s">
        <v>65</v>
      </c>
      <c r="C32" s="64">
        <v>2007</v>
      </c>
      <c r="D32" s="17" t="s">
        <v>11</v>
      </c>
      <c r="E32" s="16" t="s">
        <v>50</v>
      </c>
      <c r="F32" s="16" t="s">
        <v>51</v>
      </c>
      <c r="G32" s="16" t="s">
        <v>52</v>
      </c>
      <c r="H32" s="64" t="s">
        <v>1085</v>
      </c>
      <c r="I32" s="63" t="s">
        <v>1094</v>
      </c>
      <c r="J32" s="16" t="s">
        <v>1085</v>
      </c>
    </row>
    <row r="33" spans="1:10" ht="28.8" x14ac:dyDescent="0.3">
      <c r="A33" s="64">
        <v>22</v>
      </c>
      <c r="B33" s="16" t="s">
        <v>133</v>
      </c>
      <c r="C33" s="64">
        <v>2005</v>
      </c>
      <c r="D33" s="17" t="s">
        <v>11</v>
      </c>
      <c r="E33" s="16" t="s">
        <v>12</v>
      </c>
      <c r="F33" s="16" t="s">
        <v>13</v>
      </c>
      <c r="G33" s="16" t="s">
        <v>74</v>
      </c>
      <c r="H33" s="64" t="s">
        <v>1085</v>
      </c>
      <c r="I33" s="63" t="s">
        <v>1095</v>
      </c>
      <c r="J33" s="16" t="s">
        <v>1085</v>
      </c>
    </row>
    <row r="34" spans="1:10" x14ac:dyDescent="0.3">
      <c r="A34" s="64">
        <v>23</v>
      </c>
      <c r="B34" s="16" t="s">
        <v>204</v>
      </c>
      <c r="C34" s="64">
        <v>2007</v>
      </c>
      <c r="D34" s="17" t="s">
        <v>34</v>
      </c>
      <c r="E34" s="16" t="s">
        <v>12</v>
      </c>
      <c r="F34" s="16" t="s">
        <v>13</v>
      </c>
      <c r="G34" s="16" t="s">
        <v>205</v>
      </c>
      <c r="H34" s="64" t="s">
        <v>1085</v>
      </c>
      <c r="I34" s="63" t="s">
        <v>1096</v>
      </c>
      <c r="J34" s="16" t="s">
        <v>1085</v>
      </c>
    </row>
    <row r="35" spans="1:10" x14ac:dyDescent="0.3">
      <c r="A35" s="64">
        <v>24</v>
      </c>
      <c r="B35" s="16" t="s">
        <v>286</v>
      </c>
      <c r="C35" s="64">
        <v>2007</v>
      </c>
      <c r="D35" s="17" t="s">
        <v>34</v>
      </c>
      <c r="E35" s="16" t="s">
        <v>45</v>
      </c>
      <c r="F35" s="16" t="s">
        <v>46</v>
      </c>
      <c r="G35" s="16" t="s">
        <v>47</v>
      </c>
      <c r="H35" s="64" t="s">
        <v>1085</v>
      </c>
      <c r="I35" s="63" t="s">
        <v>1097</v>
      </c>
      <c r="J35" s="16" t="s">
        <v>1085</v>
      </c>
    </row>
    <row r="36" spans="1:10" ht="28.8" x14ac:dyDescent="0.3">
      <c r="A36" s="64">
        <v>25</v>
      </c>
      <c r="B36" s="16" t="s">
        <v>314</v>
      </c>
      <c r="C36" s="64">
        <v>2007</v>
      </c>
      <c r="D36" s="17" t="s">
        <v>11</v>
      </c>
      <c r="E36" s="16" t="s">
        <v>29</v>
      </c>
      <c r="F36" s="16" t="s">
        <v>30</v>
      </c>
      <c r="G36" s="16" t="s">
        <v>31</v>
      </c>
      <c r="H36" s="64" t="s">
        <v>1085</v>
      </c>
      <c r="I36" s="63" t="s">
        <v>1098</v>
      </c>
      <c r="J36" s="16" t="s">
        <v>1085</v>
      </c>
    </row>
    <row r="37" spans="1:10" x14ac:dyDescent="0.3">
      <c r="A37" s="64">
        <v>26</v>
      </c>
      <c r="B37" s="16" t="s">
        <v>176</v>
      </c>
      <c r="C37" s="64">
        <v>2007</v>
      </c>
      <c r="D37" s="17" t="s">
        <v>34</v>
      </c>
      <c r="E37" s="16" t="s">
        <v>35</v>
      </c>
      <c r="F37" s="16" t="s">
        <v>85</v>
      </c>
      <c r="G37" s="16" t="s">
        <v>37</v>
      </c>
      <c r="H37" s="64" t="s">
        <v>1085</v>
      </c>
      <c r="I37" s="63" t="s">
        <v>1099</v>
      </c>
      <c r="J37" s="16" t="s">
        <v>1085</v>
      </c>
    </row>
    <row r="38" spans="1:10" ht="28.8" x14ac:dyDescent="0.3">
      <c r="A38" s="64">
        <v>27</v>
      </c>
      <c r="B38" s="16" t="s">
        <v>334</v>
      </c>
      <c r="C38" s="64">
        <v>2006</v>
      </c>
      <c r="D38" s="17" t="s">
        <v>11</v>
      </c>
      <c r="E38" s="16" t="s">
        <v>45</v>
      </c>
      <c r="F38" s="16" t="s">
        <v>77</v>
      </c>
      <c r="G38" s="16" t="s">
        <v>335</v>
      </c>
      <c r="H38" s="64" t="s">
        <v>1085</v>
      </c>
      <c r="I38" s="63" t="s">
        <v>1100</v>
      </c>
      <c r="J38" s="16" t="s">
        <v>1085</v>
      </c>
    </row>
    <row r="39" spans="1:10" x14ac:dyDescent="0.3">
      <c r="A39" s="64">
        <v>28</v>
      </c>
      <c r="B39" s="16" t="s">
        <v>120</v>
      </c>
      <c r="C39" s="64">
        <v>2008</v>
      </c>
      <c r="D39" s="17" t="s">
        <v>121</v>
      </c>
      <c r="E39" s="16" t="s">
        <v>35</v>
      </c>
      <c r="F39" s="16" t="s">
        <v>122</v>
      </c>
      <c r="G39" s="16" t="s">
        <v>123</v>
      </c>
      <c r="H39" s="64" t="s">
        <v>1085</v>
      </c>
      <c r="I39" s="63" t="s">
        <v>1101</v>
      </c>
      <c r="J39" s="16" t="s">
        <v>1085</v>
      </c>
    </row>
    <row r="40" spans="1:10" ht="28.8" x14ac:dyDescent="0.3">
      <c r="A40" s="64">
        <v>29</v>
      </c>
      <c r="B40" s="16" t="s">
        <v>420</v>
      </c>
      <c r="C40" s="64">
        <v>2007</v>
      </c>
      <c r="D40" s="17" t="s">
        <v>34</v>
      </c>
      <c r="E40" s="16" t="s">
        <v>12</v>
      </c>
      <c r="F40" s="16" t="s">
        <v>13</v>
      </c>
      <c r="G40" s="16" t="s">
        <v>155</v>
      </c>
      <c r="H40" s="64" t="s">
        <v>1085</v>
      </c>
      <c r="I40" s="63" t="s">
        <v>1102</v>
      </c>
      <c r="J40" s="16" t="s">
        <v>1085</v>
      </c>
    </row>
    <row r="41" spans="1:10" ht="28.8" x14ac:dyDescent="0.3">
      <c r="A41" s="64">
        <v>30</v>
      </c>
      <c r="B41" s="16" t="s">
        <v>352</v>
      </c>
      <c r="C41" s="64">
        <v>2007</v>
      </c>
      <c r="D41" s="17" t="s">
        <v>34</v>
      </c>
      <c r="E41" s="16" t="s">
        <v>35</v>
      </c>
      <c r="F41" s="16" t="s">
        <v>184</v>
      </c>
      <c r="G41" s="16" t="s">
        <v>37</v>
      </c>
      <c r="H41" s="64" t="s">
        <v>1085</v>
      </c>
      <c r="I41" s="63" t="s">
        <v>1103</v>
      </c>
      <c r="J41" s="16" t="s">
        <v>1085</v>
      </c>
    </row>
    <row r="42" spans="1:10" x14ac:dyDescent="0.3">
      <c r="A42" s="64">
        <v>31</v>
      </c>
      <c r="B42" s="16" t="s">
        <v>33</v>
      </c>
      <c r="C42" s="64">
        <v>2006</v>
      </c>
      <c r="D42" s="17" t="s">
        <v>34</v>
      </c>
      <c r="E42" s="16" t="s">
        <v>35</v>
      </c>
      <c r="F42" s="16" t="s">
        <v>36</v>
      </c>
      <c r="G42" s="16" t="s">
        <v>37</v>
      </c>
      <c r="H42" s="64" t="s">
        <v>1085</v>
      </c>
      <c r="I42" s="63" t="s">
        <v>1104</v>
      </c>
      <c r="J42" s="16" t="s">
        <v>1085</v>
      </c>
    </row>
    <row r="43" spans="1:10" ht="28.8" x14ac:dyDescent="0.3">
      <c r="A43" s="64">
        <v>32</v>
      </c>
      <c r="B43" s="16" t="s">
        <v>416</v>
      </c>
      <c r="C43" s="64">
        <v>2005</v>
      </c>
      <c r="D43" s="17" t="s">
        <v>34</v>
      </c>
      <c r="E43" s="16" t="s">
        <v>35</v>
      </c>
      <c r="F43" s="16" t="s">
        <v>184</v>
      </c>
      <c r="G43" s="16" t="s">
        <v>123</v>
      </c>
      <c r="H43" s="64" t="s">
        <v>1085</v>
      </c>
      <c r="I43" s="63" t="s">
        <v>1105</v>
      </c>
      <c r="J43" s="16" t="s">
        <v>1085</v>
      </c>
    </row>
    <row r="44" spans="1:10" ht="28.8" x14ac:dyDescent="0.3">
      <c r="A44" s="64">
        <v>33</v>
      </c>
      <c r="B44" s="16" t="s">
        <v>363</v>
      </c>
      <c r="C44" s="64">
        <v>2007</v>
      </c>
      <c r="D44" s="17" t="s">
        <v>34</v>
      </c>
      <c r="E44" s="16" t="s">
        <v>225</v>
      </c>
      <c r="F44" s="16" t="s">
        <v>226</v>
      </c>
      <c r="G44" s="16" t="s">
        <v>227</v>
      </c>
      <c r="H44" s="64" t="s">
        <v>1085</v>
      </c>
      <c r="I44" s="63" t="s">
        <v>1106</v>
      </c>
      <c r="J44" s="16" t="s">
        <v>1085</v>
      </c>
    </row>
    <row r="45" spans="1:10" ht="28.8" x14ac:dyDescent="0.3">
      <c r="A45" s="64">
        <v>34</v>
      </c>
      <c r="B45" s="16" t="s">
        <v>54</v>
      </c>
      <c r="C45" s="64">
        <v>2008</v>
      </c>
      <c r="D45" s="17" t="s">
        <v>55</v>
      </c>
      <c r="E45" s="16" t="s">
        <v>56</v>
      </c>
      <c r="F45" s="16" t="s">
        <v>57</v>
      </c>
      <c r="G45" s="16" t="s">
        <v>58</v>
      </c>
      <c r="H45" s="64" t="s">
        <v>1085</v>
      </c>
      <c r="I45" s="63" t="s">
        <v>1107</v>
      </c>
      <c r="J45" s="16" t="s">
        <v>1085</v>
      </c>
    </row>
    <row r="46" spans="1:10" ht="28.8" x14ac:dyDescent="0.3">
      <c r="A46" s="64">
        <v>35</v>
      </c>
      <c r="B46" s="16" t="s">
        <v>384</v>
      </c>
      <c r="C46" s="64">
        <v>2007</v>
      </c>
      <c r="D46" s="17" t="s">
        <v>34</v>
      </c>
      <c r="E46" s="16" t="s">
        <v>61</v>
      </c>
      <c r="F46" s="16" t="s">
        <v>189</v>
      </c>
      <c r="G46" s="16" t="s">
        <v>190</v>
      </c>
      <c r="H46" s="64" t="s">
        <v>1085</v>
      </c>
      <c r="I46" s="63" t="s">
        <v>1108</v>
      </c>
      <c r="J46" s="16" t="s">
        <v>1085</v>
      </c>
    </row>
    <row r="47" spans="1:10" x14ac:dyDescent="0.3">
      <c r="A47" s="64">
        <v>36</v>
      </c>
      <c r="B47" s="16" t="s">
        <v>406</v>
      </c>
      <c r="C47" s="64">
        <v>2006</v>
      </c>
      <c r="D47" s="17" t="s">
        <v>34</v>
      </c>
      <c r="E47" s="16" t="s">
        <v>45</v>
      </c>
      <c r="F47" s="16" t="s">
        <v>46</v>
      </c>
      <c r="G47" s="16" t="s">
        <v>257</v>
      </c>
      <c r="H47" s="64" t="s">
        <v>1085</v>
      </c>
      <c r="I47" s="63" t="s">
        <v>1109</v>
      </c>
      <c r="J47" s="16" t="s">
        <v>1085</v>
      </c>
    </row>
    <row r="48" spans="1:10" ht="28.8" x14ac:dyDescent="0.3">
      <c r="A48" s="64">
        <v>37</v>
      </c>
      <c r="B48" s="16" t="s">
        <v>259</v>
      </c>
      <c r="C48" s="64">
        <v>2007</v>
      </c>
      <c r="D48" s="17" t="s">
        <v>34</v>
      </c>
      <c r="E48" s="16" t="s">
        <v>50</v>
      </c>
      <c r="F48" s="16" t="s">
        <v>51</v>
      </c>
      <c r="G48" s="16" t="s">
        <v>52</v>
      </c>
      <c r="H48" s="64" t="s">
        <v>1085</v>
      </c>
      <c r="I48" s="63" t="s">
        <v>1110</v>
      </c>
      <c r="J48" s="16" t="s">
        <v>1085</v>
      </c>
    </row>
    <row r="49" spans="1:10" ht="28.8" x14ac:dyDescent="0.3">
      <c r="A49" s="64">
        <v>38</v>
      </c>
      <c r="B49" s="16" t="s">
        <v>196</v>
      </c>
      <c r="C49" s="64">
        <v>2007</v>
      </c>
      <c r="D49" s="17" t="s">
        <v>11</v>
      </c>
      <c r="E49" s="16" t="s">
        <v>29</v>
      </c>
      <c r="F49" s="16" t="s">
        <v>30</v>
      </c>
      <c r="G49" s="16" t="s">
        <v>31</v>
      </c>
      <c r="H49" s="64" t="s">
        <v>1085</v>
      </c>
      <c r="I49" s="63" t="s">
        <v>1111</v>
      </c>
      <c r="J49" s="16" t="s">
        <v>1085</v>
      </c>
    </row>
    <row r="50" spans="1:10" ht="28.8" x14ac:dyDescent="0.3">
      <c r="A50" s="64">
        <v>39</v>
      </c>
      <c r="B50" s="16" t="s">
        <v>215</v>
      </c>
      <c r="C50" s="64">
        <v>2004</v>
      </c>
      <c r="D50" s="17" t="s">
        <v>216</v>
      </c>
      <c r="E50" s="16" t="s">
        <v>105</v>
      </c>
      <c r="F50" s="16" t="s">
        <v>106</v>
      </c>
      <c r="G50" s="16" t="s">
        <v>163</v>
      </c>
      <c r="H50" s="64" t="s">
        <v>1085</v>
      </c>
      <c r="I50" s="63" t="s">
        <v>1112</v>
      </c>
      <c r="J50" s="16" t="s">
        <v>1085</v>
      </c>
    </row>
    <row r="51" spans="1:10" x14ac:dyDescent="0.3">
      <c r="A51" s="64">
        <v>39</v>
      </c>
      <c r="B51" s="16" t="s">
        <v>102</v>
      </c>
      <c r="C51" s="64">
        <v>2005</v>
      </c>
      <c r="D51" s="17" t="s">
        <v>11</v>
      </c>
      <c r="E51" s="16" t="s">
        <v>12</v>
      </c>
      <c r="F51" s="16" t="s">
        <v>81</v>
      </c>
      <c r="G51" s="16" t="s">
        <v>82</v>
      </c>
      <c r="H51" s="64" t="s">
        <v>1085</v>
      </c>
      <c r="I51" s="63" t="s">
        <v>1112</v>
      </c>
      <c r="J51" s="16" t="s">
        <v>1085</v>
      </c>
    </row>
    <row r="52" spans="1:10" ht="28.8" x14ac:dyDescent="0.3">
      <c r="A52" s="64">
        <v>41</v>
      </c>
      <c r="B52" s="16" t="s">
        <v>281</v>
      </c>
      <c r="C52" s="64">
        <v>2004</v>
      </c>
      <c r="D52" s="17" t="s">
        <v>11</v>
      </c>
      <c r="E52" s="16" t="s">
        <v>105</v>
      </c>
      <c r="F52" s="16" t="s">
        <v>106</v>
      </c>
      <c r="G52" s="16" t="s">
        <v>163</v>
      </c>
      <c r="H52" s="64" t="s">
        <v>1085</v>
      </c>
      <c r="I52" s="63" t="s">
        <v>1113</v>
      </c>
      <c r="J52" s="16" t="s">
        <v>1085</v>
      </c>
    </row>
    <row r="53" spans="1:10" x14ac:dyDescent="0.3">
      <c r="A53" s="64">
        <v>42</v>
      </c>
      <c r="B53" s="16" t="s">
        <v>365</v>
      </c>
      <c r="C53" s="64">
        <v>2008</v>
      </c>
      <c r="D53" s="17" t="s">
        <v>34</v>
      </c>
      <c r="E53" s="16" t="s">
        <v>98</v>
      </c>
      <c r="F53" s="16" t="s">
        <v>99</v>
      </c>
      <c r="G53" s="16" t="s">
        <v>100</v>
      </c>
      <c r="H53" s="64" t="s">
        <v>1085</v>
      </c>
      <c r="I53" s="63" t="s">
        <v>1114</v>
      </c>
      <c r="J53" s="16" t="s">
        <v>1085</v>
      </c>
    </row>
    <row r="54" spans="1:10" x14ac:dyDescent="0.3">
      <c r="A54" s="64">
        <v>43</v>
      </c>
      <c r="B54" s="16" t="s">
        <v>157</v>
      </c>
      <c r="C54" s="64">
        <v>2008</v>
      </c>
      <c r="D54" s="17" t="s">
        <v>55</v>
      </c>
      <c r="E54" s="16" t="s">
        <v>56</v>
      </c>
      <c r="F54" s="16" t="s">
        <v>57</v>
      </c>
      <c r="G54" s="16" t="s">
        <v>158</v>
      </c>
      <c r="H54" s="64" t="s">
        <v>1085</v>
      </c>
      <c r="I54" s="63" t="s">
        <v>1115</v>
      </c>
      <c r="J54" s="16" t="s">
        <v>1085</v>
      </c>
    </row>
    <row r="55" spans="1:10" ht="28.8" x14ac:dyDescent="0.3">
      <c r="A55" s="64">
        <v>44</v>
      </c>
      <c r="B55" s="16" t="s">
        <v>125</v>
      </c>
      <c r="C55" s="64">
        <v>2007</v>
      </c>
      <c r="D55" s="17" t="s">
        <v>34</v>
      </c>
      <c r="E55" s="16" t="s">
        <v>40</v>
      </c>
      <c r="F55" s="16" t="s">
        <v>41</v>
      </c>
      <c r="G55" s="16" t="s">
        <v>126</v>
      </c>
      <c r="H55" s="64" t="s">
        <v>1085</v>
      </c>
      <c r="I55" s="63" t="s">
        <v>1116</v>
      </c>
      <c r="J55" s="16" t="s">
        <v>1085</v>
      </c>
    </row>
    <row r="56" spans="1:10" ht="28.8" x14ac:dyDescent="0.3">
      <c r="A56" s="64">
        <v>45</v>
      </c>
      <c r="B56" s="16" t="s">
        <v>408</v>
      </c>
      <c r="C56" s="64">
        <v>2005</v>
      </c>
      <c r="D56" s="17" t="s">
        <v>11</v>
      </c>
      <c r="E56" s="16" t="s">
        <v>24</v>
      </c>
      <c r="F56" s="16" t="s">
        <v>25</v>
      </c>
      <c r="G56" s="16" t="s">
        <v>168</v>
      </c>
      <c r="H56" s="64" t="s">
        <v>1085</v>
      </c>
      <c r="I56" s="63" t="s">
        <v>1117</v>
      </c>
      <c r="J56" s="16" t="s">
        <v>1085</v>
      </c>
    </row>
    <row r="57" spans="1:10" ht="28.8" x14ac:dyDescent="0.3">
      <c r="A57" s="64">
        <v>46</v>
      </c>
      <c r="B57" s="16" t="s">
        <v>213</v>
      </c>
      <c r="C57" s="64">
        <v>2008</v>
      </c>
      <c r="D57" s="17" t="s">
        <v>34</v>
      </c>
      <c r="E57" s="16" t="s">
        <v>61</v>
      </c>
      <c r="F57" s="16" t="s">
        <v>189</v>
      </c>
      <c r="G57" s="16" t="s">
        <v>190</v>
      </c>
      <c r="H57" s="64" t="s">
        <v>1085</v>
      </c>
      <c r="I57" s="63" t="s">
        <v>1118</v>
      </c>
      <c r="J57" s="16" t="s">
        <v>1085</v>
      </c>
    </row>
    <row r="58" spans="1:10" x14ac:dyDescent="0.3">
      <c r="A58" s="64">
        <v>47</v>
      </c>
      <c r="B58" s="16" t="s">
        <v>316</v>
      </c>
      <c r="C58" s="64">
        <v>2007</v>
      </c>
      <c r="D58" s="17" t="s">
        <v>34</v>
      </c>
      <c r="E58" s="16" t="s">
        <v>12</v>
      </c>
      <c r="F58" s="16" t="s">
        <v>13</v>
      </c>
      <c r="G58" s="16" t="s">
        <v>205</v>
      </c>
      <c r="H58" s="64" t="s">
        <v>1085</v>
      </c>
      <c r="I58" s="63" t="s">
        <v>1119</v>
      </c>
      <c r="J58" s="16" t="s">
        <v>1085</v>
      </c>
    </row>
    <row r="59" spans="1:10" ht="28.8" x14ac:dyDescent="0.3">
      <c r="A59" s="64">
        <v>48</v>
      </c>
      <c r="B59" s="16" t="s">
        <v>224</v>
      </c>
      <c r="C59" s="64">
        <v>2007</v>
      </c>
      <c r="D59" s="17" t="s">
        <v>34</v>
      </c>
      <c r="E59" s="16" t="s">
        <v>225</v>
      </c>
      <c r="F59" s="16" t="s">
        <v>226</v>
      </c>
      <c r="G59" s="16" t="s">
        <v>227</v>
      </c>
      <c r="H59" s="64" t="s">
        <v>1085</v>
      </c>
      <c r="I59" s="63" t="s">
        <v>1120</v>
      </c>
      <c r="J59" s="16" t="s">
        <v>1085</v>
      </c>
    </row>
    <row r="60" spans="1:10" ht="28.8" x14ac:dyDescent="0.3">
      <c r="A60" s="64">
        <v>49</v>
      </c>
      <c r="B60" s="16" t="s">
        <v>346</v>
      </c>
      <c r="C60" s="64">
        <v>2006</v>
      </c>
      <c r="D60" s="17" t="s">
        <v>11</v>
      </c>
      <c r="E60" s="16" t="s">
        <v>12</v>
      </c>
      <c r="F60" s="16" t="s">
        <v>13</v>
      </c>
      <c r="G60" s="16" t="s">
        <v>74</v>
      </c>
      <c r="H60" s="64" t="s">
        <v>1085</v>
      </c>
      <c r="I60" s="63" t="s">
        <v>1121</v>
      </c>
      <c r="J60" s="16" t="s">
        <v>1085</v>
      </c>
    </row>
    <row r="61" spans="1:10" ht="28.8" x14ac:dyDescent="0.3">
      <c r="A61" s="64">
        <v>50</v>
      </c>
      <c r="B61" s="16" t="s">
        <v>263</v>
      </c>
      <c r="C61" s="64">
        <v>2008</v>
      </c>
      <c r="D61" s="17" t="s">
        <v>34</v>
      </c>
      <c r="E61" s="16" t="s">
        <v>242</v>
      </c>
      <c r="F61" s="16" t="s">
        <v>243</v>
      </c>
      <c r="G61" s="16" t="s">
        <v>244</v>
      </c>
      <c r="H61" s="64" t="s">
        <v>1085</v>
      </c>
      <c r="I61" s="63" t="s">
        <v>1122</v>
      </c>
      <c r="J61" s="16" t="s">
        <v>1085</v>
      </c>
    </row>
    <row r="62" spans="1:10" ht="28.8" x14ac:dyDescent="0.3">
      <c r="A62" s="64">
        <v>51</v>
      </c>
      <c r="B62" s="16" t="s">
        <v>165</v>
      </c>
      <c r="C62" s="64">
        <v>2006</v>
      </c>
      <c r="D62" s="17" t="s">
        <v>11</v>
      </c>
      <c r="E62" s="16" t="s">
        <v>116</v>
      </c>
      <c r="F62" s="16" t="s">
        <v>117</v>
      </c>
      <c r="G62" s="16" t="s">
        <v>118</v>
      </c>
      <c r="H62" s="64" t="s">
        <v>1085</v>
      </c>
      <c r="I62" s="63" t="s">
        <v>1123</v>
      </c>
      <c r="J62" s="16" t="s">
        <v>1085</v>
      </c>
    </row>
    <row r="63" spans="1:10" ht="28.8" x14ac:dyDescent="0.3">
      <c r="A63" s="64">
        <v>52</v>
      </c>
      <c r="B63" s="16" t="s">
        <v>207</v>
      </c>
      <c r="C63" s="64">
        <v>2008</v>
      </c>
      <c r="D63" s="17" t="s">
        <v>34</v>
      </c>
      <c r="E63" s="16" t="s">
        <v>61</v>
      </c>
      <c r="F63" s="16" t="s">
        <v>189</v>
      </c>
      <c r="G63" s="16" t="s">
        <v>190</v>
      </c>
      <c r="H63" s="64" t="s">
        <v>1085</v>
      </c>
      <c r="I63" s="63" t="s">
        <v>1124</v>
      </c>
      <c r="J63" s="16" t="s">
        <v>1085</v>
      </c>
    </row>
    <row r="64" spans="1:10" ht="28.8" x14ac:dyDescent="0.3">
      <c r="A64" s="64">
        <v>53</v>
      </c>
      <c r="B64" s="16" t="s">
        <v>331</v>
      </c>
      <c r="C64" s="64">
        <v>2005</v>
      </c>
      <c r="D64" s="17" t="s">
        <v>34</v>
      </c>
      <c r="E64" s="16" t="s">
        <v>12</v>
      </c>
      <c r="F64" s="16" t="s">
        <v>13</v>
      </c>
      <c r="G64" s="16" t="s">
        <v>332</v>
      </c>
      <c r="H64" s="64" t="s">
        <v>1085</v>
      </c>
      <c r="I64" s="63" t="s">
        <v>1125</v>
      </c>
      <c r="J64" s="16" t="s">
        <v>1085</v>
      </c>
    </row>
    <row r="65" spans="1:10" ht="28.8" x14ac:dyDescent="0.3">
      <c r="A65" s="64">
        <v>54</v>
      </c>
      <c r="B65" s="16" t="s">
        <v>304</v>
      </c>
      <c r="C65" s="64">
        <v>2008</v>
      </c>
      <c r="D65" s="17" t="s">
        <v>121</v>
      </c>
      <c r="E65" s="16" t="s">
        <v>225</v>
      </c>
      <c r="F65" s="16" t="s">
        <v>226</v>
      </c>
      <c r="G65" s="16" t="s">
        <v>227</v>
      </c>
      <c r="H65" s="64" t="s">
        <v>1085</v>
      </c>
      <c r="I65" s="63" t="s">
        <v>1126</v>
      </c>
      <c r="J65" s="16" t="s">
        <v>1085</v>
      </c>
    </row>
    <row r="66" spans="1:10" x14ac:dyDescent="0.3">
      <c r="A66" s="64">
        <v>55</v>
      </c>
      <c r="B66" s="16" t="s">
        <v>297</v>
      </c>
      <c r="C66" s="64">
        <v>2004</v>
      </c>
      <c r="D66" s="17" t="s">
        <v>11</v>
      </c>
      <c r="E66" s="16" t="s">
        <v>56</v>
      </c>
      <c r="F66" s="16" t="s">
        <v>298</v>
      </c>
      <c r="G66" s="16" t="s">
        <v>299</v>
      </c>
      <c r="H66" s="64" t="s">
        <v>1085</v>
      </c>
      <c r="I66" s="63" t="s">
        <v>1127</v>
      </c>
      <c r="J66" s="16" t="s">
        <v>1085</v>
      </c>
    </row>
    <row r="67" spans="1:10" ht="28.8" x14ac:dyDescent="0.3">
      <c r="A67" s="64">
        <v>56</v>
      </c>
      <c r="B67" s="16" t="s">
        <v>339</v>
      </c>
      <c r="C67" s="64">
        <v>2009</v>
      </c>
      <c r="D67" s="17" t="s">
        <v>55</v>
      </c>
      <c r="E67" s="16" t="s">
        <v>40</v>
      </c>
      <c r="F67" s="16" t="s">
        <v>340</v>
      </c>
      <c r="G67" s="16" t="s">
        <v>341</v>
      </c>
      <c r="H67" s="64" t="s">
        <v>1085</v>
      </c>
      <c r="I67" s="63" t="s">
        <v>1128</v>
      </c>
      <c r="J67" s="16" t="s">
        <v>1085</v>
      </c>
    </row>
    <row r="68" spans="1:10" ht="28.8" x14ac:dyDescent="0.3">
      <c r="A68" s="64">
        <v>57</v>
      </c>
      <c r="B68" s="16" t="s">
        <v>269</v>
      </c>
      <c r="C68" s="64">
        <v>2009</v>
      </c>
      <c r="D68" s="17" t="s">
        <v>11</v>
      </c>
      <c r="E68" s="16" t="s">
        <v>29</v>
      </c>
      <c r="F68" s="16" t="s">
        <v>30</v>
      </c>
      <c r="G68" s="16" t="s">
        <v>31</v>
      </c>
      <c r="H68" s="64" t="s">
        <v>1085</v>
      </c>
      <c r="I68" s="63" t="s">
        <v>1129</v>
      </c>
      <c r="J68" s="16" t="s">
        <v>1085</v>
      </c>
    </row>
    <row r="69" spans="1:10" ht="28.8" x14ac:dyDescent="0.3">
      <c r="A69" s="64">
        <v>58</v>
      </c>
      <c r="B69" s="16" t="s">
        <v>23</v>
      </c>
      <c r="C69" s="64">
        <v>2007</v>
      </c>
      <c r="D69" s="17" t="s">
        <v>11</v>
      </c>
      <c r="E69" s="16" t="s">
        <v>24</v>
      </c>
      <c r="F69" s="16" t="s">
        <v>25</v>
      </c>
      <c r="G69" s="16" t="s">
        <v>26</v>
      </c>
      <c r="H69" s="64" t="s">
        <v>1085</v>
      </c>
      <c r="I69" s="63" t="s">
        <v>1130</v>
      </c>
      <c r="J69" s="16" t="s">
        <v>1085</v>
      </c>
    </row>
    <row r="70" spans="1:10" ht="28.8" x14ac:dyDescent="0.3">
      <c r="A70" s="64">
        <v>59</v>
      </c>
      <c r="B70" s="16" t="s">
        <v>402</v>
      </c>
      <c r="C70" s="64">
        <v>2007</v>
      </c>
      <c r="D70" s="17" t="s">
        <v>11</v>
      </c>
      <c r="E70" s="16" t="s">
        <v>105</v>
      </c>
      <c r="F70" s="16" t="s">
        <v>106</v>
      </c>
      <c r="G70" s="16" t="s">
        <v>163</v>
      </c>
      <c r="H70" s="64" t="s">
        <v>1085</v>
      </c>
      <c r="I70" s="63" t="s">
        <v>1131</v>
      </c>
      <c r="J70" s="16" t="s">
        <v>1085</v>
      </c>
    </row>
    <row r="71" spans="1:10" ht="28.8" x14ac:dyDescent="0.3">
      <c r="A71" s="64">
        <v>60</v>
      </c>
      <c r="B71" s="16" t="s">
        <v>211</v>
      </c>
      <c r="C71" s="64">
        <v>2007</v>
      </c>
      <c r="D71" s="17" t="s">
        <v>34</v>
      </c>
      <c r="E71" s="16" t="s">
        <v>61</v>
      </c>
      <c r="F71" s="16" t="s">
        <v>189</v>
      </c>
      <c r="G71" s="16" t="s">
        <v>190</v>
      </c>
      <c r="H71" s="64" t="s">
        <v>1085</v>
      </c>
      <c r="I71" s="63" t="s">
        <v>1132</v>
      </c>
      <c r="J71" s="16" t="s">
        <v>1085</v>
      </c>
    </row>
    <row r="72" spans="1:10" ht="28.8" x14ac:dyDescent="0.3">
      <c r="A72" s="64">
        <v>61</v>
      </c>
      <c r="B72" s="16" t="s">
        <v>109</v>
      </c>
      <c r="C72" s="64">
        <v>2005</v>
      </c>
      <c r="D72" s="17" t="s">
        <v>34</v>
      </c>
      <c r="E72" s="16" t="s">
        <v>105</v>
      </c>
      <c r="F72" s="16" t="s">
        <v>106</v>
      </c>
      <c r="G72" s="16" t="s">
        <v>107</v>
      </c>
      <c r="H72" s="64" t="s">
        <v>1085</v>
      </c>
      <c r="I72" s="63" t="s">
        <v>1133</v>
      </c>
      <c r="J72" s="16" t="s">
        <v>1085</v>
      </c>
    </row>
    <row r="73" spans="1:10" ht="28.8" x14ac:dyDescent="0.3">
      <c r="A73" s="64">
        <v>62</v>
      </c>
      <c r="B73" s="16" t="s">
        <v>293</v>
      </c>
      <c r="C73" s="64">
        <v>2007</v>
      </c>
      <c r="D73" s="17" t="s">
        <v>121</v>
      </c>
      <c r="E73" s="16" t="s">
        <v>61</v>
      </c>
      <c r="F73" s="16" t="s">
        <v>189</v>
      </c>
      <c r="G73" s="16" t="s">
        <v>190</v>
      </c>
      <c r="H73" s="64" t="s">
        <v>1085</v>
      </c>
      <c r="I73" s="63" t="s">
        <v>1134</v>
      </c>
      <c r="J73" s="16" t="s">
        <v>1085</v>
      </c>
    </row>
    <row r="74" spans="1:10" ht="28.8" x14ac:dyDescent="0.3">
      <c r="A74" s="64">
        <v>63</v>
      </c>
      <c r="B74" s="16" t="s">
        <v>308</v>
      </c>
      <c r="C74" s="64">
        <v>2009</v>
      </c>
      <c r="D74" s="17" t="s">
        <v>34</v>
      </c>
      <c r="E74" s="16" t="s">
        <v>12</v>
      </c>
      <c r="F74" s="16" t="s">
        <v>13</v>
      </c>
      <c r="G74" s="16" t="s">
        <v>155</v>
      </c>
      <c r="H74" s="64" t="s">
        <v>1085</v>
      </c>
      <c r="I74" s="63" t="s">
        <v>1135</v>
      </c>
      <c r="J74" s="16" t="s">
        <v>1085</v>
      </c>
    </row>
    <row r="75" spans="1:10" ht="28.8" x14ac:dyDescent="0.3">
      <c r="A75" s="64">
        <v>64</v>
      </c>
      <c r="B75" s="16" t="s">
        <v>428</v>
      </c>
      <c r="C75" s="64">
        <v>2007</v>
      </c>
      <c r="D75" s="17" t="s">
        <v>34</v>
      </c>
      <c r="E75" s="16" t="s">
        <v>116</v>
      </c>
      <c r="F75" s="16" t="s">
        <v>429</v>
      </c>
      <c r="G75" s="16" t="s">
        <v>329</v>
      </c>
      <c r="H75" s="64" t="s">
        <v>1085</v>
      </c>
      <c r="I75" s="63" t="s">
        <v>1136</v>
      </c>
      <c r="J75" s="16" t="s">
        <v>1085</v>
      </c>
    </row>
    <row r="76" spans="1:10" x14ac:dyDescent="0.3">
      <c r="A76" s="64">
        <v>65</v>
      </c>
      <c r="B76" s="16" t="s">
        <v>44</v>
      </c>
      <c r="C76" s="64">
        <v>2007</v>
      </c>
      <c r="D76" s="17" t="s">
        <v>34</v>
      </c>
      <c r="E76" s="16" t="s">
        <v>45</v>
      </c>
      <c r="F76" s="16" t="s">
        <v>46</v>
      </c>
      <c r="G76" s="16" t="s">
        <v>47</v>
      </c>
      <c r="H76" s="64" t="s">
        <v>1085</v>
      </c>
      <c r="I76" s="63" t="s">
        <v>1137</v>
      </c>
      <c r="J76" s="16" t="s">
        <v>1085</v>
      </c>
    </row>
    <row r="77" spans="1:10" ht="28.8" x14ac:dyDescent="0.3">
      <c r="A77" s="64">
        <v>66</v>
      </c>
      <c r="B77" s="16" t="s">
        <v>390</v>
      </c>
      <c r="C77" s="64">
        <v>2006</v>
      </c>
      <c r="D77" s="17" t="s">
        <v>34</v>
      </c>
      <c r="E77" s="16" t="s">
        <v>12</v>
      </c>
      <c r="F77" s="16" t="s">
        <v>13</v>
      </c>
      <c r="G77" s="16" t="s">
        <v>332</v>
      </c>
      <c r="H77" s="64" t="s">
        <v>1085</v>
      </c>
      <c r="I77" s="63" t="s">
        <v>1138</v>
      </c>
      <c r="J77" s="16" t="s">
        <v>1085</v>
      </c>
    </row>
    <row r="78" spans="1:10" x14ac:dyDescent="0.3">
      <c r="A78" s="64">
        <v>67</v>
      </c>
      <c r="B78" s="16" t="s">
        <v>194</v>
      </c>
      <c r="C78" s="64">
        <v>2004</v>
      </c>
      <c r="D78" s="17" t="s">
        <v>11</v>
      </c>
      <c r="E78" s="16" t="s">
        <v>12</v>
      </c>
      <c r="F78" s="16" t="s">
        <v>13</v>
      </c>
      <c r="G78" s="16" t="s">
        <v>129</v>
      </c>
      <c r="H78" s="64" t="s">
        <v>1085</v>
      </c>
      <c r="I78" s="63" t="s">
        <v>1139</v>
      </c>
      <c r="J78" s="16" t="s">
        <v>1085</v>
      </c>
    </row>
    <row r="79" spans="1:10" ht="28.8" x14ac:dyDescent="0.3">
      <c r="A79" s="64">
        <v>68</v>
      </c>
      <c r="B79" s="16" t="s">
        <v>404</v>
      </c>
      <c r="C79" s="64">
        <v>2008</v>
      </c>
      <c r="D79" s="17" t="s">
        <v>55</v>
      </c>
      <c r="E79" s="16" t="s">
        <v>242</v>
      </c>
      <c r="F79" s="16" t="s">
        <v>243</v>
      </c>
      <c r="G79" s="16" t="s">
        <v>244</v>
      </c>
      <c r="H79" s="64" t="s">
        <v>1085</v>
      </c>
      <c r="I79" s="63" t="s">
        <v>1140</v>
      </c>
      <c r="J79" s="16" t="s">
        <v>1085</v>
      </c>
    </row>
    <row r="80" spans="1:10" ht="28.8" x14ac:dyDescent="0.3">
      <c r="A80" s="64">
        <v>69</v>
      </c>
      <c r="B80" s="16" t="s">
        <v>241</v>
      </c>
      <c r="C80" s="64">
        <v>2007</v>
      </c>
      <c r="D80" s="17" t="s">
        <v>11</v>
      </c>
      <c r="E80" s="16" t="s">
        <v>242</v>
      </c>
      <c r="F80" s="16" t="s">
        <v>243</v>
      </c>
      <c r="G80" s="16" t="s">
        <v>244</v>
      </c>
      <c r="H80" s="64" t="s">
        <v>1085</v>
      </c>
      <c r="I80" s="63" t="s">
        <v>1141</v>
      </c>
      <c r="J80" s="16" t="s">
        <v>1085</v>
      </c>
    </row>
    <row r="81" spans="1:10" x14ac:dyDescent="0.3">
      <c r="A81" s="64">
        <v>70</v>
      </c>
      <c r="B81" s="16" t="s">
        <v>231</v>
      </c>
      <c r="C81" s="64">
        <v>2009</v>
      </c>
      <c r="D81" s="17" t="s">
        <v>34</v>
      </c>
      <c r="E81" s="16" t="s">
        <v>141</v>
      </c>
      <c r="F81" s="16" t="s">
        <v>142</v>
      </c>
      <c r="G81" s="16" t="s">
        <v>143</v>
      </c>
      <c r="H81" s="64" t="s">
        <v>1085</v>
      </c>
      <c r="I81" s="63" t="s">
        <v>1142</v>
      </c>
      <c r="J81" s="16" t="s">
        <v>1085</v>
      </c>
    </row>
    <row r="82" spans="1:10" ht="28.8" x14ac:dyDescent="0.3">
      <c r="A82" s="64">
        <v>71</v>
      </c>
      <c r="B82" s="16" t="s">
        <v>162</v>
      </c>
      <c r="C82" s="64">
        <v>2006</v>
      </c>
      <c r="D82" s="17" t="s">
        <v>34</v>
      </c>
      <c r="E82" s="16" t="s">
        <v>105</v>
      </c>
      <c r="F82" s="16" t="s">
        <v>106</v>
      </c>
      <c r="G82" s="16" t="s">
        <v>163</v>
      </c>
      <c r="H82" s="64" t="s">
        <v>1085</v>
      </c>
      <c r="I82" s="63" t="s">
        <v>1143</v>
      </c>
      <c r="J82" s="16" t="s">
        <v>1085</v>
      </c>
    </row>
    <row r="83" spans="1:10" x14ac:dyDescent="0.3">
      <c r="A83" s="64">
        <v>72</v>
      </c>
      <c r="B83" s="16" t="s">
        <v>318</v>
      </c>
      <c r="C83" s="64">
        <v>2009</v>
      </c>
      <c r="D83" s="17" t="s">
        <v>34</v>
      </c>
      <c r="E83" s="16" t="s">
        <v>141</v>
      </c>
      <c r="F83" s="16" t="s">
        <v>142</v>
      </c>
      <c r="G83" s="16" t="s">
        <v>143</v>
      </c>
      <c r="H83" s="64" t="s">
        <v>1085</v>
      </c>
      <c r="I83" s="63" t="s">
        <v>1144</v>
      </c>
      <c r="J83" s="16" t="s">
        <v>1085</v>
      </c>
    </row>
    <row r="84" spans="1:10" x14ac:dyDescent="0.3">
      <c r="A84" s="64">
        <v>73</v>
      </c>
      <c r="B84" s="16" t="s">
        <v>140</v>
      </c>
      <c r="C84" s="64">
        <v>2009</v>
      </c>
      <c r="D84" s="17" t="s">
        <v>34</v>
      </c>
      <c r="E84" s="16" t="s">
        <v>141</v>
      </c>
      <c r="F84" s="16" t="s">
        <v>142</v>
      </c>
      <c r="G84" s="16" t="s">
        <v>143</v>
      </c>
      <c r="H84" s="64" t="s">
        <v>1085</v>
      </c>
      <c r="I84" s="63" t="s">
        <v>1145</v>
      </c>
      <c r="J84" s="16" t="s">
        <v>1085</v>
      </c>
    </row>
    <row r="85" spans="1:10" ht="28.8" x14ac:dyDescent="0.3">
      <c r="A85" s="64">
        <v>74</v>
      </c>
      <c r="B85" s="16" t="s">
        <v>209</v>
      </c>
      <c r="C85" s="64">
        <v>2007</v>
      </c>
      <c r="D85" s="17" t="s">
        <v>34</v>
      </c>
      <c r="E85" s="16" t="s">
        <v>56</v>
      </c>
      <c r="F85" s="16" t="s">
        <v>57</v>
      </c>
      <c r="G85" s="16" t="s">
        <v>58</v>
      </c>
      <c r="H85" s="64" t="s">
        <v>1085</v>
      </c>
      <c r="I85" s="63" t="s">
        <v>1146</v>
      </c>
      <c r="J85" s="16" t="s">
        <v>1085</v>
      </c>
    </row>
    <row r="86" spans="1:10" x14ac:dyDescent="0.3">
      <c r="A86" s="64">
        <v>75</v>
      </c>
      <c r="B86" s="16" t="s">
        <v>76</v>
      </c>
      <c r="C86" s="64">
        <v>2006</v>
      </c>
      <c r="D86" s="17" t="s">
        <v>11</v>
      </c>
      <c r="E86" s="16" t="s">
        <v>45</v>
      </c>
      <c r="F86" s="16" t="s">
        <v>77</v>
      </c>
      <c r="G86" s="16" t="s">
        <v>78</v>
      </c>
      <c r="H86" s="64" t="s">
        <v>1085</v>
      </c>
      <c r="I86" s="63" t="s">
        <v>1147</v>
      </c>
      <c r="J86" s="16" t="s">
        <v>1148</v>
      </c>
    </row>
    <row r="87" spans="1:10" ht="28.8" x14ac:dyDescent="0.3">
      <c r="A87" s="64">
        <v>76</v>
      </c>
      <c r="B87" s="16" t="s">
        <v>414</v>
      </c>
      <c r="C87" s="64">
        <v>2006</v>
      </c>
      <c r="D87" s="17" t="s">
        <v>11</v>
      </c>
      <c r="E87" s="16" t="s">
        <v>24</v>
      </c>
      <c r="F87" s="16" t="s">
        <v>25</v>
      </c>
      <c r="G87" s="16" t="s">
        <v>26</v>
      </c>
      <c r="H87" s="64" t="s">
        <v>1085</v>
      </c>
      <c r="I87" s="63" t="s">
        <v>1149</v>
      </c>
      <c r="J87" s="16" t="s">
        <v>1148</v>
      </c>
    </row>
    <row r="88" spans="1:10" ht="28.8" x14ac:dyDescent="0.3">
      <c r="A88" s="64">
        <v>77</v>
      </c>
      <c r="B88" s="16" t="s">
        <v>265</v>
      </c>
      <c r="C88" s="64">
        <v>2005</v>
      </c>
      <c r="D88" s="17" t="s">
        <v>121</v>
      </c>
      <c r="E88" s="16" t="s">
        <v>35</v>
      </c>
      <c r="F88" s="16" t="s">
        <v>184</v>
      </c>
      <c r="G88" s="16" t="s">
        <v>123</v>
      </c>
      <c r="H88" s="64" t="s">
        <v>1085</v>
      </c>
      <c r="I88" s="63" t="s">
        <v>1150</v>
      </c>
      <c r="J88" s="16" t="s">
        <v>1148</v>
      </c>
    </row>
    <row r="89" spans="1:10" ht="28.8" x14ac:dyDescent="0.3">
      <c r="A89" s="64">
        <v>0</v>
      </c>
      <c r="B89" s="16" t="s">
        <v>188</v>
      </c>
      <c r="C89" s="64">
        <v>2007</v>
      </c>
      <c r="D89" s="17" t="s">
        <v>55</v>
      </c>
      <c r="E89" s="16" t="s">
        <v>61</v>
      </c>
      <c r="F89" s="16" t="s">
        <v>189</v>
      </c>
      <c r="G89" s="16" t="s">
        <v>190</v>
      </c>
      <c r="H89" s="64" t="s">
        <v>1085</v>
      </c>
      <c r="I89" s="63" t="s">
        <v>1151</v>
      </c>
      <c r="J89" s="16" t="s">
        <v>1085</v>
      </c>
    </row>
    <row r="90" spans="1:10" x14ac:dyDescent="0.3">
      <c r="A90" s="64">
        <v>0</v>
      </c>
      <c r="B90" s="16" t="s">
        <v>301</v>
      </c>
      <c r="C90" s="64">
        <v>2005</v>
      </c>
      <c r="D90" s="17" t="s">
        <v>11</v>
      </c>
      <c r="E90" s="16" t="s">
        <v>56</v>
      </c>
      <c r="F90" s="16" t="s">
        <v>302</v>
      </c>
      <c r="G90" s="16" t="s">
        <v>158</v>
      </c>
      <c r="H90" s="64" t="s">
        <v>1085</v>
      </c>
      <c r="I90" s="63" t="s">
        <v>1151</v>
      </c>
      <c r="J90" s="16" t="s">
        <v>1085</v>
      </c>
    </row>
    <row r="91" spans="1:10" ht="28.8" x14ac:dyDescent="0.3">
      <c r="A91" s="64">
        <v>0</v>
      </c>
      <c r="B91" s="16" t="s">
        <v>273</v>
      </c>
      <c r="C91" s="64">
        <v>2008</v>
      </c>
      <c r="D91" s="17" t="s">
        <v>34</v>
      </c>
      <c r="E91" s="16" t="s">
        <v>225</v>
      </c>
      <c r="F91" s="16" t="s">
        <v>226</v>
      </c>
      <c r="G91" s="16" t="s">
        <v>227</v>
      </c>
      <c r="H91" s="64" t="s">
        <v>1085</v>
      </c>
      <c r="I91" s="63" t="s">
        <v>1152</v>
      </c>
      <c r="J91" s="16" t="s">
        <v>1085</v>
      </c>
    </row>
    <row r="92" spans="1:10" x14ac:dyDescent="0.3">
      <c r="A92" s="64">
        <v>0</v>
      </c>
      <c r="B92" s="16" t="s">
        <v>394</v>
      </c>
      <c r="C92" s="64">
        <v>2006</v>
      </c>
      <c r="D92" s="17" t="s">
        <v>34</v>
      </c>
      <c r="E92" s="16" t="s">
        <v>98</v>
      </c>
      <c r="F92" s="16" t="s">
        <v>99</v>
      </c>
      <c r="G92" s="16" t="s">
        <v>100</v>
      </c>
      <c r="H92" s="64" t="s">
        <v>1085</v>
      </c>
      <c r="I92" s="63" t="s">
        <v>1152</v>
      </c>
      <c r="J92" s="16" t="s">
        <v>1085</v>
      </c>
    </row>
    <row r="93" spans="1:10" x14ac:dyDescent="0.3">
      <c r="A93" s="64">
        <v>0</v>
      </c>
      <c r="B93" s="16" t="s">
        <v>410</v>
      </c>
      <c r="C93" s="64">
        <v>2005</v>
      </c>
      <c r="D93" s="17" t="s">
        <v>34</v>
      </c>
      <c r="E93" s="16" t="s">
        <v>323</v>
      </c>
      <c r="F93" s="16" t="s">
        <v>324</v>
      </c>
      <c r="G93" s="16" t="s">
        <v>325</v>
      </c>
      <c r="H93" s="64" t="s">
        <v>1085</v>
      </c>
      <c r="I93" s="63" t="s">
        <v>1152</v>
      </c>
      <c r="J93" s="16" t="s">
        <v>1085</v>
      </c>
    </row>
    <row r="94" spans="1:10" x14ac:dyDescent="0.3">
      <c r="A94" s="64">
        <v>0</v>
      </c>
      <c r="B94" s="16" t="s">
        <v>180</v>
      </c>
      <c r="C94" s="64">
        <v>2006</v>
      </c>
      <c r="D94" s="17" t="s">
        <v>34</v>
      </c>
      <c r="E94" s="16" t="s">
        <v>35</v>
      </c>
      <c r="F94" s="16" t="s">
        <v>36</v>
      </c>
      <c r="G94" s="16" t="s">
        <v>181</v>
      </c>
      <c r="H94" s="64" t="s">
        <v>1085</v>
      </c>
      <c r="I94" s="63" t="s">
        <v>1152</v>
      </c>
      <c r="J94" s="16" t="s">
        <v>1085</v>
      </c>
    </row>
    <row r="95" spans="1:10" ht="28.8" x14ac:dyDescent="0.3">
      <c r="A95" s="64">
        <v>0</v>
      </c>
      <c r="B95" s="16" t="s">
        <v>154</v>
      </c>
      <c r="C95" s="64">
        <v>2008</v>
      </c>
      <c r="D95" s="17" t="s">
        <v>34</v>
      </c>
      <c r="E95" s="16" t="s">
        <v>12</v>
      </c>
      <c r="F95" s="16" t="s">
        <v>13</v>
      </c>
      <c r="G95" s="16" t="s">
        <v>155</v>
      </c>
      <c r="H95" s="64" t="s">
        <v>1085</v>
      </c>
      <c r="I95" s="63" t="s">
        <v>1152</v>
      </c>
      <c r="J95" s="16" t="s">
        <v>1085</v>
      </c>
    </row>
    <row r="96" spans="1:10" ht="28.8" x14ac:dyDescent="0.3">
      <c r="A96" s="64">
        <v>0</v>
      </c>
      <c r="B96" s="16" t="s">
        <v>337</v>
      </c>
      <c r="C96" s="64">
        <v>2008</v>
      </c>
      <c r="D96" s="17" t="s">
        <v>121</v>
      </c>
      <c r="E96" s="16" t="s">
        <v>242</v>
      </c>
      <c r="F96" s="16" t="s">
        <v>243</v>
      </c>
      <c r="G96" s="16" t="s">
        <v>244</v>
      </c>
      <c r="H96" s="64" t="s">
        <v>1085</v>
      </c>
      <c r="I96" s="63" t="s">
        <v>1152</v>
      </c>
      <c r="J96" s="16" t="s">
        <v>1085</v>
      </c>
    </row>
    <row r="97" spans="1:10" ht="28.8" x14ac:dyDescent="0.3">
      <c r="A97" s="64">
        <v>0</v>
      </c>
      <c r="B97" s="16" t="s">
        <v>218</v>
      </c>
      <c r="C97" s="64">
        <v>2005</v>
      </c>
      <c r="D97" s="17" t="s">
        <v>11</v>
      </c>
      <c r="E97" s="16" t="s">
        <v>12</v>
      </c>
      <c r="F97" s="16" t="s">
        <v>13</v>
      </c>
      <c r="G97" s="16" t="s">
        <v>219</v>
      </c>
      <c r="H97" s="64" t="s">
        <v>1085</v>
      </c>
      <c r="I97" s="63" t="s">
        <v>1152</v>
      </c>
      <c r="J97" s="16" t="s">
        <v>1085</v>
      </c>
    </row>
    <row r="98" spans="1:10" ht="28.8" x14ac:dyDescent="0.3">
      <c r="A98" s="64">
        <v>0</v>
      </c>
      <c r="B98" s="16" t="s">
        <v>131</v>
      </c>
      <c r="C98" s="64">
        <v>2004</v>
      </c>
      <c r="D98" s="17" t="s">
        <v>34</v>
      </c>
      <c r="E98" s="16" t="s">
        <v>12</v>
      </c>
      <c r="F98" s="16" t="s">
        <v>13</v>
      </c>
      <c r="G98" s="16" t="s">
        <v>74</v>
      </c>
      <c r="H98" s="64" t="s">
        <v>1085</v>
      </c>
      <c r="I98" s="63" t="s">
        <v>1152</v>
      </c>
      <c r="J98" s="16" t="s">
        <v>1085</v>
      </c>
    </row>
    <row r="99" spans="1:10" x14ac:dyDescent="0.3">
      <c r="A99" s="64">
        <v>0</v>
      </c>
      <c r="B99" s="16" t="s">
        <v>277</v>
      </c>
      <c r="C99" s="64">
        <v>2006</v>
      </c>
      <c r="D99" s="17" t="s">
        <v>11</v>
      </c>
      <c r="E99" s="16" t="s">
        <v>45</v>
      </c>
      <c r="F99" s="16" t="s">
        <v>77</v>
      </c>
      <c r="G99" s="16" t="s">
        <v>78</v>
      </c>
      <c r="H99" s="64" t="s">
        <v>1085</v>
      </c>
      <c r="I99" s="63" t="s">
        <v>1152</v>
      </c>
      <c r="J99" s="16" t="s">
        <v>1085</v>
      </c>
    </row>
  </sheetData>
  <mergeCells count="10">
    <mergeCell ref="A8:J8"/>
    <mergeCell ref="A13:J13"/>
    <mergeCell ref="A18:J18"/>
    <mergeCell ref="A27:J27"/>
    <mergeCell ref="A1:J1"/>
    <mergeCell ref="A2:J2"/>
    <mergeCell ref="A3:B3"/>
    <mergeCell ref="C3:J3"/>
    <mergeCell ref="A4:J4"/>
    <mergeCell ref="A5:J5"/>
  </mergeCells>
  <pageMargins left="0.7" right="0.7" top="0.75" bottom="0.75" header="0.3" footer="0.3"/>
  <ignoredErrors>
    <ignoredError sqref="D16:D17 D19 D31 D34:D35 D37 D39:D48 D53:D55 D57:D59 D61 D63:D65 D67 D71:D77 D79 D81:D85 D88:D89 D91:D96 D9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1"/>
  <sheetViews>
    <sheetView workbookViewId="0"/>
  </sheetViews>
  <sheetFormatPr defaultRowHeight="14.4" x14ac:dyDescent="0.3"/>
  <cols>
    <col min="1" max="1" width="4.33203125" style="1" customWidth="1"/>
    <col min="2" max="2" width="21.88671875" style="1" customWidth="1"/>
    <col min="3" max="6" width="5.77734375" style="1" customWidth="1"/>
    <col min="7" max="7" width="17.33203125" style="1" customWidth="1"/>
    <col min="8" max="8" width="14.33203125" style="1" customWidth="1"/>
    <col min="9" max="9" width="3.109375" style="1" customWidth="1"/>
    <col min="10" max="10" width="7.109375" style="1" customWidth="1"/>
    <col min="11" max="11" width="4.88671875" style="1" customWidth="1"/>
    <col min="12" max="12" width="7.109375" style="1" customWidth="1"/>
    <col min="13" max="16384" width="8.88671875" style="1"/>
  </cols>
  <sheetData>
    <row r="1" spans="1:13" ht="15.6" x14ac:dyDescent="0.3">
      <c r="A1" s="18" t="s">
        <v>767</v>
      </c>
      <c r="B1" s="19"/>
      <c r="C1" s="19"/>
      <c r="D1" s="19"/>
      <c r="E1" s="19"/>
      <c r="F1" s="19"/>
      <c r="G1" s="19"/>
      <c r="H1" s="19"/>
      <c r="I1" s="19"/>
      <c r="J1" s="19"/>
      <c r="K1" s="19"/>
      <c r="L1" s="19"/>
      <c r="M1" s="19"/>
    </row>
    <row r="2" spans="1:13" ht="18" x14ac:dyDescent="0.3">
      <c r="A2" s="20" t="s">
        <v>768</v>
      </c>
      <c r="B2" s="20"/>
      <c r="C2" s="20"/>
      <c r="D2" s="20"/>
      <c r="E2" s="20"/>
      <c r="F2" s="20"/>
      <c r="G2" s="20"/>
      <c r="H2" s="20"/>
      <c r="I2" s="20"/>
      <c r="J2" s="20"/>
      <c r="K2" s="20"/>
      <c r="L2" s="20"/>
      <c r="M2" s="20"/>
    </row>
    <row r="3" spans="1:13" x14ac:dyDescent="0.3">
      <c r="A3" s="21" t="s">
        <v>769</v>
      </c>
      <c r="B3" s="21"/>
      <c r="C3" s="22" t="s">
        <v>770</v>
      </c>
      <c r="D3" s="22"/>
      <c r="E3" s="22"/>
      <c r="F3" s="22"/>
      <c r="G3" s="22"/>
      <c r="H3" s="22"/>
      <c r="I3" s="22"/>
      <c r="J3" s="22"/>
      <c r="K3" s="22"/>
      <c r="L3" s="22"/>
      <c r="M3" s="22"/>
    </row>
    <row r="4" spans="1:13" ht="21" x14ac:dyDescent="0.3">
      <c r="A4" s="23" t="s">
        <v>1080</v>
      </c>
      <c r="B4" s="23"/>
      <c r="C4" s="23"/>
      <c r="D4" s="23"/>
      <c r="E4" s="23"/>
      <c r="F4" s="23"/>
      <c r="G4" s="23"/>
      <c r="H4" s="23"/>
      <c r="I4" s="23"/>
      <c r="J4" s="23"/>
      <c r="K4" s="23"/>
      <c r="L4" s="23"/>
      <c r="M4" s="23"/>
    </row>
    <row r="5" spans="1:13" ht="23.4" x14ac:dyDescent="0.3">
      <c r="A5" s="24" t="s">
        <v>844</v>
      </c>
      <c r="B5" s="24"/>
      <c r="C5" s="24"/>
      <c r="D5" s="24"/>
      <c r="E5" s="24"/>
      <c r="F5" s="24"/>
      <c r="G5" s="24"/>
      <c r="H5" s="24"/>
      <c r="I5" s="24"/>
      <c r="J5" s="24"/>
      <c r="K5" s="24"/>
      <c r="L5" s="24"/>
      <c r="M5" s="24"/>
    </row>
    <row r="7" spans="1:13" ht="18" x14ac:dyDescent="0.3">
      <c r="A7" s="20" t="s">
        <v>1078</v>
      </c>
      <c r="B7" s="20"/>
      <c r="C7" s="20"/>
      <c r="D7" s="20"/>
      <c r="E7" s="20"/>
      <c r="F7" s="20"/>
      <c r="G7" s="20"/>
      <c r="H7" s="20"/>
      <c r="I7" s="20"/>
      <c r="J7" s="20"/>
    </row>
    <row r="8" spans="1:13" x14ac:dyDescent="0.3">
      <c r="A8" s="27" t="s">
        <v>773</v>
      </c>
      <c r="B8" s="27" t="s">
        <v>1</v>
      </c>
      <c r="C8" s="27" t="s">
        <v>2</v>
      </c>
      <c r="D8" s="27" t="s">
        <v>441</v>
      </c>
      <c r="E8" s="27" t="s">
        <v>442</v>
      </c>
      <c r="F8" s="27" t="s">
        <v>3</v>
      </c>
      <c r="G8" s="27" t="s">
        <v>4</v>
      </c>
      <c r="H8" s="27" t="s">
        <v>5</v>
      </c>
      <c r="I8" s="27" t="s">
        <v>6</v>
      </c>
      <c r="J8" s="27" t="s">
        <v>776</v>
      </c>
      <c r="K8" s="27" t="s">
        <v>777</v>
      </c>
      <c r="L8" s="27" t="s">
        <v>778</v>
      </c>
      <c r="M8" s="27" t="s">
        <v>781</v>
      </c>
    </row>
    <row r="9" spans="1:13" x14ac:dyDescent="0.3">
      <c r="A9" s="28"/>
      <c r="B9" s="28"/>
      <c r="C9" s="28"/>
      <c r="D9" s="28"/>
      <c r="E9" s="28"/>
      <c r="F9" s="28"/>
      <c r="G9" s="28"/>
      <c r="H9" s="28"/>
      <c r="I9" s="28"/>
      <c r="J9" s="28"/>
      <c r="K9" s="28"/>
      <c r="L9" s="28"/>
      <c r="M9" s="28"/>
    </row>
    <row r="10" spans="1:13" ht="100.8" x14ac:dyDescent="0.3">
      <c r="A10" s="37">
        <v>1</v>
      </c>
      <c r="B10" s="38" t="s">
        <v>388</v>
      </c>
      <c r="C10" s="38">
        <v>2004</v>
      </c>
      <c r="D10" s="38">
        <v>2004</v>
      </c>
      <c r="E10" s="38">
        <v>2004</v>
      </c>
      <c r="F10" s="38" t="s">
        <v>11</v>
      </c>
      <c r="G10" s="38" t="s">
        <v>35</v>
      </c>
      <c r="H10" s="38" t="s">
        <v>371</v>
      </c>
      <c r="I10" s="38" t="s">
        <v>372</v>
      </c>
      <c r="J10" s="39">
        <v>48.9</v>
      </c>
      <c r="K10" s="37">
        <f t="shared" ref="K10:K41" si="0">SUM(I10:J10)</f>
        <v>48.9</v>
      </c>
      <c r="L10" s="39">
        <f t="shared" ref="L10:L41" si="1">J10+K10</f>
        <v>97.8</v>
      </c>
      <c r="M10" s="39">
        <f t="shared" ref="M10:M41" si="2">IF( AND(ISNUMBER(L$10),ISNUMBER(L10)),(L10-L$10)/L$10*100,"")</f>
        <v>0</v>
      </c>
    </row>
    <row r="11" spans="1:13" ht="273.60000000000002" x14ac:dyDescent="0.3">
      <c r="A11" s="5">
        <v>2</v>
      </c>
      <c r="B11" s="16" t="s">
        <v>396</v>
      </c>
      <c r="C11" s="16">
        <v>2005</v>
      </c>
      <c r="D11" s="16">
        <v>2005</v>
      </c>
      <c r="E11" s="16">
        <v>2005</v>
      </c>
      <c r="F11" s="16">
        <v>1</v>
      </c>
      <c r="G11" s="16" t="s">
        <v>40</v>
      </c>
      <c r="H11" s="16" t="s">
        <v>397</v>
      </c>
      <c r="I11" s="16" t="s">
        <v>398</v>
      </c>
      <c r="J11" s="40">
        <v>49.83</v>
      </c>
      <c r="K11" s="5">
        <f t="shared" si="0"/>
        <v>49.83</v>
      </c>
      <c r="L11" s="40">
        <f t="shared" si="1"/>
        <v>99.66</v>
      </c>
      <c r="M11" s="40">
        <f t="shared" si="2"/>
        <v>1.9018404907975455</v>
      </c>
    </row>
    <row r="12" spans="1:13" ht="409.6" x14ac:dyDescent="0.3">
      <c r="A12" s="5">
        <v>3</v>
      </c>
      <c r="B12" s="16" t="s">
        <v>17</v>
      </c>
      <c r="C12" s="16">
        <v>2004</v>
      </c>
      <c r="D12" s="16">
        <v>2004</v>
      </c>
      <c r="E12" s="16">
        <v>2004</v>
      </c>
      <c r="F12" s="16" t="s">
        <v>11</v>
      </c>
      <c r="G12" s="16" t="s">
        <v>18</v>
      </c>
      <c r="H12" s="16" t="s">
        <v>19</v>
      </c>
      <c r="I12" s="16" t="s">
        <v>20</v>
      </c>
      <c r="J12" s="40">
        <v>51.11</v>
      </c>
      <c r="K12" s="5">
        <f t="shared" si="0"/>
        <v>51.11</v>
      </c>
      <c r="L12" s="40">
        <f t="shared" si="1"/>
        <v>102.22</v>
      </c>
      <c r="M12" s="40">
        <f t="shared" si="2"/>
        <v>4.5194274028629877</v>
      </c>
    </row>
    <row r="13" spans="1:13" ht="187.2" x14ac:dyDescent="0.3">
      <c r="A13" s="5">
        <v>4</v>
      </c>
      <c r="B13" s="16" t="s">
        <v>312</v>
      </c>
      <c r="C13" s="16">
        <v>2004</v>
      </c>
      <c r="D13" s="16">
        <v>2004</v>
      </c>
      <c r="E13" s="16">
        <v>2004</v>
      </c>
      <c r="F13" s="16" t="s">
        <v>216</v>
      </c>
      <c r="G13" s="16" t="s">
        <v>105</v>
      </c>
      <c r="H13" s="16" t="s">
        <v>106</v>
      </c>
      <c r="I13" s="16" t="s">
        <v>163</v>
      </c>
      <c r="J13" s="40">
        <v>51.3</v>
      </c>
      <c r="K13" s="5">
        <f t="shared" si="0"/>
        <v>51.3</v>
      </c>
      <c r="L13" s="40">
        <f t="shared" si="1"/>
        <v>102.6</v>
      </c>
      <c r="M13" s="40">
        <f t="shared" si="2"/>
        <v>4.9079754601226968</v>
      </c>
    </row>
    <row r="14" spans="1:13" ht="409.6" x14ac:dyDescent="0.3">
      <c r="A14" s="5">
        <v>5</v>
      </c>
      <c r="B14" s="16" t="s">
        <v>167</v>
      </c>
      <c r="C14" s="16">
        <v>2004</v>
      </c>
      <c r="D14" s="16">
        <v>2004</v>
      </c>
      <c r="E14" s="16">
        <v>2004</v>
      </c>
      <c r="F14" s="16" t="s">
        <v>11</v>
      </c>
      <c r="G14" s="16" t="s">
        <v>24</v>
      </c>
      <c r="H14" s="16" t="s">
        <v>136</v>
      </c>
      <c r="I14" s="16" t="s">
        <v>168</v>
      </c>
      <c r="J14" s="40">
        <v>51.47</v>
      </c>
      <c r="K14" s="5">
        <f t="shared" si="0"/>
        <v>51.47</v>
      </c>
      <c r="L14" s="40">
        <f t="shared" si="1"/>
        <v>102.94</v>
      </c>
      <c r="M14" s="40">
        <f t="shared" si="2"/>
        <v>5.255623721881391</v>
      </c>
    </row>
    <row r="15" spans="1:13" ht="409.6" x14ac:dyDescent="0.3">
      <c r="A15" s="5">
        <v>6</v>
      </c>
      <c r="B15" s="16" t="s">
        <v>145</v>
      </c>
      <c r="C15" s="16">
        <v>2004</v>
      </c>
      <c r="D15" s="16">
        <v>2004</v>
      </c>
      <c r="E15" s="16">
        <v>2004</v>
      </c>
      <c r="F15" s="16" t="s">
        <v>11</v>
      </c>
      <c r="G15" s="16" t="s">
        <v>18</v>
      </c>
      <c r="H15" s="16" t="s">
        <v>146</v>
      </c>
      <c r="I15" s="16" t="s">
        <v>147</v>
      </c>
      <c r="J15" s="40">
        <v>51.56</v>
      </c>
      <c r="K15" s="5">
        <f t="shared" si="0"/>
        <v>51.56</v>
      </c>
      <c r="L15" s="40">
        <f t="shared" si="1"/>
        <v>103.12</v>
      </c>
      <c r="M15" s="40">
        <f t="shared" si="2"/>
        <v>5.4396728016359992</v>
      </c>
    </row>
    <row r="16" spans="1:13" ht="360" x14ac:dyDescent="0.3">
      <c r="A16" s="5">
        <v>7</v>
      </c>
      <c r="B16" s="16" t="s">
        <v>236</v>
      </c>
      <c r="C16" s="16">
        <v>2007</v>
      </c>
      <c r="D16" s="16">
        <v>2007</v>
      </c>
      <c r="E16" s="16">
        <v>2007</v>
      </c>
      <c r="F16" s="16" t="s">
        <v>11</v>
      </c>
      <c r="G16" s="16" t="s">
        <v>12</v>
      </c>
      <c r="H16" s="16" t="s">
        <v>13</v>
      </c>
      <c r="I16" s="16" t="s">
        <v>74</v>
      </c>
      <c r="J16" s="40">
        <v>51.57</v>
      </c>
      <c r="K16" s="5">
        <f t="shared" si="0"/>
        <v>51.57</v>
      </c>
      <c r="L16" s="40">
        <f t="shared" si="1"/>
        <v>103.14</v>
      </c>
      <c r="M16" s="40">
        <f t="shared" si="2"/>
        <v>5.4601226993865071</v>
      </c>
    </row>
    <row r="17" spans="1:13" ht="244.8" x14ac:dyDescent="0.3">
      <c r="A17" s="5">
        <v>8</v>
      </c>
      <c r="B17" s="16" t="s">
        <v>71</v>
      </c>
      <c r="C17" s="16">
        <v>2006</v>
      </c>
      <c r="D17" s="16">
        <v>2006</v>
      </c>
      <c r="E17" s="16">
        <v>2006</v>
      </c>
      <c r="F17" s="16" t="s">
        <v>11</v>
      </c>
      <c r="G17" s="16" t="s">
        <v>40</v>
      </c>
      <c r="H17" s="16" t="s">
        <v>41</v>
      </c>
      <c r="I17" s="16" t="s">
        <v>42</v>
      </c>
      <c r="J17" s="40">
        <v>51.7</v>
      </c>
      <c r="K17" s="5">
        <f t="shared" si="0"/>
        <v>51.7</v>
      </c>
      <c r="L17" s="40">
        <f t="shared" si="1"/>
        <v>103.4</v>
      </c>
      <c r="M17" s="40">
        <f t="shared" si="2"/>
        <v>5.7259713701431583</v>
      </c>
    </row>
    <row r="18" spans="1:13" ht="244.8" x14ac:dyDescent="0.3">
      <c r="A18" s="5">
        <v>9</v>
      </c>
      <c r="B18" s="16" t="s">
        <v>93</v>
      </c>
      <c r="C18" s="16">
        <v>2004</v>
      </c>
      <c r="D18" s="16">
        <v>2004</v>
      </c>
      <c r="E18" s="16">
        <v>2004</v>
      </c>
      <c r="F18" s="16" t="s">
        <v>11</v>
      </c>
      <c r="G18" s="16" t="s">
        <v>40</v>
      </c>
      <c r="H18" s="16" t="s">
        <v>94</v>
      </c>
      <c r="I18" s="16" t="s">
        <v>95</v>
      </c>
      <c r="J18" s="40">
        <v>51.84</v>
      </c>
      <c r="K18" s="5">
        <f t="shared" si="0"/>
        <v>51.84</v>
      </c>
      <c r="L18" s="40">
        <f t="shared" si="1"/>
        <v>103.68</v>
      </c>
      <c r="M18" s="40">
        <f t="shared" si="2"/>
        <v>6.0122699386503173</v>
      </c>
    </row>
    <row r="19" spans="1:13" ht="244.8" x14ac:dyDescent="0.3">
      <c r="A19" s="5">
        <v>10</v>
      </c>
      <c r="B19" s="16" t="s">
        <v>246</v>
      </c>
      <c r="C19" s="16">
        <v>2006</v>
      </c>
      <c r="D19" s="16">
        <v>2006</v>
      </c>
      <c r="E19" s="16">
        <v>2006</v>
      </c>
      <c r="F19" s="16" t="s">
        <v>11</v>
      </c>
      <c r="G19" s="16" t="s">
        <v>40</v>
      </c>
      <c r="H19" s="16" t="s">
        <v>41</v>
      </c>
      <c r="I19" s="16" t="s">
        <v>95</v>
      </c>
      <c r="J19" s="40">
        <v>51.95</v>
      </c>
      <c r="K19" s="5">
        <f t="shared" si="0"/>
        <v>51.95</v>
      </c>
      <c r="L19" s="40">
        <f t="shared" si="1"/>
        <v>103.9</v>
      </c>
      <c r="M19" s="40">
        <f t="shared" si="2"/>
        <v>6.2372188139059395</v>
      </c>
    </row>
    <row r="20" spans="1:13" ht="158.4" x14ac:dyDescent="0.3">
      <c r="A20" s="5">
        <v>11</v>
      </c>
      <c r="B20" s="16" t="s">
        <v>87</v>
      </c>
      <c r="C20" s="16">
        <v>2004</v>
      </c>
      <c r="D20" s="16">
        <v>2004</v>
      </c>
      <c r="E20" s="16">
        <v>2004</v>
      </c>
      <c r="F20" s="16" t="s">
        <v>11</v>
      </c>
      <c r="G20" s="16" t="s">
        <v>35</v>
      </c>
      <c r="H20" s="16" t="s">
        <v>68</v>
      </c>
      <c r="I20" s="16" t="s">
        <v>88</v>
      </c>
      <c r="J20" s="40">
        <v>51.96</v>
      </c>
      <c r="K20" s="5">
        <f t="shared" si="0"/>
        <v>51.96</v>
      </c>
      <c r="L20" s="40">
        <f t="shared" si="1"/>
        <v>103.92</v>
      </c>
      <c r="M20" s="40">
        <f t="shared" si="2"/>
        <v>6.2576687116564473</v>
      </c>
    </row>
    <row r="21" spans="1:13" ht="201.6" x14ac:dyDescent="0.3">
      <c r="A21" s="5">
        <v>12</v>
      </c>
      <c r="B21" s="16" t="s">
        <v>358</v>
      </c>
      <c r="C21" s="16">
        <v>2005</v>
      </c>
      <c r="D21" s="16">
        <v>2005</v>
      </c>
      <c r="E21" s="16">
        <v>2005</v>
      </c>
      <c r="F21" s="16" t="s">
        <v>11</v>
      </c>
      <c r="G21" s="16" t="s">
        <v>56</v>
      </c>
      <c r="H21" s="16" t="s">
        <v>57</v>
      </c>
      <c r="I21" s="16" t="s">
        <v>359</v>
      </c>
      <c r="J21" s="40">
        <v>52.07</v>
      </c>
      <c r="K21" s="5">
        <f t="shared" si="0"/>
        <v>52.07</v>
      </c>
      <c r="L21" s="40">
        <f t="shared" si="1"/>
        <v>104.14</v>
      </c>
      <c r="M21" s="40">
        <f t="shared" si="2"/>
        <v>6.4826175869120695</v>
      </c>
    </row>
    <row r="22" spans="1:13" ht="172.8" x14ac:dyDescent="0.3">
      <c r="A22" s="5">
        <v>13</v>
      </c>
      <c r="B22" s="16" t="s">
        <v>128</v>
      </c>
      <c r="C22" s="16">
        <v>2006</v>
      </c>
      <c r="D22" s="16">
        <v>2006</v>
      </c>
      <c r="E22" s="16">
        <v>2006</v>
      </c>
      <c r="F22" s="16" t="s">
        <v>11</v>
      </c>
      <c r="G22" s="16" t="s">
        <v>12</v>
      </c>
      <c r="H22" s="16" t="s">
        <v>13</v>
      </c>
      <c r="I22" s="16" t="s">
        <v>129</v>
      </c>
      <c r="J22" s="40">
        <v>52.27</v>
      </c>
      <c r="K22" s="5">
        <f t="shared" si="0"/>
        <v>52.27</v>
      </c>
      <c r="L22" s="40">
        <f t="shared" si="1"/>
        <v>104.54</v>
      </c>
      <c r="M22" s="40">
        <f t="shared" si="2"/>
        <v>6.8916155419222997</v>
      </c>
    </row>
    <row r="23" spans="1:13" ht="331.2" x14ac:dyDescent="0.3">
      <c r="A23" s="5">
        <v>14</v>
      </c>
      <c r="B23" s="16" t="s">
        <v>111</v>
      </c>
      <c r="C23" s="16">
        <v>2005</v>
      </c>
      <c r="D23" s="16">
        <v>2005</v>
      </c>
      <c r="E23" s="16">
        <v>2005</v>
      </c>
      <c r="F23" s="16" t="s">
        <v>11</v>
      </c>
      <c r="G23" s="16" t="s">
        <v>12</v>
      </c>
      <c r="H23" s="16" t="s">
        <v>13</v>
      </c>
      <c r="I23" s="16" t="s">
        <v>14</v>
      </c>
      <c r="J23" s="40">
        <v>52.39</v>
      </c>
      <c r="K23" s="5">
        <f t="shared" si="0"/>
        <v>52.39</v>
      </c>
      <c r="L23" s="40">
        <f t="shared" si="1"/>
        <v>104.78</v>
      </c>
      <c r="M23" s="40">
        <f t="shared" si="2"/>
        <v>7.1370143149284289</v>
      </c>
    </row>
    <row r="24" spans="1:13" ht="288" x14ac:dyDescent="0.3">
      <c r="A24" s="5">
        <v>15</v>
      </c>
      <c r="B24" s="16" t="s">
        <v>379</v>
      </c>
      <c r="C24" s="16">
        <v>2007</v>
      </c>
      <c r="D24" s="16">
        <v>2007</v>
      </c>
      <c r="E24" s="16">
        <v>2007</v>
      </c>
      <c r="F24" s="16">
        <v>1</v>
      </c>
      <c r="G24" s="16" t="s">
        <v>56</v>
      </c>
      <c r="H24" s="16" t="s">
        <v>57</v>
      </c>
      <c r="I24" s="16" t="s">
        <v>58</v>
      </c>
      <c r="J24" s="40">
        <v>52.81</v>
      </c>
      <c r="K24" s="5">
        <f t="shared" si="0"/>
        <v>52.81</v>
      </c>
      <c r="L24" s="40">
        <f t="shared" si="1"/>
        <v>105.62</v>
      </c>
      <c r="M24" s="40">
        <f t="shared" si="2"/>
        <v>7.9959100204499061</v>
      </c>
    </row>
    <row r="25" spans="1:13" ht="244.8" x14ac:dyDescent="0.3">
      <c r="A25" s="5">
        <v>16</v>
      </c>
      <c r="B25" s="16" t="s">
        <v>221</v>
      </c>
      <c r="C25" s="16">
        <v>2006</v>
      </c>
      <c r="D25" s="16">
        <v>2006</v>
      </c>
      <c r="E25" s="16">
        <v>2006</v>
      </c>
      <c r="F25" s="16">
        <v>1</v>
      </c>
      <c r="G25" s="16" t="s">
        <v>40</v>
      </c>
      <c r="H25" s="16" t="s">
        <v>41</v>
      </c>
      <c r="I25" s="16" t="s">
        <v>222</v>
      </c>
      <c r="J25" s="40">
        <v>53.36</v>
      </c>
      <c r="K25" s="5">
        <f t="shared" si="0"/>
        <v>53.36</v>
      </c>
      <c r="L25" s="40">
        <f t="shared" si="1"/>
        <v>106.72</v>
      </c>
      <c r="M25" s="40">
        <f t="shared" si="2"/>
        <v>9.1206543967280194</v>
      </c>
    </row>
    <row r="26" spans="1:13" ht="230.4" x14ac:dyDescent="0.3">
      <c r="A26" s="5">
        <v>17</v>
      </c>
      <c r="B26" s="16" t="s">
        <v>170</v>
      </c>
      <c r="C26" s="16">
        <v>2004</v>
      </c>
      <c r="D26" s="16">
        <v>2004</v>
      </c>
      <c r="E26" s="16">
        <v>2004</v>
      </c>
      <c r="F26" s="16" t="s">
        <v>11</v>
      </c>
      <c r="G26" s="16" t="s">
        <v>56</v>
      </c>
      <c r="H26" s="16" t="s">
        <v>57</v>
      </c>
      <c r="I26" s="16" t="s">
        <v>158</v>
      </c>
      <c r="J26" s="40">
        <v>53.48</v>
      </c>
      <c r="K26" s="5">
        <f t="shared" si="0"/>
        <v>53.48</v>
      </c>
      <c r="L26" s="40">
        <f t="shared" si="1"/>
        <v>106.96</v>
      </c>
      <c r="M26" s="40">
        <f t="shared" si="2"/>
        <v>9.3660531697341476</v>
      </c>
    </row>
    <row r="27" spans="1:13" ht="360" x14ac:dyDescent="0.3">
      <c r="A27" s="5">
        <v>18</v>
      </c>
      <c r="B27" s="16" t="s">
        <v>229</v>
      </c>
      <c r="C27" s="16">
        <v>2008</v>
      </c>
      <c r="D27" s="16">
        <v>2008</v>
      </c>
      <c r="E27" s="16">
        <v>2008</v>
      </c>
      <c r="F27" s="16" t="s">
        <v>11</v>
      </c>
      <c r="G27" s="16" t="s">
        <v>12</v>
      </c>
      <c r="H27" s="16" t="s">
        <v>13</v>
      </c>
      <c r="I27" s="16" t="s">
        <v>74</v>
      </c>
      <c r="J27" s="40">
        <v>53.49</v>
      </c>
      <c r="K27" s="5">
        <f t="shared" si="0"/>
        <v>53.49</v>
      </c>
      <c r="L27" s="40">
        <f t="shared" si="1"/>
        <v>106.98</v>
      </c>
      <c r="M27" s="40">
        <f t="shared" si="2"/>
        <v>9.3865030674846697</v>
      </c>
    </row>
    <row r="28" spans="1:13" ht="86.4" x14ac:dyDescent="0.3">
      <c r="A28" s="5">
        <v>19</v>
      </c>
      <c r="B28" s="16" t="s">
        <v>322</v>
      </c>
      <c r="C28" s="16">
        <v>2004</v>
      </c>
      <c r="D28" s="16">
        <v>2004</v>
      </c>
      <c r="E28" s="16">
        <v>2004</v>
      </c>
      <c r="F28" s="16" t="s">
        <v>11</v>
      </c>
      <c r="G28" s="16" t="s">
        <v>323</v>
      </c>
      <c r="H28" s="16" t="s">
        <v>324</v>
      </c>
      <c r="I28" s="16" t="s">
        <v>325</v>
      </c>
      <c r="J28" s="40">
        <v>53.55</v>
      </c>
      <c r="K28" s="5">
        <f t="shared" si="0"/>
        <v>53.55</v>
      </c>
      <c r="L28" s="40">
        <f t="shared" si="1"/>
        <v>107.1</v>
      </c>
      <c r="M28" s="40">
        <f t="shared" si="2"/>
        <v>9.5092024539877276</v>
      </c>
    </row>
    <row r="29" spans="1:13" ht="187.2" x14ac:dyDescent="0.3">
      <c r="A29" s="5">
        <v>20</v>
      </c>
      <c r="B29" s="16" t="s">
        <v>97</v>
      </c>
      <c r="C29" s="16">
        <v>2006</v>
      </c>
      <c r="D29" s="16">
        <v>2006</v>
      </c>
      <c r="E29" s="16">
        <v>2006</v>
      </c>
      <c r="F29" s="16">
        <v>1</v>
      </c>
      <c r="G29" s="16" t="s">
        <v>98</v>
      </c>
      <c r="H29" s="16" t="s">
        <v>99</v>
      </c>
      <c r="I29" s="16" t="s">
        <v>100</v>
      </c>
      <c r="J29" s="40">
        <v>53.66</v>
      </c>
      <c r="K29" s="5">
        <f t="shared" si="0"/>
        <v>53.66</v>
      </c>
      <c r="L29" s="40">
        <f t="shared" si="1"/>
        <v>107.32</v>
      </c>
      <c r="M29" s="40">
        <f t="shared" si="2"/>
        <v>9.7341513292433497</v>
      </c>
    </row>
    <row r="30" spans="1:13" ht="172.8" x14ac:dyDescent="0.3">
      <c r="A30" s="5">
        <v>21</v>
      </c>
      <c r="B30" s="16" t="s">
        <v>65</v>
      </c>
      <c r="C30" s="16">
        <v>2007</v>
      </c>
      <c r="D30" s="16">
        <v>2007</v>
      </c>
      <c r="E30" s="16">
        <v>2007</v>
      </c>
      <c r="F30" s="16" t="s">
        <v>11</v>
      </c>
      <c r="G30" s="16" t="s">
        <v>50</v>
      </c>
      <c r="H30" s="16" t="s">
        <v>51</v>
      </c>
      <c r="I30" s="16" t="s">
        <v>52</v>
      </c>
      <c r="J30" s="40">
        <v>54.02</v>
      </c>
      <c r="K30" s="5">
        <f t="shared" si="0"/>
        <v>54.02</v>
      </c>
      <c r="L30" s="40">
        <f t="shared" si="1"/>
        <v>108.04</v>
      </c>
      <c r="M30" s="40">
        <f t="shared" si="2"/>
        <v>10.470347648261768</v>
      </c>
    </row>
    <row r="31" spans="1:13" ht="360" x14ac:dyDescent="0.3">
      <c r="A31" s="5">
        <v>22</v>
      </c>
      <c r="B31" s="16" t="s">
        <v>133</v>
      </c>
      <c r="C31" s="16">
        <v>2005</v>
      </c>
      <c r="D31" s="16">
        <v>2005</v>
      </c>
      <c r="E31" s="16">
        <v>2005</v>
      </c>
      <c r="F31" s="16" t="s">
        <v>11</v>
      </c>
      <c r="G31" s="16" t="s">
        <v>12</v>
      </c>
      <c r="H31" s="16" t="s">
        <v>13</v>
      </c>
      <c r="I31" s="16" t="s">
        <v>74</v>
      </c>
      <c r="J31" s="40">
        <v>54.54</v>
      </c>
      <c r="K31" s="5">
        <f t="shared" si="0"/>
        <v>54.54</v>
      </c>
      <c r="L31" s="40">
        <f t="shared" si="1"/>
        <v>109.08</v>
      </c>
      <c r="M31" s="40">
        <f t="shared" si="2"/>
        <v>11.533742331288344</v>
      </c>
    </row>
    <row r="32" spans="1:13" ht="230.4" x14ac:dyDescent="0.3">
      <c r="A32" s="5">
        <v>23</v>
      </c>
      <c r="B32" s="16" t="s">
        <v>204</v>
      </c>
      <c r="C32" s="16">
        <v>2007</v>
      </c>
      <c r="D32" s="16">
        <v>2007</v>
      </c>
      <c r="E32" s="16">
        <v>2007</v>
      </c>
      <c r="F32" s="16">
        <v>1</v>
      </c>
      <c r="G32" s="16" t="s">
        <v>12</v>
      </c>
      <c r="H32" s="16" t="s">
        <v>13</v>
      </c>
      <c r="I32" s="16" t="s">
        <v>205</v>
      </c>
      <c r="J32" s="40">
        <v>54.78</v>
      </c>
      <c r="K32" s="5">
        <f t="shared" si="0"/>
        <v>54.78</v>
      </c>
      <c r="L32" s="40">
        <f t="shared" si="1"/>
        <v>109.56</v>
      </c>
      <c r="M32" s="40">
        <f t="shared" si="2"/>
        <v>12.024539877300619</v>
      </c>
    </row>
    <row r="33" spans="1:13" ht="86.4" x14ac:dyDescent="0.3">
      <c r="A33" s="5">
        <v>24</v>
      </c>
      <c r="B33" s="16" t="s">
        <v>286</v>
      </c>
      <c r="C33" s="16">
        <v>2007</v>
      </c>
      <c r="D33" s="16">
        <v>2007</v>
      </c>
      <c r="E33" s="16">
        <v>2007</v>
      </c>
      <c r="F33" s="16">
        <v>1</v>
      </c>
      <c r="G33" s="16" t="s">
        <v>45</v>
      </c>
      <c r="H33" s="16" t="s">
        <v>46</v>
      </c>
      <c r="I33" s="16" t="s">
        <v>47</v>
      </c>
      <c r="J33" s="40">
        <v>55.02</v>
      </c>
      <c r="K33" s="5">
        <f t="shared" si="0"/>
        <v>55.02</v>
      </c>
      <c r="L33" s="40">
        <f t="shared" si="1"/>
        <v>110.04</v>
      </c>
      <c r="M33" s="40">
        <f t="shared" si="2"/>
        <v>12.515337423312895</v>
      </c>
    </row>
    <row r="34" spans="1:13" ht="360" x14ac:dyDescent="0.3">
      <c r="A34" s="5">
        <v>25</v>
      </c>
      <c r="B34" s="16" t="s">
        <v>314</v>
      </c>
      <c r="C34" s="16">
        <v>2007</v>
      </c>
      <c r="D34" s="16">
        <v>2007</v>
      </c>
      <c r="E34" s="16">
        <v>2007</v>
      </c>
      <c r="F34" s="16" t="s">
        <v>11</v>
      </c>
      <c r="G34" s="16" t="s">
        <v>29</v>
      </c>
      <c r="H34" s="16" t="s">
        <v>30</v>
      </c>
      <c r="I34" s="16" t="s">
        <v>31</v>
      </c>
      <c r="J34" s="40">
        <v>55.08</v>
      </c>
      <c r="K34" s="5">
        <f t="shared" si="0"/>
        <v>55.08</v>
      </c>
      <c r="L34" s="40">
        <f t="shared" si="1"/>
        <v>110.16</v>
      </c>
      <c r="M34" s="40">
        <f t="shared" si="2"/>
        <v>12.638036809815951</v>
      </c>
    </row>
    <row r="35" spans="1:13" ht="216" x14ac:dyDescent="0.3">
      <c r="A35" s="5">
        <v>26</v>
      </c>
      <c r="B35" s="16" t="s">
        <v>176</v>
      </c>
      <c r="C35" s="16">
        <v>2007</v>
      </c>
      <c r="D35" s="16">
        <v>2007</v>
      </c>
      <c r="E35" s="16">
        <v>2007</v>
      </c>
      <c r="F35" s="16">
        <v>1</v>
      </c>
      <c r="G35" s="16" t="s">
        <v>35</v>
      </c>
      <c r="H35" s="16" t="s">
        <v>85</v>
      </c>
      <c r="I35" s="16" t="s">
        <v>37</v>
      </c>
      <c r="J35" s="40">
        <v>55.27</v>
      </c>
      <c r="K35" s="5">
        <f t="shared" si="0"/>
        <v>55.27</v>
      </c>
      <c r="L35" s="40">
        <f t="shared" si="1"/>
        <v>110.54</v>
      </c>
      <c r="M35" s="40">
        <f t="shared" si="2"/>
        <v>13.026584867075675</v>
      </c>
    </row>
    <row r="36" spans="1:13" ht="331.2" x14ac:dyDescent="0.3">
      <c r="A36" s="5">
        <v>27</v>
      </c>
      <c r="B36" s="16" t="s">
        <v>334</v>
      </c>
      <c r="C36" s="16">
        <v>2006</v>
      </c>
      <c r="D36" s="16">
        <v>2006</v>
      </c>
      <c r="E36" s="16">
        <v>2006</v>
      </c>
      <c r="F36" s="16" t="s">
        <v>11</v>
      </c>
      <c r="G36" s="16" t="s">
        <v>45</v>
      </c>
      <c r="H36" s="16" t="s">
        <v>77</v>
      </c>
      <c r="I36" s="16" t="s">
        <v>335</v>
      </c>
      <c r="J36" s="40">
        <v>55.44</v>
      </c>
      <c r="K36" s="5">
        <f t="shared" si="0"/>
        <v>55.44</v>
      </c>
      <c r="L36" s="40">
        <f t="shared" si="1"/>
        <v>110.88</v>
      </c>
      <c r="M36" s="40">
        <f t="shared" si="2"/>
        <v>13.374233128834353</v>
      </c>
    </row>
    <row r="37" spans="1:13" ht="100.8" x14ac:dyDescent="0.3">
      <c r="A37" s="5">
        <v>28</v>
      </c>
      <c r="B37" s="16" t="s">
        <v>120</v>
      </c>
      <c r="C37" s="16">
        <v>2008</v>
      </c>
      <c r="D37" s="16">
        <v>2008</v>
      </c>
      <c r="E37" s="16">
        <v>2008</v>
      </c>
      <c r="F37" s="16">
        <v>2</v>
      </c>
      <c r="G37" s="16" t="s">
        <v>35</v>
      </c>
      <c r="H37" s="16" t="s">
        <v>122</v>
      </c>
      <c r="I37" s="16" t="s">
        <v>123</v>
      </c>
      <c r="J37" s="40">
        <v>55.55</v>
      </c>
      <c r="K37" s="5">
        <f t="shared" si="0"/>
        <v>55.55</v>
      </c>
      <c r="L37" s="40">
        <f t="shared" si="1"/>
        <v>111.1</v>
      </c>
      <c r="M37" s="40">
        <f t="shared" si="2"/>
        <v>13.599182004089977</v>
      </c>
    </row>
    <row r="38" spans="1:13" ht="409.6" x14ac:dyDescent="0.3">
      <c r="A38" s="5">
        <v>29</v>
      </c>
      <c r="B38" s="16" t="s">
        <v>420</v>
      </c>
      <c r="C38" s="16">
        <v>2007</v>
      </c>
      <c r="D38" s="16">
        <v>2007</v>
      </c>
      <c r="E38" s="16">
        <v>2007</v>
      </c>
      <c r="F38" s="16">
        <v>1</v>
      </c>
      <c r="G38" s="16" t="s">
        <v>12</v>
      </c>
      <c r="H38" s="16" t="s">
        <v>13</v>
      </c>
      <c r="I38" s="16" t="s">
        <v>155</v>
      </c>
      <c r="J38" s="40">
        <v>55.73</v>
      </c>
      <c r="K38" s="5">
        <f t="shared" si="0"/>
        <v>55.73</v>
      </c>
      <c r="L38" s="40">
        <f t="shared" si="1"/>
        <v>111.46</v>
      </c>
      <c r="M38" s="40">
        <f t="shared" si="2"/>
        <v>13.967280163599179</v>
      </c>
    </row>
    <row r="39" spans="1:13" ht="216" x14ac:dyDescent="0.3">
      <c r="A39" s="5">
        <v>30</v>
      </c>
      <c r="B39" s="16" t="s">
        <v>352</v>
      </c>
      <c r="C39" s="16">
        <v>2007</v>
      </c>
      <c r="D39" s="16">
        <v>2007</v>
      </c>
      <c r="E39" s="16">
        <v>2007</v>
      </c>
      <c r="F39" s="16">
        <v>1</v>
      </c>
      <c r="G39" s="16" t="s">
        <v>35</v>
      </c>
      <c r="H39" s="16" t="s">
        <v>184</v>
      </c>
      <c r="I39" s="16" t="s">
        <v>37</v>
      </c>
      <c r="J39" s="40">
        <v>55.77</v>
      </c>
      <c r="K39" s="5">
        <f t="shared" si="0"/>
        <v>55.77</v>
      </c>
      <c r="L39" s="40">
        <f t="shared" si="1"/>
        <v>111.54</v>
      </c>
      <c r="M39" s="40">
        <f t="shared" si="2"/>
        <v>14.049079754601237</v>
      </c>
    </row>
    <row r="40" spans="1:13" ht="216" x14ac:dyDescent="0.3">
      <c r="A40" s="5">
        <v>31</v>
      </c>
      <c r="B40" s="16" t="s">
        <v>33</v>
      </c>
      <c r="C40" s="16">
        <v>2006</v>
      </c>
      <c r="D40" s="16">
        <v>2006</v>
      </c>
      <c r="E40" s="16">
        <v>2006</v>
      </c>
      <c r="F40" s="16">
        <v>1</v>
      </c>
      <c r="G40" s="16" t="s">
        <v>35</v>
      </c>
      <c r="H40" s="16" t="s">
        <v>36</v>
      </c>
      <c r="I40" s="16" t="s">
        <v>37</v>
      </c>
      <c r="J40" s="40">
        <v>55.95</v>
      </c>
      <c r="K40" s="5">
        <f t="shared" si="0"/>
        <v>55.95</v>
      </c>
      <c r="L40" s="40">
        <f t="shared" si="1"/>
        <v>111.9</v>
      </c>
      <c r="M40" s="40">
        <f t="shared" si="2"/>
        <v>14.417177914110438</v>
      </c>
    </row>
    <row r="41" spans="1:13" ht="100.8" x14ac:dyDescent="0.3">
      <c r="A41" s="5">
        <v>32</v>
      </c>
      <c r="B41" s="16" t="s">
        <v>416</v>
      </c>
      <c r="C41" s="16">
        <v>2005</v>
      </c>
      <c r="D41" s="16">
        <v>2005</v>
      </c>
      <c r="E41" s="16">
        <v>2005</v>
      </c>
      <c r="F41" s="16">
        <v>1</v>
      </c>
      <c r="G41" s="16" t="s">
        <v>35</v>
      </c>
      <c r="H41" s="16" t="s">
        <v>184</v>
      </c>
      <c r="I41" s="16" t="s">
        <v>123</v>
      </c>
      <c r="J41" s="40">
        <v>56.1</v>
      </c>
      <c r="K41" s="5">
        <f t="shared" si="0"/>
        <v>56.1</v>
      </c>
      <c r="L41" s="40">
        <f t="shared" si="1"/>
        <v>112.2</v>
      </c>
      <c r="M41" s="40">
        <f t="shared" si="2"/>
        <v>14.723926380368106</v>
      </c>
    </row>
    <row r="42" spans="1:13" ht="288" x14ac:dyDescent="0.3">
      <c r="A42" s="5">
        <v>33</v>
      </c>
      <c r="B42" s="16" t="s">
        <v>363</v>
      </c>
      <c r="C42" s="16">
        <v>2007</v>
      </c>
      <c r="D42" s="16">
        <v>2007</v>
      </c>
      <c r="E42" s="16">
        <v>2007</v>
      </c>
      <c r="F42" s="16">
        <v>1</v>
      </c>
      <c r="G42" s="16" t="s">
        <v>225</v>
      </c>
      <c r="H42" s="16" t="s">
        <v>226</v>
      </c>
      <c r="I42" s="16" t="s">
        <v>227</v>
      </c>
      <c r="J42" s="40">
        <v>56.36</v>
      </c>
      <c r="K42" s="5">
        <f t="shared" ref="K42:K73" si="3">SUM(I42:J42)</f>
        <v>56.36</v>
      </c>
      <c r="L42" s="40">
        <f t="shared" ref="L42:L73" si="4">J42+K42</f>
        <v>112.72</v>
      </c>
      <c r="M42" s="40">
        <f t="shared" ref="M42:M73" si="5">IF( AND(ISNUMBER(L$10),ISNUMBER(L42)),(L42-L$10)/L$10*100,"")</f>
        <v>15.255623721881392</v>
      </c>
    </row>
    <row r="43" spans="1:13" ht="288" x14ac:dyDescent="0.3">
      <c r="A43" s="5">
        <v>34</v>
      </c>
      <c r="B43" s="16" t="s">
        <v>54</v>
      </c>
      <c r="C43" s="16">
        <v>2008</v>
      </c>
      <c r="D43" s="16">
        <v>2008</v>
      </c>
      <c r="E43" s="16">
        <v>2008</v>
      </c>
      <c r="F43" s="16">
        <v>3</v>
      </c>
      <c r="G43" s="16" t="s">
        <v>56</v>
      </c>
      <c r="H43" s="16" t="s">
        <v>57</v>
      </c>
      <c r="I43" s="16" t="s">
        <v>58</v>
      </c>
      <c r="J43" s="40">
        <v>56.4</v>
      </c>
      <c r="K43" s="5">
        <f t="shared" si="3"/>
        <v>56.4</v>
      </c>
      <c r="L43" s="40">
        <f t="shared" si="4"/>
        <v>112.8</v>
      </c>
      <c r="M43" s="40">
        <f t="shared" si="5"/>
        <v>15.337423312883436</v>
      </c>
    </row>
    <row r="44" spans="1:13" ht="201.6" x14ac:dyDescent="0.3">
      <c r="A44" s="5">
        <v>35</v>
      </c>
      <c r="B44" s="16" t="s">
        <v>384</v>
      </c>
      <c r="C44" s="16">
        <v>2007</v>
      </c>
      <c r="D44" s="16">
        <v>2007</v>
      </c>
      <c r="E44" s="16">
        <v>2007</v>
      </c>
      <c r="F44" s="16">
        <v>1</v>
      </c>
      <c r="G44" s="16" t="s">
        <v>61</v>
      </c>
      <c r="H44" s="16" t="s">
        <v>189</v>
      </c>
      <c r="I44" s="16" t="s">
        <v>190</v>
      </c>
      <c r="J44" s="40">
        <v>56.42</v>
      </c>
      <c r="K44" s="5">
        <f t="shared" si="3"/>
        <v>56.42</v>
      </c>
      <c r="L44" s="40">
        <f t="shared" si="4"/>
        <v>112.84</v>
      </c>
      <c r="M44" s="40">
        <f t="shared" si="5"/>
        <v>15.378323108384464</v>
      </c>
    </row>
    <row r="45" spans="1:13" ht="100.8" x14ac:dyDescent="0.3">
      <c r="A45" s="5">
        <v>36</v>
      </c>
      <c r="B45" s="16" t="s">
        <v>406</v>
      </c>
      <c r="C45" s="16">
        <v>2006</v>
      </c>
      <c r="D45" s="16">
        <v>2006</v>
      </c>
      <c r="E45" s="16">
        <v>2006</v>
      </c>
      <c r="F45" s="16">
        <v>1</v>
      </c>
      <c r="G45" s="16" t="s">
        <v>45</v>
      </c>
      <c r="H45" s="16" t="s">
        <v>46</v>
      </c>
      <c r="I45" s="16" t="s">
        <v>257</v>
      </c>
      <c r="J45" s="40">
        <v>56.48</v>
      </c>
      <c r="K45" s="5">
        <f t="shared" si="3"/>
        <v>56.48</v>
      </c>
      <c r="L45" s="40">
        <f t="shared" si="4"/>
        <v>112.96</v>
      </c>
      <c r="M45" s="40">
        <f t="shared" si="5"/>
        <v>15.501022494887524</v>
      </c>
    </row>
    <row r="46" spans="1:13" ht="172.8" x14ac:dyDescent="0.3">
      <c r="A46" s="5">
        <v>37</v>
      </c>
      <c r="B46" s="16" t="s">
        <v>259</v>
      </c>
      <c r="C46" s="16">
        <v>2007</v>
      </c>
      <c r="D46" s="16">
        <v>2007</v>
      </c>
      <c r="E46" s="16">
        <v>2007</v>
      </c>
      <c r="F46" s="16">
        <v>1</v>
      </c>
      <c r="G46" s="16" t="s">
        <v>50</v>
      </c>
      <c r="H46" s="16" t="s">
        <v>51</v>
      </c>
      <c r="I46" s="16" t="s">
        <v>52</v>
      </c>
      <c r="J46" s="40">
        <v>56.53</v>
      </c>
      <c r="K46" s="5">
        <f t="shared" si="3"/>
        <v>56.53</v>
      </c>
      <c r="L46" s="40">
        <f t="shared" si="4"/>
        <v>113.06</v>
      </c>
      <c r="M46" s="40">
        <f t="shared" si="5"/>
        <v>15.603271983640088</v>
      </c>
    </row>
    <row r="47" spans="1:13" ht="360" x14ac:dyDescent="0.3">
      <c r="A47" s="5">
        <v>38</v>
      </c>
      <c r="B47" s="16" t="s">
        <v>196</v>
      </c>
      <c r="C47" s="16">
        <v>2007</v>
      </c>
      <c r="D47" s="16">
        <v>2007</v>
      </c>
      <c r="E47" s="16">
        <v>2007</v>
      </c>
      <c r="F47" s="16" t="s">
        <v>11</v>
      </c>
      <c r="G47" s="16" t="s">
        <v>29</v>
      </c>
      <c r="H47" s="16" t="s">
        <v>30</v>
      </c>
      <c r="I47" s="16" t="s">
        <v>31</v>
      </c>
      <c r="J47" s="40">
        <v>56.58</v>
      </c>
      <c r="K47" s="5">
        <f t="shared" si="3"/>
        <v>56.58</v>
      </c>
      <c r="L47" s="40">
        <f t="shared" si="4"/>
        <v>113.16</v>
      </c>
      <c r="M47" s="40">
        <f t="shared" si="5"/>
        <v>15.70552147239264</v>
      </c>
    </row>
    <row r="48" spans="1:13" ht="100.8" x14ac:dyDescent="0.3">
      <c r="A48" s="5">
        <v>39</v>
      </c>
      <c r="B48" s="16" t="s">
        <v>102</v>
      </c>
      <c r="C48" s="16">
        <v>2005</v>
      </c>
      <c r="D48" s="16">
        <v>2005</v>
      </c>
      <c r="E48" s="16">
        <v>2005</v>
      </c>
      <c r="F48" s="16" t="s">
        <v>11</v>
      </c>
      <c r="G48" s="16" t="s">
        <v>12</v>
      </c>
      <c r="H48" s="16" t="s">
        <v>81</v>
      </c>
      <c r="I48" s="16" t="s">
        <v>82</v>
      </c>
      <c r="J48" s="40">
        <v>56.62</v>
      </c>
      <c r="K48" s="5">
        <f t="shared" si="3"/>
        <v>56.62</v>
      </c>
      <c r="L48" s="40">
        <f t="shared" si="4"/>
        <v>113.24</v>
      </c>
      <c r="M48" s="40">
        <f t="shared" si="5"/>
        <v>15.78732106339468</v>
      </c>
    </row>
    <row r="49" spans="1:13" ht="187.2" x14ac:dyDescent="0.3">
      <c r="A49" s="5">
        <v>39</v>
      </c>
      <c r="B49" s="16" t="s">
        <v>215</v>
      </c>
      <c r="C49" s="16">
        <v>2004</v>
      </c>
      <c r="D49" s="16">
        <v>2004</v>
      </c>
      <c r="E49" s="16">
        <v>2004</v>
      </c>
      <c r="F49" s="16" t="s">
        <v>216</v>
      </c>
      <c r="G49" s="16" t="s">
        <v>105</v>
      </c>
      <c r="H49" s="16" t="s">
        <v>106</v>
      </c>
      <c r="I49" s="16" t="s">
        <v>163</v>
      </c>
      <c r="J49" s="40">
        <v>56.62</v>
      </c>
      <c r="K49" s="5">
        <f t="shared" si="3"/>
        <v>56.62</v>
      </c>
      <c r="L49" s="40">
        <f t="shared" si="4"/>
        <v>113.24</v>
      </c>
      <c r="M49" s="40">
        <f t="shared" si="5"/>
        <v>15.78732106339468</v>
      </c>
    </row>
    <row r="50" spans="1:13" ht="187.2" x14ac:dyDescent="0.3">
      <c r="A50" s="5">
        <v>41</v>
      </c>
      <c r="B50" s="16" t="s">
        <v>281</v>
      </c>
      <c r="C50" s="16">
        <v>2004</v>
      </c>
      <c r="D50" s="16">
        <v>2004</v>
      </c>
      <c r="E50" s="16">
        <v>2004</v>
      </c>
      <c r="F50" s="16" t="s">
        <v>11</v>
      </c>
      <c r="G50" s="16" t="s">
        <v>105</v>
      </c>
      <c r="H50" s="16" t="s">
        <v>106</v>
      </c>
      <c r="I50" s="16" t="s">
        <v>163</v>
      </c>
      <c r="J50" s="40">
        <v>56.76</v>
      </c>
      <c r="K50" s="5">
        <f t="shared" si="3"/>
        <v>56.76</v>
      </c>
      <c r="L50" s="40">
        <f t="shared" si="4"/>
        <v>113.52</v>
      </c>
      <c r="M50" s="40">
        <f t="shared" si="5"/>
        <v>16.073619631901838</v>
      </c>
    </row>
    <row r="51" spans="1:13" ht="187.2" x14ac:dyDescent="0.3">
      <c r="A51" s="5">
        <v>42</v>
      </c>
      <c r="B51" s="16" t="s">
        <v>365</v>
      </c>
      <c r="C51" s="16">
        <v>2008</v>
      </c>
      <c r="D51" s="16">
        <v>2008</v>
      </c>
      <c r="E51" s="16">
        <v>2008</v>
      </c>
      <c r="F51" s="16">
        <v>1</v>
      </c>
      <c r="G51" s="16" t="s">
        <v>98</v>
      </c>
      <c r="H51" s="16" t="s">
        <v>99</v>
      </c>
      <c r="I51" s="16" t="s">
        <v>100</v>
      </c>
      <c r="J51" s="40">
        <v>57.32</v>
      </c>
      <c r="K51" s="5">
        <f t="shared" si="3"/>
        <v>57.32</v>
      </c>
      <c r="L51" s="40">
        <f t="shared" si="4"/>
        <v>114.64</v>
      </c>
      <c r="M51" s="40">
        <f t="shared" si="5"/>
        <v>17.218813905930475</v>
      </c>
    </row>
    <row r="52" spans="1:13" ht="230.4" x14ac:dyDescent="0.3">
      <c r="A52" s="5">
        <v>43</v>
      </c>
      <c r="B52" s="16" t="s">
        <v>157</v>
      </c>
      <c r="C52" s="16">
        <v>2008</v>
      </c>
      <c r="D52" s="16">
        <v>2008</v>
      </c>
      <c r="E52" s="16">
        <v>2008</v>
      </c>
      <c r="F52" s="16">
        <v>3</v>
      </c>
      <c r="G52" s="16" t="s">
        <v>56</v>
      </c>
      <c r="H52" s="16" t="s">
        <v>57</v>
      </c>
      <c r="I52" s="16" t="s">
        <v>158</v>
      </c>
      <c r="J52" s="40">
        <v>57.35</v>
      </c>
      <c r="K52" s="5">
        <f t="shared" si="3"/>
        <v>57.35</v>
      </c>
      <c r="L52" s="40">
        <f t="shared" si="4"/>
        <v>114.7</v>
      </c>
      <c r="M52" s="40">
        <f t="shared" si="5"/>
        <v>17.280163599182011</v>
      </c>
    </row>
    <row r="53" spans="1:13" ht="244.8" x14ac:dyDescent="0.3">
      <c r="A53" s="5">
        <v>44</v>
      </c>
      <c r="B53" s="16" t="s">
        <v>125</v>
      </c>
      <c r="C53" s="16">
        <v>2007</v>
      </c>
      <c r="D53" s="16">
        <v>2007</v>
      </c>
      <c r="E53" s="16">
        <v>2007</v>
      </c>
      <c r="F53" s="16">
        <v>1</v>
      </c>
      <c r="G53" s="16" t="s">
        <v>40</v>
      </c>
      <c r="H53" s="16" t="s">
        <v>41</v>
      </c>
      <c r="I53" s="16" t="s">
        <v>126</v>
      </c>
      <c r="J53" s="40">
        <v>57.57</v>
      </c>
      <c r="K53" s="5">
        <f t="shared" si="3"/>
        <v>57.57</v>
      </c>
      <c r="L53" s="40">
        <f t="shared" si="4"/>
        <v>115.14</v>
      </c>
      <c r="M53" s="40">
        <f t="shared" si="5"/>
        <v>17.730061349693255</v>
      </c>
    </row>
    <row r="54" spans="1:13" ht="409.6" x14ac:dyDescent="0.3">
      <c r="A54" s="5">
        <v>45</v>
      </c>
      <c r="B54" s="16" t="s">
        <v>408</v>
      </c>
      <c r="C54" s="16">
        <v>2005</v>
      </c>
      <c r="D54" s="16">
        <v>2005</v>
      </c>
      <c r="E54" s="16">
        <v>2005</v>
      </c>
      <c r="F54" s="16" t="s">
        <v>11</v>
      </c>
      <c r="G54" s="16" t="s">
        <v>24</v>
      </c>
      <c r="H54" s="16" t="s">
        <v>25</v>
      </c>
      <c r="I54" s="16" t="s">
        <v>168</v>
      </c>
      <c r="J54" s="40">
        <v>57.9</v>
      </c>
      <c r="K54" s="5">
        <f t="shared" si="3"/>
        <v>57.9</v>
      </c>
      <c r="L54" s="40">
        <f t="shared" si="4"/>
        <v>115.8</v>
      </c>
      <c r="M54" s="40">
        <f t="shared" si="5"/>
        <v>18.404907975460123</v>
      </c>
    </row>
    <row r="55" spans="1:13" ht="201.6" x14ac:dyDescent="0.3">
      <c r="A55" s="5">
        <v>46</v>
      </c>
      <c r="B55" s="16" t="s">
        <v>213</v>
      </c>
      <c r="C55" s="16">
        <v>2008</v>
      </c>
      <c r="D55" s="16">
        <v>2008</v>
      </c>
      <c r="E55" s="16">
        <v>2008</v>
      </c>
      <c r="F55" s="16">
        <v>1</v>
      </c>
      <c r="G55" s="16" t="s">
        <v>61</v>
      </c>
      <c r="H55" s="16" t="s">
        <v>189</v>
      </c>
      <c r="I55" s="16" t="s">
        <v>190</v>
      </c>
      <c r="J55" s="40">
        <v>57.92</v>
      </c>
      <c r="K55" s="5">
        <f t="shared" si="3"/>
        <v>57.92</v>
      </c>
      <c r="L55" s="40">
        <f t="shared" si="4"/>
        <v>115.84</v>
      </c>
      <c r="M55" s="40">
        <f t="shared" si="5"/>
        <v>18.445807770961153</v>
      </c>
    </row>
    <row r="56" spans="1:13" ht="230.4" x14ac:dyDescent="0.3">
      <c r="A56" s="5">
        <v>47</v>
      </c>
      <c r="B56" s="16" t="s">
        <v>316</v>
      </c>
      <c r="C56" s="16">
        <v>2007</v>
      </c>
      <c r="D56" s="16">
        <v>2007</v>
      </c>
      <c r="E56" s="16">
        <v>2007</v>
      </c>
      <c r="F56" s="16">
        <v>1</v>
      </c>
      <c r="G56" s="16" t="s">
        <v>12</v>
      </c>
      <c r="H56" s="16" t="s">
        <v>13</v>
      </c>
      <c r="I56" s="16" t="s">
        <v>205</v>
      </c>
      <c r="J56" s="40">
        <v>58.03</v>
      </c>
      <c r="K56" s="5">
        <f t="shared" si="3"/>
        <v>58.03</v>
      </c>
      <c r="L56" s="40">
        <f t="shared" si="4"/>
        <v>116.06</v>
      </c>
      <c r="M56" s="40">
        <f t="shared" si="5"/>
        <v>18.670756646216773</v>
      </c>
    </row>
    <row r="57" spans="1:13" ht="288" x14ac:dyDescent="0.3">
      <c r="A57" s="5">
        <v>48</v>
      </c>
      <c r="B57" s="16" t="s">
        <v>224</v>
      </c>
      <c r="C57" s="16">
        <v>2007</v>
      </c>
      <c r="D57" s="16">
        <v>2007</v>
      </c>
      <c r="E57" s="16">
        <v>2007</v>
      </c>
      <c r="F57" s="16">
        <v>1</v>
      </c>
      <c r="G57" s="16" t="s">
        <v>225</v>
      </c>
      <c r="H57" s="16" t="s">
        <v>226</v>
      </c>
      <c r="I57" s="16" t="s">
        <v>227</v>
      </c>
      <c r="J57" s="40">
        <v>58.06</v>
      </c>
      <c r="K57" s="5">
        <f t="shared" si="3"/>
        <v>58.06</v>
      </c>
      <c r="L57" s="40">
        <f t="shared" si="4"/>
        <v>116.12</v>
      </c>
      <c r="M57" s="40">
        <f t="shared" si="5"/>
        <v>18.732106339468309</v>
      </c>
    </row>
    <row r="58" spans="1:13" ht="360" x14ac:dyDescent="0.3">
      <c r="A58" s="5">
        <v>49</v>
      </c>
      <c r="B58" s="16" t="s">
        <v>346</v>
      </c>
      <c r="C58" s="16">
        <v>2006</v>
      </c>
      <c r="D58" s="16">
        <v>2006</v>
      </c>
      <c r="E58" s="16">
        <v>2006</v>
      </c>
      <c r="F58" s="16" t="s">
        <v>11</v>
      </c>
      <c r="G58" s="16" t="s">
        <v>12</v>
      </c>
      <c r="H58" s="16" t="s">
        <v>13</v>
      </c>
      <c r="I58" s="16" t="s">
        <v>74</v>
      </c>
      <c r="J58" s="40">
        <v>58.15</v>
      </c>
      <c r="K58" s="5">
        <f t="shared" si="3"/>
        <v>58.15</v>
      </c>
      <c r="L58" s="40">
        <f t="shared" si="4"/>
        <v>116.3</v>
      </c>
      <c r="M58" s="40">
        <f t="shared" si="5"/>
        <v>18.916155419222903</v>
      </c>
    </row>
    <row r="59" spans="1:13" ht="115.2" x14ac:dyDescent="0.3">
      <c r="A59" s="5">
        <v>50</v>
      </c>
      <c r="B59" s="16" t="s">
        <v>263</v>
      </c>
      <c r="C59" s="16">
        <v>2008</v>
      </c>
      <c r="D59" s="16">
        <v>2008</v>
      </c>
      <c r="E59" s="16">
        <v>2008</v>
      </c>
      <c r="F59" s="16">
        <v>1</v>
      </c>
      <c r="G59" s="16" t="s">
        <v>242</v>
      </c>
      <c r="H59" s="16" t="s">
        <v>243</v>
      </c>
      <c r="I59" s="16" t="s">
        <v>244</v>
      </c>
      <c r="J59" s="40">
        <v>59.3</v>
      </c>
      <c r="K59" s="5">
        <f t="shared" si="3"/>
        <v>59.3</v>
      </c>
      <c r="L59" s="40">
        <f t="shared" si="4"/>
        <v>118.6</v>
      </c>
      <c r="M59" s="40">
        <f t="shared" si="5"/>
        <v>21.267893660531694</v>
      </c>
    </row>
    <row r="60" spans="1:13" ht="302.39999999999998" x14ac:dyDescent="0.3">
      <c r="A60" s="5">
        <v>51</v>
      </c>
      <c r="B60" s="16" t="s">
        <v>165</v>
      </c>
      <c r="C60" s="16">
        <v>2006</v>
      </c>
      <c r="D60" s="16">
        <v>2006</v>
      </c>
      <c r="E60" s="16">
        <v>2006</v>
      </c>
      <c r="F60" s="16" t="s">
        <v>11</v>
      </c>
      <c r="G60" s="16" t="s">
        <v>116</v>
      </c>
      <c r="H60" s="16" t="s">
        <v>117</v>
      </c>
      <c r="I60" s="16" t="s">
        <v>118</v>
      </c>
      <c r="J60" s="40">
        <v>59.52</v>
      </c>
      <c r="K60" s="5">
        <f t="shared" si="3"/>
        <v>59.52</v>
      </c>
      <c r="L60" s="40">
        <f t="shared" si="4"/>
        <v>119.04</v>
      </c>
      <c r="M60" s="40">
        <f t="shared" si="5"/>
        <v>21.717791411042956</v>
      </c>
    </row>
    <row r="61" spans="1:13" ht="201.6" x14ac:dyDescent="0.3">
      <c r="A61" s="5">
        <v>52</v>
      </c>
      <c r="B61" s="16" t="s">
        <v>207</v>
      </c>
      <c r="C61" s="16">
        <v>2008</v>
      </c>
      <c r="D61" s="16">
        <v>2008</v>
      </c>
      <c r="E61" s="16">
        <v>2008</v>
      </c>
      <c r="F61" s="16">
        <v>1</v>
      </c>
      <c r="G61" s="16" t="s">
        <v>61</v>
      </c>
      <c r="H61" s="16" t="s">
        <v>189</v>
      </c>
      <c r="I61" s="16" t="s">
        <v>190</v>
      </c>
      <c r="J61" s="40">
        <v>60.02</v>
      </c>
      <c r="K61" s="5">
        <f t="shared" si="3"/>
        <v>60.02</v>
      </c>
      <c r="L61" s="40">
        <f t="shared" si="4"/>
        <v>120.04</v>
      </c>
      <c r="M61" s="40">
        <f t="shared" si="5"/>
        <v>22.740286298568517</v>
      </c>
    </row>
    <row r="62" spans="1:13" ht="360" x14ac:dyDescent="0.3">
      <c r="A62" s="5">
        <v>53</v>
      </c>
      <c r="B62" s="16" t="s">
        <v>331</v>
      </c>
      <c r="C62" s="16">
        <v>2005</v>
      </c>
      <c r="D62" s="16">
        <v>2005</v>
      </c>
      <c r="E62" s="16">
        <v>2005</v>
      </c>
      <c r="F62" s="16">
        <v>1</v>
      </c>
      <c r="G62" s="16" t="s">
        <v>12</v>
      </c>
      <c r="H62" s="16" t="s">
        <v>13</v>
      </c>
      <c r="I62" s="16" t="s">
        <v>332</v>
      </c>
      <c r="J62" s="40">
        <v>60.18</v>
      </c>
      <c r="K62" s="5">
        <f t="shared" si="3"/>
        <v>60.18</v>
      </c>
      <c r="L62" s="40">
        <f t="shared" si="4"/>
        <v>120.36</v>
      </c>
      <c r="M62" s="40">
        <f t="shared" si="5"/>
        <v>23.067484662576689</v>
      </c>
    </row>
    <row r="63" spans="1:13" ht="288" x14ac:dyDescent="0.3">
      <c r="A63" s="5">
        <v>54</v>
      </c>
      <c r="B63" s="16" t="s">
        <v>304</v>
      </c>
      <c r="C63" s="16">
        <v>2008</v>
      </c>
      <c r="D63" s="16">
        <v>2008</v>
      </c>
      <c r="E63" s="16">
        <v>2008</v>
      </c>
      <c r="F63" s="16">
        <v>2</v>
      </c>
      <c r="G63" s="16" t="s">
        <v>225</v>
      </c>
      <c r="H63" s="16" t="s">
        <v>226</v>
      </c>
      <c r="I63" s="16" t="s">
        <v>227</v>
      </c>
      <c r="J63" s="40">
        <v>60.31</v>
      </c>
      <c r="K63" s="5">
        <f t="shared" si="3"/>
        <v>60.31</v>
      </c>
      <c r="L63" s="40">
        <f t="shared" si="4"/>
        <v>120.62</v>
      </c>
      <c r="M63" s="40">
        <f t="shared" si="5"/>
        <v>23.333333333333343</v>
      </c>
    </row>
    <row r="64" spans="1:13" ht="230.4" x14ac:dyDescent="0.3">
      <c r="A64" s="5">
        <v>55</v>
      </c>
      <c r="B64" s="16" t="s">
        <v>297</v>
      </c>
      <c r="C64" s="16">
        <v>2004</v>
      </c>
      <c r="D64" s="16">
        <v>2004</v>
      </c>
      <c r="E64" s="16">
        <v>2004</v>
      </c>
      <c r="F64" s="16" t="s">
        <v>11</v>
      </c>
      <c r="G64" s="16" t="s">
        <v>56</v>
      </c>
      <c r="H64" s="16" t="s">
        <v>298</v>
      </c>
      <c r="I64" s="16" t="s">
        <v>299</v>
      </c>
      <c r="J64" s="40">
        <v>60.72</v>
      </c>
      <c r="K64" s="5">
        <f t="shared" si="3"/>
        <v>60.72</v>
      </c>
      <c r="L64" s="40">
        <f t="shared" si="4"/>
        <v>121.44</v>
      </c>
      <c r="M64" s="40">
        <f t="shared" si="5"/>
        <v>24.171779141104295</v>
      </c>
    </row>
    <row r="65" spans="1:13" ht="259.2" x14ac:dyDescent="0.3">
      <c r="A65" s="5">
        <v>56</v>
      </c>
      <c r="B65" s="16" t="s">
        <v>339</v>
      </c>
      <c r="C65" s="16">
        <v>2009</v>
      </c>
      <c r="D65" s="16">
        <v>2009</v>
      </c>
      <c r="E65" s="16">
        <v>2009</v>
      </c>
      <c r="F65" s="16">
        <v>3</v>
      </c>
      <c r="G65" s="16" t="s">
        <v>40</v>
      </c>
      <c r="H65" s="16" t="s">
        <v>340</v>
      </c>
      <c r="I65" s="16" t="s">
        <v>341</v>
      </c>
      <c r="J65" s="40">
        <v>60.79</v>
      </c>
      <c r="K65" s="5">
        <f t="shared" si="3"/>
        <v>60.79</v>
      </c>
      <c r="L65" s="40">
        <f t="shared" si="4"/>
        <v>121.58</v>
      </c>
      <c r="M65" s="40">
        <f t="shared" si="5"/>
        <v>24.314928425357877</v>
      </c>
    </row>
    <row r="66" spans="1:13" ht="360" x14ac:dyDescent="0.3">
      <c r="A66" s="5">
        <v>57</v>
      </c>
      <c r="B66" s="16" t="s">
        <v>269</v>
      </c>
      <c r="C66" s="16">
        <v>2009</v>
      </c>
      <c r="D66" s="16">
        <v>2009</v>
      </c>
      <c r="E66" s="16">
        <v>2009</v>
      </c>
      <c r="F66" s="16" t="s">
        <v>11</v>
      </c>
      <c r="G66" s="16" t="s">
        <v>29</v>
      </c>
      <c r="H66" s="16" t="s">
        <v>30</v>
      </c>
      <c r="I66" s="16" t="s">
        <v>31</v>
      </c>
      <c r="J66" s="40">
        <v>60.9</v>
      </c>
      <c r="K66" s="5">
        <f t="shared" si="3"/>
        <v>60.9</v>
      </c>
      <c r="L66" s="40">
        <f t="shared" si="4"/>
        <v>121.8</v>
      </c>
      <c r="M66" s="40">
        <f t="shared" si="5"/>
        <v>24.539877300613497</v>
      </c>
    </row>
    <row r="67" spans="1:13" ht="409.6" x14ac:dyDescent="0.3">
      <c r="A67" s="5">
        <v>58</v>
      </c>
      <c r="B67" s="16" t="s">
        <v>23</v>
      </c>
      <c r="C67" s="16">
        <v>2007</v>
      </c>
      <c r="D67" s="16">
        <v>2007</v>
      </c>
      <c r="E67" s="16">
        <v>2007</v>
      </c>
      <c r="F67" s="16" t="s">
        <v>11</v>
      </c>
      <c r="G67" s="16" t="s">
        <v>24</v>
      </c>
      <c r="H67" s="16" t="s">
        <v>25</v>
      </c>
      <c r="I67" s="16" t="s">
        <v>26</v>
      </c>
      <c r="J67" s="40">
        <v>61.03</v>
      </c>
      <c r="K67" s="5">
        <f t="shared" si="3"/>
        <v>61.03</v>
      </c>
      <c r="L67" s="40">
        <f t="shared" si="4"/>
        <v>122.06</v>
      </c>
      <c r="M67" s="40">
        <f t="shared" si="5"/>
        <v>24.805725971370148</v>
      </c>
    </row>
    <row r="68" spans="1:13" ht="187.2" x14ac:dyDescent="0.3">
      <c r="A68" s="5">
        <v>59</v>
      </c>
      <c r="B68" s="16" t="s">
        <v>402</v>
      </c>
      <c r="C68" s="16">
        <v>2007</v>
      </c>
      <c r="D68" s="16">
        <v>2007</v>
      </c>
      <c r="E68" s="16">
        <v>2007</v>
      </c>
      <c r="F68" s="16" t="s">
        <v>11</v>
      </c>
      <c r="G68" s="16" t="s">
        <v>105</v>
      </c>
      <c r="H68" s="16" t="s">
        <v>106</v>
      </c>
      <c r="I68" s="16" t="s">
        <v>163</v>
      </c>
      <c r="J68" s="40">
        <v>61.21</v>
      </c>
      <c r="K68" s="5">
        <f t="shared" si="3"/>
        <v>61.21</v>
      </c>
      <c r="L68" s="40">
        <f t="shared" si="4"/>
        <v>122.42</v>
      </c>
      <c r="M68" s="40">
        <f t="shared" si="5"/>
        <v>25.173824130879353</v>
      </c>
    </row>
    <row r="69" spans="1:13" ht="201.6" x14ac:dyDescent="0.3">
      <c r="A69" s="5">
        <v>60</v>
      </c>
      <c r="B69" s="16" t="s">
        <v>211</v>
      </c>
      <c r="C69" s="16">
        <v>2007</v>
      </c>
      <c r="D69" s="16">
        <v>2007</v>
      </c>
      <c r="E69" s="16">
        <v>2007</v>
      </c>
      <c r="F69" s="16">
        <v>1</v>
      </c>
      <c r="G69" s="16" t="s">
        <v>61</v>
      </c>
      <c r="H69" s="16" t="s">
        <v>189</v>
      </c>
      <c r="I69" s="16" t="s">
        <v>190</v>
      </c>
      <c r="J69" s="40">
        <v>61.44</v>
      </c>
      <c r="K69" s="5">
        <f t="shared" si="3"/>
        <v>61.44</v>
      </c>
      <c r="L69" s="40">
        <f t="shared" si="4"/>
        <v>122.88</v>
      </c>
      <c r="M69" s="40">
        <f t="shared" si="5"/>
        <v>25.6441717791411</v>
      </c>
    </row>
    <row r="70" spans="1:13" ht="201.6" x14ac:dyDescent="0.3">
      <c r="A70" s="5">
        <v>61</v>
      </c>
      <c r="B70" s="16" t="s">
        <v>109</v>
      </c>
      <c r="C70" s="16">
        <v>2005</v>
      </c>
      <c r="D70" s="16">
        <v>2005</v>
      </c>
      <c r="E70" s="16">
        <v>2005</v>
      </c>
      <c r="F70" s="16">
        <v>1</v>
      </c>
      <c r="G70" s="16" t="s">
        <v>105</v>
      </c>
      <c r="H70" s="16" t="s">
        <v>106</v>
      </c>
      <c r="I70" s="16" t="s">
        <v>107</v>
      </c>
      <c r="J70" s="40">
        <v>62.42</v>
      </c>
      <c r="K70" s="5">
        <f t="shared" si="3"/>
        <v>62.42</v>
      </c>
      <c r="L70" s="40">
        <f t="shared" si="4"/>
        <v>124.84</v>
      </c>
      <c r="M70" s="40">
        <f t="shared" si="5"/>
        <v>27.648261758691213</v>
      </c>
    </row>
    <row r="71" spans="1:13" ht="201.6" x14ac:dyDescent="0.3">
      <c r="A71" s="5">
        <v>62</v>
      </c>
      <c r="B71" s="16" t="s">
        <v>293</v>
      </c>
      <c r="C71" s="16">
        <v>2007</v>
      </c>
      <c r="D71" s="16">
        <v>2007</v>
      </c>
      <c r="E71" s="16">
        <v>2007</v>
      </c>
      <c r="F71" s="16">
        <v>2</v>
      </c>
      <c r="G71" s="16" t="s">
        <v>61</v>
      </c>
      <c r="H71" s="16" t="s">
        <v>189</v>
      </c>
      <c r="I71" s="16" t="s">
        <v>190</v>
      </c>
      <c r="J71" s="40">
        <v>63.31</v>
      </c>
      <c r="K71" s="5">
        <f t="shared" si="3"/>
        <v>63.31</v>
      </c>
      <c r="L71" s="40">
        <f t="shared" si="4"/>
        <v>126.62</v>
      </c>
      <c r="M71" s="40">
        <f t="shared" si="5"/>
        <v>29.468302658486717</v>
      </c>
    </row>
    <row r="72" spans="1:13" ht="409.6" x14ac:dyDescent="0.3">
      <c r="A72" s="5">
        <v>63</v>
      </c>
      <c r="B72" s="16" t="s">
        <v>308</v>
      </c>
      <c r="C72" s="16">
        <v>2009</v>
      </c>
      <c r="D72" s="16">
        <v>2009</v>
      </c>
      <c r="E72" s="16">
        <v>2009</v>
      </c>
      <c r="F72" s="16">
        <v>1</v>
      </c>
      <c r="G72" s="16" t="s">
        <v>12</v>
      </c>
      <c r="H72" s="16" t="s">
        <v>13</v>
      </c>
      <c r="I72" s="16" t="s">
        <v>155</v>
      </c>
      <c r="J72" s="40">
        <v>64.650000000000006</v>
      </c>
      <c r="K72" s="5">
        <f t="shared" si="3"/>
        <v>64.650000000000006</v>
      </c>
      <c r="L72" s="40">
        <f t="shared" si="4"/>
        <v>129.30000000000001</v>
      </c>
      <c r="M72" s="40">
        <f t="shared" si="5"/>
        <v>32.208588957055227</v>
      </c>
    </row>
    <row r="73" spans="1:13" ht="302.39999999999998" x14ac:dyDescent="0.3">
      <c r="A73" s="5">
        <v>64</v>
      </c>
      <c r="B73" s="16" t="s">
        <v>428</v>
      </c>
      <c r="C73" s="16">
        <v>2007</v>
      </c>
      <c r="D73" s="16">
        <v>2007</v>
      </c>
      <c r="E73" s="16">
        <v>2007</v>
      </c>
      <c r="F73" s="16">
        <v>1</v>
      </c>
      <c r="G73" s="16" t="s">
        <v>116</v>
      </c>
      <c r="H73" s="16" t="s">
        <v>429</v>
      </c>
      <c r="I73" s="16" t="s">
        <v>329</v>
      </c>
      <c r="J73" s="40">
        <v>64.89</v>
      </c>
      <c r="K73" s="5">
        <f t="shared" si="3"/>
        <v>64.89</v>
      </c>
      <c r="L73" s="40">
        <f t="shared" si="4"/>
        <v>129.78</v>
      </c>
      <c r="M73" s="40">
        <f t="shared" si="5"/>
        <v>32.699386503067487</v>
      </c>
    </row>
    <row r="74" spans="1:13" ht="86.4" x14ac:dyDescent="0.3">
      <c r="A74" s="5">
        <v>65</v>
      </c>
      <c r="B74" s="16" t="s">
        <v>44</v>
      </c>
      <c r="C74" s="16">
        <v>2007</v>
      </c>
      <c r="D74" s="16">
        <v>2007</v>
      </c>
      <c r="E74" s="16">
        <v>2007</v>
      </c>
      <c r="F74" s="16">
        <v>1</v>
      </c>
      <c r="G74" s="16" t="s">
        <v>45</v>
      </c>
      <c r="H74" s="16" t="s">
        <v>46</v>
      </c>
      <c r="I74" s="16" t="s">
        <v>47</v>
      </c>
      <c r="J74" s="40">
        <v>65.39</v>
      </c>
      <c r="K74" s="5">
        <f t="shared" ref="K74:K105" si="6">SUM(I74:J74)</f>
        <v>65.39</v>
      </c>
      <c r="L74" s="40">
        <f t="shared" ref="L74:L105" si="7">J74+K74</f>
        <v>130.78</v>
      </c>
      <c r="M74" s="40">
        <f t="shared" ref="M74:M105" si="8">IF( AND(ISNUMBER(L$10),ISNUMBER(L74)),(L74-L$10)/L$10*100,"")</f>
        <v>33.721881390593047</v>
      </c>
    </row>
    <row r="75" spans="1:13" ht="360" x14ac:dyDescent="0.3">
      <c r="A75" s="5">
        <v>66</v>
      </c>
      <c r="B75" s="16" t="s">
        <v>390</v>
      </c>
      <c r="C75" s="16">
        <v>2006</v>
      </c>
      <c r="D75" s="16">
        <v>2006</v>
      </c>
      <c r="E75" s="16">
        <v>2006</v>
      </c>
      <c r="F75" s="16">
        <v>1</v>
      </c>
      <c r="G75" s="16" t="s">
        <v>12</v>
      </c>
      <c r="H75" s="16" t="s">
        <v>13</v>
      </c>
      <c r="I75" s="16" t="s">
        <v>332</v>
      </c>
      <c r="J75" s="40">
        <v>65.400000000000006</v>
      </c>
      <c r="K75" s="5">
        <f t="shared" si="6"/>
        <v>65.400000000000006</v>
      </c>
      <c r="L75" s="40">
        <f t="shared" si="7"/>
        <v>130.80000000000001</v>
      </c>
      <c r="M75" s="40">
        <f t="shared" si="8"/>
        <v>33.742331288343571</v>
      </c>
    </row>
    <row r="76" spans="1:13" ht="172.8" x14ac:dyDescent="0.3">
      <c r="A76" s="5">
        <v>67</v>
      </c>
      <c r="B76" s="16" t="s">
        <v>194</v>
      </c>
      <c r="C76" s="16">
        <v>2004</v>
      </c>
      <c r="D76" s="16">
        <v>2004</v>
      </c>
      <c r="E76" s="16">
        <v>2004</v>
      </c>
      <c r="F76" s="16" t="s">
        <v>11</v>
      </c>
      <c r="G76" s="16" t="s">
        <v>12</v>
      </c>
      <c r="H76" s="16" t="s">
        <v>13</v>
      </c>
      <c r="I76" s="16" t="s">
        <v>129</v>
      </c>
      <c r="J76" s="40">
        <v>66.150000000000006</v>
      </c>
      <c r="K76" s="5">
        <f t="shared" si="6"/>
        <v>66.150000000000006</v>
      </c>
      <c r="L76" s="40">
        <f t="shared" si="7"/>
        <v>132.30000000000001</v>
      </c>
      <c r="M76" s="40">
        <f t="shared" si="8"/>
        <v>35.276073619631916</v>
      </c>
    </row>
    <row r="77" spans="1:13" ht="115.2" x14ac:dyDescent="0.3">
      <c r="A77" s="5">
        <v>68</v>
      </c>
      <c r="B77" s="16" t="s">
        <v>404</v>
      </c>
      <c r="C77" s="16">
        <v>2008</v>
      </c>
      <c r="D77" s="16">
        <v>2008</v>
      </c>
      <c r="E77" s="16">
        <v>2008</v>
      </c>
      <c r="F77" s="16">
        <v>3</v>
      </c>
      <c r="G77" s="16" t="s">
        <v>242</v>
      </c>
      <c r="H77" s="16" t="s">
        <v>243</v>
      </c>
      <c r="I77" s="16" t="s">
        <v>244</v>
      </c>
      <c r="J77" s="40">
        <v>66.5</v>
      </c>
      <c r="K77" s="5">
        <f t="shared" si="6"/>
        <v>66.5</v>
      </c>
      <c r="L77" s="40">
        <f t="shared" si="7"/>
        <v>133</v>
      </c>
      <c r="M77" s="40">
        <f t="shared" si="8"/>
        <v>35.991820040899796</v>
      </c>
    </row>
    <row r="78" spans="1:13" ht="115.2" x14ac:dyDescent="0.3">
      <c r="A78" s="5">
        <v>69</v>
      </c>
      <c r="B78" s="16" t="s">
        <v>241</v>
      </c>
      <c r="C78" s="16">
        <v>2007</v>
      </c>
      <c r="D78" s="16">
        <v>2007</v>
      </c>
      <c r="E78" s="16">
        <v>2007</v>
      </c>
      <c r="F78" s="16" t="s">
        <v>11</v>
      </c>
      <c r="G78" s="16" t="s">
        <v>242</v>
      </c>
      <c r="H78" s="16" t="s">
        <v>243</v>
      </c>
      <c r="I78" s="16" t="s">
        <v>244</v>
      </c>
      <c r="J78" s="40">
        <v>66.94</v>
      </c>
      <c r="K78" s="5">
        <f t="shared" si="6"/>
        <v>66.94</v>
      </c>
      <c r="L78" s="40">
        <f t="shared" si="7"/>
        <v>133.88</v>
      </c>
      <c r="M78" s="40">
        <f t="shared" si="8"/>
        <v>36.891615541922292</v>
      </c>
    </row>
    <row r="79" spans="1:13" ht="216" x14ac:dyDescent="0.3">
      <c r="A79" s="5">
        <v>70</v>
      </c>
      <c r="B79" s="16" t="s">
        <v>231</v>
      </c>
      <c r="C79" s="16">
        <v>2009</v>
      </c>
      <c r="D79" s="16">
        <v>2009</v>
      </c>
      <c r="E79" s="16">
        <v>2009</v>
      </c>
      <c r="F79" s="16">
        <v>1</v>
      </c>
      <c r="G79" s="16" t="s">
        <v>141</v>
      </c>
      <c r="H79" s="16" t="s">
        <v>142</v>
      </c>
      <c r="I79" s="16" t="s">
        <v>143</v>
      </c>
      <c r="J79" s="40">
        <v>67.27</v>
      </c>
      <c r="K79" s="5">
        <f t="shared" si="6"/>
        <v>67.27</v>
      </c>
      <c r="L79" s="40">
        <f t="shared" si="7"/>
        <v>134.54</v>
      </c>
      <c r="M79" s="40">
        <f t="shared" si="8"/>
        <v>37.56646216768916</v>
      </c>
    </row>
    <row r="80" spans="1:13" ht="187.2" x14ac:dyDescent="0.3">
      <c r="A80" s="5">
        <v>71</v>
      </c>
      <c r="B80" s="16" t="s">
        <v>162</v>
      </c>
      <c r="C80" s="16">
        <v>2006</v>
      </c>
      <c r="D80" s="16">
        <v>2006</v>
      </c>
      <c r="E80" s="16">
        <v>2006</v>
      </c>
      <c r="F80" s="16">
        <v>1</v>
      </c>
      <c r="G80" s="16" t="s">
        <v>105</v>
      </c>
      <c r="H80" s="16" t="s">
        <v>106</v>
      </c>
      <c r="I80" s="16" t="s">
        <v>163</v>
      </c>
      <c r="J80" s="40">
        <v>67.34</v>
      </c>
      <c r="K80" s="5">
        <f t="shared" si="6"/>
        <v>67.34</v>
      </c>
      <c r="L80" s="40">
        <f t="shared" si="7"/>
        <v>134.68</v>
      </c>
      <c r="M80" s="40">
        <f t="shared" si="8"/>
        <v>37.709611451942756</v>
      </c>
    </row>
    <row r="81" spans="1:13" ht="216" x14ac:dyDescent="0.3">
      <c r="A81" s="5">
        <v>72</v>
      </c>
      <c r="B81" s="16" t="s">
        <v>318</v>
      </c>
      <c r="C81" s="16">
        <v>2009</v>
      </c>
      <c r="D81" s="16">
        <v>2009</v>
      </c>
      <c r="E81" s="16">
        <v>2009</v>
      </c>
      <c r="F81" s="16">
        <v>1</v>
      </c>
      <c r="G81" s="16" t="s">
        <v>141</v>
      </c>
      <c r="H81" s="16" t="s">
        <v>142</v>
      </c>
      <c r="I81" s="16" t="s">
        <v>143</v>
      </c>
      <c r="J81" s="40">
        <v>71.23</v>
      </c>
      <c r="K81" s="5">
        <f t="shared" si="6"/>
        <v>71.23</v>
      </c>
      <c r="L81" s="40">
        <f t="shared" si="7"/>
        <v>142.46</v>
      </c>
      <c r="M81" s="40">
        <f t="shared" si="8"/>
        <v>45.664621676891628</v>
      </c>
    </row>
    <row r="82" spans="1:13" ht="216" x14ac:dyDescent="0.3">
      <c r="A82" s="5">
        <v>73</v>
      </c>
      <c r="B82" s="16" t="s">
        <v>140</v>
      </c>
      <c r="C82" s="16">
        <v>2009</v>
      </c>
      <c r="D82" s="16">
        <v>2009</v>
      </c>
      <c r="E82" s="16">
        <v>2009</v>
      </c>
      <c r="F82" s="16">
        <v>1</v>
      </c>
      <c r="G82" s="16" t="s">
        <v>141</v>
      </c>
      <c r="H82" s="16" t="s">
        <v>142</v>
      </c>
      <c r="I82" s="16" t="s">
        <v>143</v>
      </c>
      <c r="J82" s="40">
        <v>73.040000000000006</v>
      </c>
      <c r="K82" s="5">
        <f t="shared" si="6"/>
        <v>73.040000000000006</v>
      </c>
      <c r="L82" s="40">
        <f t="shared" si="7"/>
        <v>146.08000000000001</v>
      </c>
      <c r="M82" s="40">
        <f t="shared" si="8"/>
        <v>49.366053169734172</v>
      </c>
    </row>
    <row r="83" spans="1:13" ht="288" x14ac:dyDescent="0.3">
      <c r="A83" s="5">
        <v>74</v>
      </c>
      <c r="B83" s="16" t="s">
        <v>209</v>
      </c>
      <c r="C83" s="16">
        <v>2007</v>
      </c>
      <c r="D83" s="16">
        <v>2007</v>
      </c>
      <c r="E83" s="16">
        <v>2007</v>
      </c>
      <c r="F83" s="16">
        <v>1</v>
      </c>
      <c r="G83" s="16" t="s">
        <v>56</v>
      </c>
      <c r="H83" s="16" t="s">
        <v>57</v>
      </c>
      <c r="I83" s="16" t="s">
        <v>58</v>
      </c>
      <c r="J83" s="40">
        <v>80.52</v>
      </c>
      <c r="K83" s="5">
        <f t="shared" si="6"/>
        <v>80.52</v>
      </c>
      <c r="L83" s="40">
        <f t="shared" si="7"/>
        <v>161.04</v>
      </c>
      <c r="M83" s="40">
        <f t="shared" si="8"/>
        <v>64.662576687116555</v>
      </c>
    </row>
    <row r="84" spans="1:13" ht="201.6" x14ac:dyDescent="0.3">
      <c r="A84" s="5">
        <v>75</v>
      </c>
      <c r="B84" s="16" t="s">
        <v>76</v>
      </c>
      <c r="C84" s="16">
        <v>2006</v>
      </c>
      <c r="D84" s="16">
        <v>2006</v>
      </c>
      <c r="E84" s="16">
        <v>2006</v>
      </c>
      <c r="F84" s="16" t="s">
        <v>11</v>
      </c>
      <c r="G84" s="16" t="s">
        <v>45</v>
      </c>
      <c r="H84" s="16" t="s">
        <v>77</v>
      </c>
      <c r="I84" s="16" t="s">
        <v>78</v>
      </c>
      <c r="J84" s="40">
        <v>51.34</v>
      </c>
      <c r="K84" s="5">
        <f t="shared" si="6"/>
        <v>51.34</v>
      </c>
      <c r="L84" s="40">
        <f t="shared" si="7"/>
        <v>102.68</v>
      </c>
      <c r="M84" s="40">
        <f t="shared" si="8"/>
        <v>4.9897750511247541</v>
      </c>
    </row>
    <row r="85" spans="1:13" ht="409.6" x14ac:dyDescent="0.3">
      <c r="A85" s="5">
        <v>76</v>
      </c>
      <c r="B85" s="16" t="s">
        <v>414</v>
      </c>
      <c r="C85" s="16">
        <v>2006</v>
      </c>
      <c r="D85" s="16">
        <v>2006</v>
      </c>
      <c r="E85" s="16">
        <v>2006</v>
      </c>
      <c r="F85" s="16" t="s">
        <v>11</v>
      </c>
      <c r="G85" s="16" t="s">
        <v>24</v>
      </c>
      <c r="H85" s="16" t="s">
        <v>25</v>
      </c>
      <c r="I85" s="16" t="s">
        <v>26</v>
      </c>
      <c r="J85" s="40">
        <v>55.56</v>
      </c>
      <c r="K85" s="5">
        <f t="shared" si="6"/>
        <v>55.56</v>
      </c>
      <c r="L85" s="40">
        <f t="shared" si="7"/>
        <v>111.12</v>
      </c>
      <c r="M85" s="40">
        <f t="shared" si="8"/>
        <v>13.619631901840497</v>
      </c>
    </row>
    <row r="86" spans="1:13" ht="100.8" x14ac:dyDescent="0.3">
      <c r="A86" s="5">
        <v>77</v>
      </c>
      <c r="B86" s="16" t="s">
        <v>265</v>
      </c>
      <c r="C86" s="16">
        <v>2005</v>
      </c>
      <c r="D86" s="16">
        <v>2005</v>
      </c>
      <c r="E86" s="16">
        <v>2005</v>
      </c>
      <c r="F86" s="16">
        <v>2</v>
      </c>
      <c r="G86" s="16" t="s">
        <v>35</v>
      </c>
      <c r="H86" s="16" t="s">
        <v>184</v>
      </c>
      <c r="I86" s="16" t="s">
        <v>123</v>
      </c>
      <c r="J86" s="40">
        <v>60.03</v>
      </c>
      <c r="K86" s="5">
        <f t="shared" si="6"/>
        <v>60.03</v>
      </c>
      <c r="L86" s="40">
        <f t="shared" si="7"/>
        <v>120.06</v>
      </c>
      <c r="M86" s="40">
        <f t="shared" si="8"/>
        <v>22.760736196319023</v>
      </c>
    </row>
    <row r="87" spans="1:13" ht="230.4" x14ac:dyDescent="0.3">
      <c r="A87" s="5"/>
      <c r="B87" s="16" t="s">
        <v>301</v>
      </c>
      <c r="C87" s="16">
        <v>2005</v>
      </c>
      <c r="D87" s="16">
        <v>2005</v>
      </c>
      <c r="E87" s="16">
        <v>2005</v>
      </c>
      <c r="F87" s="16" t="s">
        <v>11</v>
      </c>
      <c r="G87" s="16" t="s">
        <v>56</v>
      </c>
      <c r="H87" s="16" t="s">
        <v>302</v>
      </c>
      <c r="I87" s="16" t="s">
        <v>158</v>
      </c>
      <c r="J87" s="40"/>
      <c r="K87" s="5">
        <f t="shared" si="6"/>
        <v>0</v>
      </c>
      <c r="L87" s="40" t="s">
        <v>782</v>
      </c>
      <c r="M87" s="40" t="str">
        <f t="shared" si="8"/>
        <v/>
      </c>
    </row>
    <row r="88" spans="1:13" ht="201.6" x14ac:dyDescent="0.3">
      <c r="A88" s="5"/>
      <c r="B88" s="16" t="s">
        <v>188</v>
      </c>
      <c r="C88" s="16">
        <v>2007</v>
      </c>
      <c r="D88" s="16">
        <v>2007</v>
      </c>
      <c r="E88" s="16">
        <v>2007</v>
      </c>
      <c r="F88" s="16">
        <v>3</v>
      </c>
      <c r="G88" s="16" t="s">
        <v>61</v>
      </c>
      <c r="H88" s="16" t="s">
        <v>189</v>
      </c>
      <c r="I88" s="16" t="s">
        <v>190</v>
      </c>
      <c r="J88" s="40"/>
      <c r="K88" s="5">
        <f t="shared" si="6"/>
        <v>0</v>
      </c>
      <c r="L88" s="40" t="s">
        <v>782</v>
      </c>
      <c r="M88" s="40" t="str">
        <f t="shared" si="8"/>
        <v/>
      </c>
    </row>
    <row r="89" spans="1:13" ht="86.4" x14ac:dyDescent="0.3">
      <c r="A89" s="5"/>
      <c r="B89" s="16" t="s">
        <v>410</v>
      </c>
      <c r="C89" s="16">
        <v>2005</v>
      </c>
      <c r="D89" s="16">
        <v>2005</v>
      </c>
      <c r="E89" s="16">
        <v>2005</v>
      </c>
      <c r="F89" s="16">
        <v>1</v>
      </c>
      <c r="G89" s="16" t="s">
        <v>323</v>
      </c>
      <c r="H89" s="16" t="s">
        <v>324</v>
      </c>
      <c r="I89" s="16" t="s">
        <v>325</v>
      </c>
      <c r="J89" s="40"/>
      <c r="K89" s="5">
        <f t="shared" si="6"/>
        <v>0</v>
      </c>
      <c r="L89" s="40" t="s">
        <v>783</v>
      </c>
      <c r="M89" s="40" t="str">
        <f t="shared" si="8"/>
        <v/>
      </c>
    </row>
    <row r="90" spans="1:13" ht="360" x14ac:dyDescent="0.3">
      <c r="A90" s="5"/>
      <c r="B90" s="16" t="s">
        <v>131</v>
      </c>
      <c r="C90" s="16">
        <v>2004</v>
      </c>
      <c r="D90" s="16">
        <v>2004</v>
      </c>
      <c r="E90" s="16">
        <v>2004</v>
      </c>
      <c r="F90" s="16">
        <v>1</v>
      </c>
      <c r="G90" s="16" t="s">
        <v>12</v>
      </c>
      <c r="H90" s="16" t="s">
        <v>13</v>
      </c>
      <c r="I90" s="16" t="s">
        <v>74</v>
      </c>
      <c r="J90" s="40"/>
      <c r="K90" s="5">
        <f t="shared" si="6"/>
        <v>0</v>
      </c>
      <c r="L90" s="40" t="s">
        <v>783</v>
      </c>
      <c r="M90" s="40" t="str">
        <f t="shared" si="8"/>
        <v/>
      </c>
    </row>
    <row r="91" spans="1:13" ht="201.6" x14ac:dyDescent="0.3">
      <c r="A91" s="5"/>
      <c r="B91" s="16" t="s">
        <v>277</v>
      </c>
      <c r="C91" s="16">
        <v>2006</v>
      </c>
      <c r="D91" s="16">
        <v>2006</v>
      </c>
      <c r="E91" s="16">
        <v>2006</v>
      </c>
      <c r="F91" s="16" t="s">
        <v>11</v>
      </c>
      <c r="G91" s="16" t="s">
        <v>45</v>
      </c>
      <c r="H91" s="16" t="s">
        <v>77</v>
      </c>
      <c r="I91" s="16" t="s">
        <v>78</v>
      </c>
      <c r="J91" s="40"/>
      <c r="K91" s="5">
        <f t="shared" si="6"/>
        <v>0</v>
      </c>
      <c r="L91" s="40" t="s">
        <v>783</v>
      </c>
      <c r="M91" s="40" t="str">
        <f t="shared" si="8"/>
        <v/>
      </c>
    </row>
    <row r="92" spans="1:13" ht="288" x14ac:dyDescent="0.3">
      <c r="A92" s="5"/>
      <c r="B92" s="16" t="s">
        <v>273</v>
      </c>
      <c r="C92" s="16">
        <v>2008</v>
      </c>
      <c r="D92" s="16">
        <v>2008</v>
      </c>
      <c r="E92" s="16">
        <v>2008</v>
      </c>
      <c r="F92" s="16">
        <v>1</v>
      </c>
      <c r="G92" s="16" t="s">
        <v>225</v>
      </c>
      <c r="H92" s="16" t="s">
        <v>226</v>
      </c>
      <c r="I92" s="16" t="s">
        <v>227</v>
      </c>
      <c r="J92" s="40"/>
      <c r="K92" s="5">
        <f t="shared" si="6"/>
        <v>0</v>
      </c>
      <c r="L92" s="40" t="s">
        <v>783</v>
      </c>
      <c r="M92" s="40" t="str">
        <f t="shared" si="8"/>
        <v/>
      </c>
    </row>
    <row r="93" spans="1:13" ht="360" x14ac:dyDescent="0.3">
      <c r="A93" s="5"/>
      <c r="B93" s="16" t="s">
        <v>218</v>
      </c>
      <c r="C93" s="16">
        <v>2005</v>
      </c>
      <c r="D93" s="16">
        <v>2005</v>
      </c>
      <c r="E93" s="16">
        <v>2005</v>
      </c>
      <c r="F93" s="16" t="s">
        <v>11</v>
      </c>
      <c r="G93" s="16" t="s">
        <v>12</v>
      </c>
      <c r="H93" s="16" t="s">
        <v>13</v>
      </c>
      <c r="I93" s="16" t="s">
        <v>219</v>
      </c>
      <c r="J93" s="40"/>
      <c r="K93" s="5">
        <f t="shared" si="6"/>
        <v>0</v>
      </c>
      <c r="L93" s="40" t="s">
        <v>783</v>
      </c>
      <c r="M93" s="40" t="str">
        <f t="shared" si="8"/>
        <v/>
      </c>
    </row>
    <row r="94" spans="1:13" ht="187.2" x14ac:dyDescent="0.3">
      <c r="A94" s="5"/>
      <c r="B94" s="16" t="s">
        <v>394</v>
      </c>
      <c r="C94" s="16">
        <v>2006</v>
      </c>
      <c r="D94" s="16">
        <v>2006</v>
      </c>
      <c r="E94" s="16">
        <v>2006</v>
      </c>
      <c r="F94" s="16">
        <v>1</v>
      </c>
      <c r="G94" s="16" t="s">
        <v>98</v>
      </c>
      <c r="H94" s="16" t="s">
        <v>99</v>
      </c>
      <c r="I94" s="16" t="s">
        <v>100</v>
      </c>
      <c r="J94" s="40"/>
      <c r="K94" s="5">
        <f t="shared" si="6"/>
        <v>0</v>
      </c>
      <c r="L94" s="40" t="s">
        <v>783</v>
      </c>
      <c r="M94" s="40" t="str">
        <f t="shared" si="8"/>
        <v/>
      </c>
    </row>
    <row r="95" spans="1:13" ht="100.8" x14ac:dyDescent="0.3">
      <c r="A95" s="5"/>
      <c r="B95" s="16" t="s">
        <v>180</v>
      </c>
      <c r="C95" s="16">
        <v>2006</v>
      </c>
      <c r="D95" s="16">
        <v>2006</v>
      </c>
      <c r="E95" s="16">
        <v>2006</v>
      </c>
      <c r="F95" s="16">
        <v>1</v>
      </c>
      <c r="G95" s="16" t="s">
        <v>35</v>
      </c>
      <c r="H95" s="16" t="s">
        <v>36</v>
      </c>
      <c r="I95" s="16" t="s">
        <v>181</v>
      </c>
      <c r="J95" s="40"/>
      <c r="K95" s="5">
        <f t="shared" si="6"/>
        <v>0</v>
      </c>
      <c r="L95" s="40" t="s">
        <v>783</v>
      </c>
      <c r="M95" s="40" t="str">
        <f t="shared" si="8"/>
        <v/>
      </c>
    </row>
    <row r="96" spans="1:13" ht="115.2" x14ac:dyDescent="0.3">
      <c r="A96" s="5"/>
      <c r="B96" s="16" t="s">
        <v>337</v>
      </c>
      <c r="C96" s="16">
        <v>2008</v>
      </c>
      <c r="D96" s="16">
        <v>2008</v>
      </c>
      <c r="E96" s="16">
        <v>2008</v>
      </c>
      <c r="F96" s="16">
        <v>2</v>
      </c>
      <c r="G96" s="16" t="s">
        <v>242</v>
      </c>
      <c r="H96" s="16" t="s">
        <v>243</v>
      </c>
      <c r="I96" s="16" t="s">
        <v>244</v>
      </c>
      <c r="J96" s="40"/>
      <c r="K96" s="5">
        <f t="shared" si="6"/>
        <v>0</v>
      </c>
      <c r="L96" s="40" t="s">
        <v>783</v>
      </c>
      <c r="M96" s="40" t="str">
        <f t="shared" si="8"/>
        <v/>
      </c>
    </row>
    <row r="97" spans="1:13" ht="409.6" x14ac:dyDescent="0.3">
      <c r="A97" s="5"/>
      <c r="B97" s="16" t="s">
        <v>154</v>
      </c>
      <c r="C97" s="16">
        <v>2008</v>
      </c>
      <c r="D97" s="16">
        <v>2008</v>
      </c>
      <c r="E97" s="16">
        <v>2008</v>
      </c>
      <c r="F97" s="16">
        <v>1</v>
      </c>
      <c r="G97" s="16" t="s">
        <v>12</v>
      </c>
      <c r="H97" s="16" t="s">
        <v>13</v>
      </c>
      <c r="I97" s="16" t="s">
        <v>155</v>
      </c>
      <c r="J97" s="40"/>
      <c r="K97" s="5">
        <f t="shared" si="6"/>
        <v>0</v>
      </c>
      <c r="L97" s="40" t="s">
        <v>783</v>
      </c>
      <c r="M97" s="40" t="str">
        <f t="shared" si="8"/>
        <v/>
      </c>
    </row>
    <row r="99" spans="1:13" ht="18" x14ac:dyDescent="0.3">
      <c r="A99" s="20" t="s">
        <v>1079</v>
      </c>
      <c r="B99" s="20"/>
      <c r="C99" s="20"/>
      <c r="D99" s="20"/>
      <c r="E99" s="20"/>
      <c r="F99" s="20"/>
      <c r="G99" s="20"/>
      <c r="H99" s="20"/>
      <c r="I99" s="20"/>
      <c r="J99" s="20"/>
    </row>
    <row r="100" spans="1:13" x14ac:dyDescent="0.3">
      <c r="A100" s="27" t="s">
        <v>773</v>
      </c>
      <c r="B100" s="27" t="s">
        <v>1</v>
      </c>
      <c r="C100" s="27" t="s">
        <v>2</v>
      </c>
      <c r="D100" s="27" t="s">
        <v>441</v>
      </c>
      <c r="E100" s="27" t="s">
        <v>442</v>
      </c>
      <c r="F100" s="27" t="s">
        <v>3</v>
      </c>
      <c r="G100" s="27" t="s">
        <v>4</v>
      </c>
      <c r="H100" s="27" t="s">
        <v>5</v>
      </c>
      <c r="I100" s="27" t="s">
        <v>6</v>
      </c>
      <c r="J100" s="27" t="s">
        <v>776</v>
      </c>
      <c r="K100" s="27" t="s">
        <v>777</v>
      </c>
      <c r="L100" s="27" t="s">
        <v>778</v>
      </c>
      <c r="M100" s="27" t="s">
        <v>781</v>
      </c>
    </row>
    <row r="101" spans="1:13" x14ac:dyDescent="0.3">
      <c r="A101" s="28"/>
      <c r="B101" s="28"/>
      <c r="C101" s="28"/>
      <c r="D101" s="28"/>
      <c r="E101" s="28"/>
      <c r="F101" s="28"/>
      <c r="G101" s="28"/>
      <c r="H101" s="28"/>
      <c r="I101" s="28"/>
      <c r="J101" s="28"/>
      <c r="K101" s="28"/>
      <c r="L101" s="28"/>
      <c r="M101" s="28"/>
    </row>
    <row r="102" spans="1:13" ht="316.8" x14ac:dyDescent="0.3">
      <c r="A102" s="37">
        <v>1</v>
      </c>
      <c r="B102" s="38" t="s">
        <v>233</v>
      </c>
      <c r="C102" s="38">
        <v>2005</v>
      </c>
      <c r="D102" s="38">
        <v>2005</v>
      </c>
      <c r="E102" s="38">
        <v>2005</v>
      </c>
      <c r="F102" s="38" t="s">
        <v>216</v>
      </c>
      <c r="G102" s="38" t="s">
        <v>12</v>
      </c>
      <c r="H102" s="38" t="s">
        <v>81</v>
      </c>
      <c r="I102" s="38" t="s">
        <v>234</v>
      </c>
      <c r="J102" s="39">
        <v>51.9</v>
      </c>
      <c r="K102" s="37">
        <f t="shared" ref="K102:K133" si="9">SUM(I102:J102)</f>
        <v>51.9</v>
      </c>
      <c r="L102" s="39">
        <f t="shared" ref="L102:L133" si="10">J102+K102</f>
        <v>103.8</v>
      </c>
      <c r="M102" s="39">
        <f t="shared" ref="M102:M133" si="11">IF( AND(ISNUMBER(L$102),ISNUMBER(L102)),(L102-L$102)/L$102*100,"")</f>
        <v>0</v>
      </c>
    </row>
    <row r="103" spans="1:13" ht="86.4" x14ac:dyDescent="0.3">
      <c r="A103" s="5">
        <v>2</v>
      </c>
      <c r="B103" s="16" t="s">
        <v>367</v>
      </c>
      <c r="C103" s="16">
        <v>2005</v>
      </c>
      <c r="D103" s="16">
        <v>2005</v>
      </c>
      <c r="E103" s="16">
        <v>2005</v>
      </c>
      <c r="F103" s="16" t="s">
        <v>11</v>
      </c>
      <c r="G103" s="16" t="s">
        <v>12</v>
      </c>
      <c r="H103" s="16" t="s">
        <v>13</v>
      </c>
      <c r="I103" s="16" t="s">
        <v>368</v>
      </c>
      <c r="J103" s="40">
        <v>53.53</v>
      </c>
      <c r="K103" s="5">
        <f t="shared" si="9"/>
        <v>53.53</v>
      </c>
      <c r="L103" s="40">
        <f t="shared" si="10"/>
        <v>107.06</v>
      </c>
      <c r="M103" s="40">
        <f t="shared" si="11"/>
        <v>3.1406551059730301</v>
      </c>
    </row>
    <row r="104" spans="1:13" ht="288" x14ac:dyDescent="0.3">
      <c r="A104" s="5">
        <v>3</v>
      </c>
      <c r="B104" s="16" t="s">
        <v>343</v>
      </c>
      <c r="C104" s="16">
        <v>2004</v>
      </c>
      <c r="D104" s="16">
        <v>2004</v>
      </c>
      <c r="E104" s="16">
        <v>2004</v>
      </c>
      <c r="F104" s="16" t="s">
        <v>11</v>
      </c>
      <c r="G104" s="16" t="s">
        <v>45</v>
      </c>
      <c r="H104" s="16" t="s">
        <v>77</v>
      </c>
      <c r="I104" s="16" t="s">
        <v>344</v>
      </c>
      <c r="J104" s="40">
        <v>53.78</v>
      </c>
      <c r="K104" s="5">
        <f t="shared" si="9"/>
        <v>53.78</v>
      </c>
      <c r="L104" s="40">
        <f t="shared" si="10"/>
        <v>107.56</v>
      </c>
      <c r="M104" s="40">
        <f t="shared" si="11"/>
        <v>3.6223506743738012</v>
      </c>
    </row>
    <row r="105" spans="1:13" ht="360" x14ac:dyDescent="0.3">
      <c r="A105" s="5">
        <v>4</v>
      </c>
      <c r="B105" s="16" t="s">
        <v>271</v>
      </c>
      <c r="C105" s="16">
        <v>2007</v>
      </c>
      <c r="D105" s="16">
        <v>2007</v>
      </c>
      <c r="E105" s="16">
        <v>2007</v>
      </c>
      <c r="F105" s="16" t="s">
        <v>11</v>
      </c>
      <c r="G105" s="16" t="s">
        <v>29</v>
      </c>
      <c r="H105" s="16" t="s">
        <v>30</v>
      </c>
      <c r="I105" s="16" t="s">
        <v>31</v>
      </c>
      <c r="J105" s="40">
        <v>54.18</v>
      </c>
      <c r="K105" s="5">
        <f t="shared" si="9"/>
        <v>54.18</v>
      </c>
      <c r="L105" s="40">
        <f t="shared" si="10"/>
        <v>108.36</v>
      </c>
      <c r="M105" s="40">
        <f t="shared" si="11"/>
        <v>4.3930635838150307</v>
      </c>
    </row>
    <row r="106" spans="1:13" ht="302.39999999999998" x14ac:dyDescent="0.3">
      <c r="A106" s="5">
        <v>5</v>
      </c>
      <c r="B106" s="16" t="s">
        <v>60</v>
      </c>
      <c r="C106" s="16">
        <v>2004</v>
      </c>
      <c r="D106" s="16">
        <v>2004</v>
      </c>
      <c r="E106" s="16">
        <v>2004</v>
      </c>
      <c r="F106" s="16" t="s">
        <v>11</v>
      </c>
      <c r="G106" s="16" t="s">
        <v>61</v>
      </c>
      <c r="H106" s="16" t="s">
        <v>62</v>
      </c>
      <c r="I106" s="16" t="s">
        <v>63</v>
      </c>
      <c r="J106" s="40">
        <v>54.25</v>
      </c>
      <c r="K106" s="5">
        <f t="shared" si="9"/>
        <v>54.25</v>
      </c>
      <c r="L106" s="40">
        <f t="shared" si="10"/>
        <v>108.5</v>
      </c>
      <c r="M106" s="40">
        <f t="shared" si="11"/>
        <v>4.5279383429672482</v>
      </c>
    </row>
    <row r="107" spans="1:13" ht="331.2" x14ac:dyDescent="0.3">
      <c r="A107" s="5">
        <v>6</v>
      </c>
      <c r="B107" s="16" t="s">
        <v>10</v>
      </c>
      <c r="C107" s="16">
        <v>2004</v>
      </c>
      <c r="D107" s="16">
        <v>2004</v>
      </c>
      <c r="E107" s="16">
        <v>2004</v>
      </c>
      <c r="F107" s="16" t="s">
        <v>11</v>
      </c>
      <c r="G107" s="16" t="s">
        <v>12</v>
      </c>
      <c r="H107" s="16" t="s">
        <v>13</v>
      </c>
      <c r="I107" s="16" t="s">
        <v>14</v>
      </c>
      <c r="J107" s="40">
        <v>54.3</v>
      </c>
      <c r="K107" s="5">
        <f t="shared" si="9"/>
        <v>54.3</v>
      </c>
      <c r="L107" s="40">
        <f t="shared" si="10"/>
        <v>108.6</v>
      </c>
      <c r="M107" s="40">
        <f t="shared" si="11"/>
        <v>4.6242774566473965</v>
      </c>
    </row>
    <row r="108" spans="1:13" ht="144" x14ac:dyDescent="0.3">
      <c r="A108" s="5">
        <v>7</v>
      </c>
      <c r="B108" s="16" t="s">
        <v>67</v>
      </c>
      <c r="C108" s="16">
        <v>2006</v>
      </c>
      <c r="D108" s="16">
        <v>2006</v>
      </c>
      <c r="E108" s="16">
        <v>2006</v>
      </c>
      <c r="F108" s="16" t="s">
        <v>11</v>
      </c>
      <c r="G108" s="16" t="s">
        <v>35</v>
      </c>
      <c r="H108" s="16" t="s">
        <v>68</v>
      </c>
      <c r="I108" s="16" t="s">
        <v>69</v>
      </c>
      <c r="J108" s="40">
        <v>55.57</v>
      </c>
      <c r="K108" s="5">
        <f t="shared" si="9"/>
        <v>55.57</v>
      </c>
      <c r="L108" s="40">
        <f t="shared" si="10"/>
        <v>111.14</v>
      </c>
      <c r="M108" s="40">
        <f t="shared" si="11"/>
        <v>7.0712909441233176</v>
      </c>
    </row>
    <row r="109" spans="1:13" ht="187.2" x14ac:dyDescent="0.3">
      <c r="A109" s="5">
        <v>8</v>
      </c>
      <c r="B109" s="16" t="s">
        <v>202</v>
      </c>
      <c r="C109" s="16">
        <v>2006</v>
      </c>
      <c r="D109" s="16">
        <v>2006</v>
      </c>
      <c r="E109" s="16">
        <v>2006</v>
      </c>
      <c r="F109" s="16" t="s">
        <v>11</v>
      </c>
      <c r="G109" s="16" t="s">
        <v>98</v>
      </c>
      <c r="H109" s="16" t="s">
        <v>99</v>
      </c>
      <c r="I109" s="16" t="s">
        <v>100</v>
      </c>
      <c r="J109" s="40">
        <v>55.83</v>
      </c>
      <c r="K109" s="5">
        <f t="shared" si="9"/>
        <v>55.83</v>
      </c>
      <c r="L109" s="40">
        <f t="shared" si="10"/>
        <v>111.66</v>
      </c>
      <c r="M109" s="40">
        <f t="shared" si="11"/>
        <v>7.5722543352601148</v>
      </c>
    </row>
    <row r="110" spans="1:13" ht="230.4" x14ac:dyDescent="0.3">
      <c r="A110" s="5">
        <v>9</v>
      </c>
      <c r="B110" s="16" t="s">
        <v>238</v>
      </c>
      <c r="C110" s="16">
        <v>2006</v>
      </c>
      <c r="D110" s="16">
        <v>2006</v>
      </c>
      <c r="E110" s="16">
        <v>2006</v>
      </c>
      <c r="F110" s="16" t="s">
        <v>216</v>
      </c>
      <c r="G110" s="16" t="s">
        <v>56</v>
      </c>
      <c r="H110" s="16" t="s">
        <v>239</v>
      </c>
      <c r="I110" s="16" t="s">
        <v>158</v>
      </c>
      <c r="J110" s="40">
        <v>55.9</v>
      </c>
      <c r="K110" s="5">
        <f t="shared" si="9"/>
        <v>55.9</v>
      </c>
      <c r="L110" s="40">
        <f t="shared" si="10"/>
        <v>111.8</v>
      </c>
      <c r="M110" s="40">
        <f t="shared" si="11"/>
        <v>7.7071290944123323</v>
      </c>
    </row>
    <row r="111" spans="1:13" ht="100.8" x14ac:dyDescent="0.3">
      <c r="A111" s="5">
        <v>10</v>
      </c>
      <c r="B111" s="16" t="s">
        <v>113</v>
      </c>
      <c r="C111" s="16">
        <v>2005</v>
      </c>
      <c r="D111" s="16">
        <v>2005</v>
      </c>
      <c r="E111" s="16">
        <v>2005</v>
      </c>
      <c r="F111" s="16" t="s">
        <v>11</v>
      </c>
      <c r="G111" s="16" t="s">
        <v>12</v>
      </c>
      <c r="H111" s="16" t="s">
        <v>81</v>
      </c>
      <c r="I111" s="16" t="s">
        <v>82</v>
      </c>
      <c r="J111" s="40">
        <v>56.15</v>
      </c>
      <c r="K111" s="5">
        <f t="shared" si="9"/>
        <v>56.15</v>
      </c>
      <c r="L111" s="40">
        <f t="shared" si="10"/>
        <v>112.3</v>
      </c>
      <c r="M111" s="40">
        <f t="shared" si="11"/>
        <v>8.1888246628131025</v>
      </c>
    </row>
    <row r="112" spans="1:13" ht="216" x14ac:dyDescent="0.3">
      <c r="A112" s="5">
        <v>11</v>
      </c>
      <c r="B112" s="16" t="s">
        <v>295</v>
      </c>
      <c r="C112" s="16">
        <v>2005</v>
      </c>
      <c r="D112" s="16">
        <v>2005</v>
      </c>
      <c r="E112" s="16">
        <v>2005</v>
      </c>
      <c r="F112" s="16" t="s">
        <v>11</v>
      </c>
      <c r="G112" s="16" t="s">
        <v>35</v>
      </c>
      <c r="H112" s="16" t="s">
        <v>85</v>
      </c>
      <c r="I112" s="16" t="s">
        <v>37</v>
      </c>
      <c r="J112" s="40">
        <v>57.06</v>
      </c>
      <c r="K112" s="5">
        <f t="shared" si="9"/>
        <v>57.06</v>
      </c>
      <c r="L112" s="40">
        <f t="shared" si="10"/>
        <v>114.12</v>
      </c>
      <c r="M112" s="40">
        <f t="shared" si="11"/>
        <v>9.9421965317919145</v>
      </c>
    </row>
    <row r="113" spans="1:13" ht="201.6" x14ac:dyDescent="0.3">
      <c r="A113" s="5">
        <v>12</v>
      </c>
      <c r="B113" s="16" t="s">
        <v>104</v>
      </c>
      <c r="C113" s="16">
        <v>2004</v>
      </c>
      <c r="D113" s="16">
        <v>2004</v>
      </c>
      <c r="E113" s="16">
        <v>2004</v>
      </c>
      <c r="F113" s="16" t="s">
        <v>11</v>
      </c>
      <c r="G113" s="16" t="s">
        <v>105</v>
      </c>
      <c r="H113" s="16" t="s">
        <v>106</v>
      </c>
      <c r="I113" s="16" t="s">
        <v>107</v>
      </c>
      <c r="J113" s="40">
        <v>57.65</v>
      </c>
      <c r="K113" s="5">
        <f t="shared" si="9"/>
        <v>57.65</v>
      </c>
      <c r="L113" s="40">
        <f t="shared" si="10"/>
        <v>115.3</v>
      </c>
      <c r="M113" s="40">
        <f t="shared" si="11"/>
        <v>11.078998073217727</v>
      </c>
    </row>
    <row r="114" spans="1:13" ht="360" x14ac:dyDescent="0.3">
      <c r="A114" s="5">
        <v>13</v>
      </c>
      <c r="B114" s="16" t="s">
        <v>28</v>
      </c>
      <c r="C114" s="16">
        <v>2005</v>
      </c>
      <c r="D114" s="16">
        <v>2005</v>
      </c>
      <c r="E114" s="16">
        <v>2005</v>
      </c>
      <c r="F114" s="16" t="s">
        <v>11</v>
      </c>
      <c r="G114" s="16" t="s">
        <v>29</v>
      </c>
      <c r="H114" s="16" t="s">
        <v>30</v>
      </c>
      <c r="I114" s="16" t="s">
        <v>31</v>
      </c>
      <c r="J114" s="40">
        <v>57.99</v>
      </c>
      <c r="K114" s="5">
        <f t="shared" si="9"/>
        <v>57.99</v>
      </c>
      <c r="L114" s="40">
        <f t="shared" si="10"/>
        <v>115.98</v>
      </c>
      <c r="M114" s="40">
        <f t="shared" si="11"/>
        <v>11.734104046242781</v>
      </c>
    </row>
    <row r="115" spans="1:13" ht="230.4" x14ac:dyDescent="0.3">
      <c r="A115" s="5">
        <v>14</v>
      </c>
      <c r="B115" s="16" t="s">
        <v>261</v>
      </c>
      <c r="C115" s="16">
        <v>2008</v>
      </c>
      <c r="D115" s="16">
        <v>2008</v>
      </c>
      <c r="E115" s="16">
        <v>2008</v>
      </c>
      <c r="F115" s="16">
        <v>1</v>
      </c>
      <c r="G115" s="16" t="s">
        <v>12</v>
      </c>
      <c r="H115" s="16" t="s">
        <v>13</v>
      </c>
      <c r="I115" s="16" t="s">
        <v>205</v>
      </c>
      <c r="J115" s="40">
        <v>58.12</v>
      </c>
      <c r="K115" s="5">
        <f t="shared" si="9"/>
        <v>58.12</v>
      </c>
      <c r="L115" s="40">
        <f t="shared" si="10"/>
        <v>116.24</v>
      </c>
      <c r="M115" s="40">
        <f t="shared" si="11"/>
        <v>11.984585741811173</v>
      </c>
    </row>
    <row r="116" spans="1:13" ht="360" x14ac:dyDescent="0.3">
      <c r="A116" s="5">
        <v>15</v>
      </c>
      <c r="B116" s="16" t="s">
        <v>73</v>
      </c>
      <c r="C116" s="16">
        <v>2006</v>
      </c>
      <c r="D116" s="16">
        <v>2006</v>
      </c>
      <c r="E116" s="16">
        <v>2006</v>
      </c>
      <c r="F116" s="16" t="s">
        <v>11</v>
      </c>
      <c r="G116" s="16" t="s">
        <v>12</v>
      </c>
      <c r="H116" s="16" t="s">
        <v>13</v>
      </c>
      <c r="I116" s="16" t="s">
        <v>74</v>
      </c>
      <c r="J116" s="40">
        <v>58.41</v>
      </c>
      <c r="K116" s="5">
        <f t="shared" si="9"/>
        <v>58.41</v>
      </c>
      <c r="L116" s="40">
        <f t="shared" si="10"/>
        <v>116.82</v>
      </c>
      <c r="M116" s="40">
        <f t="shared" si="11"/>
        <v>12.543352601156066</v>
      </c>
    </row>
    <row r="117" spans="1:13" ht="331.2" x14ac:dyDescent="0.3">
      <c r="A117" s="5">
        <v>16</v>
      </c>
      <c r="B117" s="16" t="s">
        <v>381</v>
      </c>
      <c r="C117" s="16">
        <v>2004</v>
      </c>
      <c r="D117" s="16">
        <v>2004</v>
      </c>
      <c r="E117" s="16">
        <v>2004</v>
      </c>
      <c r="F117" s="16" t="s">
        <v>216</v>
      </c>
      <c r="G117" s="16" t="s">
        <v>12</v>
      </c>
      <c r="H117" s="16" t="s">
        <v>382</v>
      </c>
      <c r="I117" s="16" t="s">
        <v>14</v>
      </c>
      <c r="J117" s="40">
        <v>59.61</v>
      </c>
      <c r="K117" s="5">
        <f t="shared" si="9"/>
        <v>59.61</v>
      </c>
      <c r="L117" s="40">
        <f t="shared" si="10"/>
        <v>119.22</v>
      </c>
      <c r="M117" s="40">
        <f t="shared" si="11"/>
        <v>14.85549132947977</v>
      </c>
    </row>
    <row r="118" spans="1:13" ht="288" x14ac:dyDescent="0.3">
      <c r="A118" s="5">
        <v>17</v>
      </c>
      <c r="B118" s="16" t="s">
        <v>426</v>
      </c>
      <c r="C118" s="16">
        <v>2008</v>
      </c>
      <c r="D118" s="16">
        <v>2008</v>
      </c>
      <c r="E118" s="16">
        <v>2008</v>
      </c>
      <c r="F118" s="16">
        <v>1</v>
      </c>
      <c r="G118" s="16" t="s">
        <v>225</v>
      </c>
      <c r="H118" s="16" t="s">
        <v>226</v>
      </c>
      <c r="I118" s="16" t="s">
        <v>227</v>
      </c>
      <c r="J118" s="40">
        <v>59.97</v>
      </c>
      <c r="K118" s="5">
        <f t="shared" si="9"/>
        <v>59.97</v>
      </c>
      <c r="L118" s="40">
        <f t="shared" si="10"/>
        <v>119.94</v>
      </c>
      <c r="M118" s="40">
        <f t="shared" si="11"/>
        <v>15.549132947976879</v>
      </c>
    </row>
    <row r="119" spans="1:13" ht="230.4" x14ac:dyDescent="0.3">
      <c r="A119" s="5">
        <v>18</v>
      </c>
      <c r="B119" s="16" t="s">
        <v>350</v>
      </c>
      <c r="C119" s="16">
        <v>2007</v>
      </c>
      <c r="D119" s="16">
        <v>2007</v>
      </c>
      <c r="E119" s="16">
        <v>2007</v>
      </c>
      <c r="F119" s="16">
        <v>2</v>
      </c>
      <c r="G119" s="16" t="s">
        <v>56</v>
      </c>
      <c r="H119" s="16" t="s">
        <v>57</v>
      </c>
      <c r="I119" s="16" t="s">
        <v>158</v>
      </c>
      <c r="J119" s="40">
        <v>60.72</v>
      </c>
      <c r="K119" s="5">
        <f t="shared" si="9"/>
        <v>60.72</v>
      </c>
      <c r="L119" s="40">
        <f t="shared" si="10"/>
        <v>121.44</v>
      </c>
      <c r="M119" s="40">
        <f t="shared" si="11"/>
        <v>16.99421965317919</v>
      </c>
    </row>
    <row r="120" spans="1:13" ht="172.8" x14ac:dyDescent="0.3">
      <c r="A120" s="5">
        <v>19</v>
      </c>
      <c r="B120" s="16" t="s">
        <v>310</v>
      </c>
      <c r="C120" s="16">
        <v>2006</v>
      </c>
      <c r="D120" s="16">
        <v>2006</v>
      </c>
      <c r="E120" s="16">
        <v>2006</v>
      </c>
      <c r="F120" s="16">
        <v>1</v>
      </c>
      <c r="G120" s="16" t="s">
        <v>50</v>
      </c>
      <c r="H120" s="16" t="s">
        <v>51</v>
      </c>
      <c r="I120" s="16" t="s">
        <v>52</v>
      </c>
      <c r="J120" s="40">
        <v>60.92</v>
      </c>
      <c r="K120" s="5">
        <f t="shared" si="9"/>
        <v>60.92</v>
      </c>
      <c r="L120" s="40">
        <f t="shared" si="10"/>
        <v>121.84</v>
      </c>
      <c r="M120" s="40">
        <f t="shared" si="11"/>
        <v>17.379576107899812</v>
      </c>
    </row>
    <row r="121" spans="1:13" ht="172.8" x14ac:dyDescent="0.3">
      <c r="A121" s="5">
        <v>20</v>
      </c>
      <c r="B121" s="16" t="s">
        <v>320</v>
      </c>
      <c r="C121" s="16">
        <v>2005</v>
      </c>
      <c r="D121" s="16">
        <v>2005</v>
      </c>
      <c r="E121" s="16">
        <v>2005</v>
      </c>
      <c r="F121" s="16" t="s">
        <v>11</v>
      </c>
      <c r="G121" s="16" t="s">
        <v>50</v>
      </c>
      <c r="H121" s="16" t="s">
        <v>51</v>
      </c>
      <c r="I121" s="16" t="s">
        <v>52</v>
      </c>
      <c r="J121" s="40">
        <v>61.05</v>
      </c>
      <c r="K121" s="5">
        <f t="shared" si="9"/>
        <v>61.05</v>
      </c>
      <c r="L121" s="40">
        <f t="shared" si="10"/>
        <v>122.1</v>
      </c>
      <c r="M121" s="40">
        <f t="shared" si="11"/>
        <v>17.630057803468205</v>
      </c>
    </row>
    <row r="122" spans="1:13" ht="302.39999999999998" x14ac:dyDescent="0.3">
      <c r="A122" s="5">
        <v>21</v>
      </c>
      <c r="B122" s="16" t="s">
        <v>115</v>
      </c>
      <c r="C122" s="16">
        <v>2006</v>
      </c>
      <c r="D122" s="16">
        <v>2006</v>
      </c>
      <c r="E122" s="16">
        <v>2006</v>
      </c>
      <c r="F122" s="16" t="s">
        <v>11</v>
      </c>
      <c r="G122" s="16" t="s">
        <v>116</v>
      </c>
      <c r="H122" s="16" t="s">
        <v>117</v>
      </c>
      <c r="I122" s="16" t="s">
        <v>118</v>
      </c>
      <c r="J122" s="40">
        <v>61.42</v>
      </c>
      <c r="K122" s="5">
        <f t="shared" si="9"/>
        <v>61.42</v>
      </c>
      <c r="L122" s="40">
        <f t="shared" si="10"/>
        <v>122.84</v>
      </c>
      <c r="M122" s="40">
        <f t="shared" si="11"/>
        <v>18.342967244701356</v>
      </c>
    </row>
    <row r="123" spans="1:13" ht="288" x14ac:dyDescent="0.3">
      <c r="A123" s="5">
        <v>22</v>
      </c>
      <c r="B123" s="16" t="s">
        <v>361</v>
      </c>
      <c r="C123" s="16">
        <v>2006</v>
      </c>
      <c r="D123" s="16">
        <v>2006</v>
      </c>
      <c r="E123" s="16">
        <v>2006</v>
      </c>
      <c r="F123" s="16" t="s">
        <v>11</v>
      </c>
      <c r="G123" s="16" t="s">
        <v>56</v>
      </c>
      <c r="H123" s="16" t="s">
        <v>298</v>
      </c>
      <c r="I123" s="16" t="s">
        <v>58</v>
      </c>
      <c r="J123" s="40">
        <v>62.23</v>
      </c>
      <c r="K123" s="5">
        <f t="shared" si="9"/>
        <v>62.23</v>
      </c>
      <c r="L123" s="40">
        <f t="shared" si="10"/>
        <v>124.46</v>
      </c>
      <c r="M123" s="40">
        <f t="shared" si="11"/>
        <v>19.903660886319845</v>
      </c>
    </row>
    <row r="124" spans="1:13" ht="100.8" x14ac:dyDescent="0.3">
      <c r="A124" s="5">
        <v>23</v>
      </c>
      <c r="B124" s="16" t="s">
        <v>200</v>
      </c>
      <c r="C124" s="16">
        <v>2006</v>
      </c>
      <c r="D124" s="16">
        <v>2006</v>
      </c>
      <c r="E124" s="16">
        <v>2006</v>
      </c>
      <c r="F124" s="16">
        <v>2</v>
      </c>
      <c r="G124" s="16" t="s">
        <v>35</v>
      </c>
      <c r="H124" s="16" t="s">
        <v>184</v>
      </c>
      <c r="I124" s="16" t="s">
        <v>181</v>
      </c>
      <c r="J124" s="40">
        <v>62.26</v>
      </c>
      <c r="K124" s="5">
        <f t="shared" si="9"/>
        <v>62.26</v>
      </c>
      <c r="L124" s="40">
        <f t="shared" si="10"/>
        <v>124.52</v>
      </c>
      <c r="M124" s="40">
        <f t="shared" si="11"/>
        <v>19.961464354527937</v>
      </c>
    </row>
    <row r="125" spans="1:13" ht="409.6" x14ac:dyDescent="0.3">
      <c r="A125" s="5">
        <v>24</v>
      </c>
      <c r="B125" s="16" t="s">
        <v>135</v>
      </c>
      <c r="C125" s="16">
        <v>2005</v>
      </c>
      <c r="D125" s="16">
        <v>2005</v>
      </c>
      <c r="E125" s="16">
        <v>2005</v>
      </c>
      <c r="F125" s="16" t="s">
        <v>11</v>
      </c>
      <c r="G125" s="16" t="s">
        <v>24</v>
      </c>
      <c r="H125" s="16" t="s">
        <v>136</v>
      </c>
      <c r="I125" s="16" t="s">
        <v>26</v>
      </c>
      <c r="J125" s="40">
        <v>63.8</v>
      </c>
      <c r="K125" s="5">
        <f t="shared" si="9"/>
        <v>63.8</v>
      </c>
      <c r="L125" s="40">
        <f t="shared" si="10"/>
        <v>127.6</v>
      </c>
      <c r="M125" s="40">
        <f t="shared" si="11"/>
        <v>22.928709055876684</v>
      </c>
    </row>
    <row r="126" spans="1:13" ht="216" x14ac:dyDescent="0.3">
      <c r="A126" s="5">
        <v>25</v>
      </c>
      <c r="B126" s="16" t="s">
        <v>84</v>
      </c>
      <c r="C126" s="16">
        <v>2007</v>
      </c>
      <c r="D126" s="16">
        <v>2007</v>
      </c>
      <c r="E126" s="16">
        <v>2007</v>
      </c>
      <c r="F126" s="16">
        <v>1</v>
      </c>
      <c r="G126" s="16" t="s">
        <v>35</v>
      </c>
      <c r="H126" s="16" t="s">
        <v>85</v>
      </c>
      <c r="I126" s="16" t="s">
        <v>37</v>
      </c>
      <c r="J126" s="40">
        <v>63.85</v>
      </c>
      <c r="K126" s="5">
        <f t="shared" si="9"/>
        <v>63.85</v>
      </c>
      <c r="L126" s="40">
        <f t="shared" si="10"/>
        <v>127.7</v>
      </c>
      <c r="M126" s="40">
        <f t="shared" si="11"/>
        <v>23.025048169556847</v>
      </c>
    </row>
    <row r="127" spans="1:13" ht="259.2" x14ac:dyDescent="0.3">
      <c r="A127" s="5">
        <v>26</v>
      </c>
      <c r="B127" s="16" t="s">
        <v>374</v>
      </c>
      <c r="C127" s="16">
        <v>2008</v>
      </c>
      <c r="D127" s="16">
        <v>2008</v>
      </c>
      <c r="E127" s="16">
        <v>2008</v>
      </c>
      <c r="F127" s="16">
        <v>1</v>
      </c>
      <c r="G127" s="16" t="s">
        <v>40</v>
      </c>
      <c r="H127" s="16" t="s">
        <v>41</v>
      </c>
      <c r="I127" s="16" t="s">
        <v>375</v>
      </c>
      <c r="J127" s="40">
        <v>65</v>
      </c>
      <c r="K127" s="5">
        <f t="shared" si="9"/>
        <v>65</v>
      </c>
      <c r="L127" s="40">
        <f t="shared" si="10"/>
        <v>130</v>
      </c>
      <c r="M127" s="40">
        <f t="shared" si="11"/>
        <v>25.240847784200387</v>
      </c>
    </row>
    <row r="128" spans="1:13" ht="360" x14ac:dyDescent="0.3">
      <c r="A128" s="5">
        <v>27</v>
      </c>
      <c r="B128" s="16" t="s">
        <v>160</v>
      </c>
      <c r="C128" s="16">
        <v>2007</v>
      </c>
      <c r="D128" s="16">
        <v>2007</v>
      </c>
      <c r="E128" s="16">
        <v>2007</v>
      </c>
      <c r="F128" s="16" t="s">
        <v>11</v>
      </c>
      <c r="G128" s="16" t="s">
        <v>12</v>
      </c>
      <c r="H128" s="16" t="s">
        <v>13</v>
      </c>
      <c r="I128" s="16" t="s">
        <v>74</v>
      </c>
      <c r="J128" s="40">
        <v>66.7</v>
      </c>
      <c r="K128" s="5">
        <f t="shared" si="9"/>
        <v>66.7</v>
      </c>
      <c r="L128" s="40">
        <f t="shared" si="10"/>
        <v>133.4</v>
      </c>
      <c r="M128" s="40">
        <f t="shared" si="11"/>
        <v>28.516377649325637</v>
      </c>
    </row>
    <row r="129" spans="1:13" ht="302.39999999999998" x14ac:dyDescent="0.3">
      <c r="A129" s="5">
        <v>28</v>
      </c>
      <c r="B129" s="16" t="s">
        <v>327</v>
      </c>
      <c r="C129" s="16">
        <v>2009</v>
      </c>
      <c r="D129" s="16">
        <v>2009</v>
      </c>
      <c r="E129" s="16">
        <v>2009</v>
      </c>
      <c r="F129" s="16">
        <v>2</v>
      </c>
      <c r="G129" s="16" t="s">
        <v>116</v>
      </c>
      <c r="H129" s="16" t="s">
        <v>328</v>
      </c>
      <c r="I129" s="16" t="s">
        <v>329</v>
      </c>
      <c r="J129" s="40">
        <v>67.36</v>
      </c>
      <c r="K129" s="5">
        <f t="shared" si="9"/>
        <v>67.36</v>
      </c>
      <c r="L129" s="40">
        <f t="shared" si="10"/>
        <v>134.72</v>
      </c>
      <c r="M129" s="40">
        <f t="shared" si="11"/>
        <v>29.788053949903663</v>
      </c>
    </row>
    <row r="130" spans="1:13" ht="216" x14ac:dyDescent="0.3">
      <c r="A130" s="5">
        <v>29</v>
      </c>
      <c r="B130" s="16" t="s">
        <v>174</v>
      </c>
      <c r="C130" s="16">
        <v>2009</v>
      </c>
      <c r="D130" s="16">
        <v>2009</v>
      </c>
      <c r="E130" s="16">
        <v>2009</v>
      </c>
      <c r="F130" s="16">
        <v>1</v>
      </c>
      <c r="G130" s="16" t="s">
        <v>141</v>
      </c>
      <c r="H130" s="16" t="s">
        <v>142</v>
      </c>
      <c r="I130" s="16" t="s">
        <v>143</v>
      </c>
      <c r="J130" s="40">
        <v>68.89</v>
      </c>
      <c r="K130" s="5">
        <f t="shared" si="9"/>
        <v>68.89</v>
      </c>
      <c r="L130" s="40">
        <f t="shared" si="10"/>
        <v>137.78</v>
      </c>
      <c r="M130" s="40">
        <f t="shared" si="11"/>
        <v>32.736030828516384</v>
      </c>
    </row>
    <row r="131" spans="1:13" ht="409.6" x14ac:dyDescent="0.3">
      <c r="A131" s="5">
        <v>30</v>
      </c>
      <c r="B131" s="16" t="s">
        <v>253</v>
      </c>
      <c r="C131" s="16">
        <v>2005</v>
      </c>
      <c r="D131" s="16">
        <v>2005</v>
      </c>
      <c r="E131" s="16">
        <v>2005</v>
      </c>
      <c r="F131" s="16">
        <v>1</v>
      </c>
      <c r="G131" s="16" t="s">
        <v>12</v>
      </c>
      <c r="H131" s="16" t="s">
        <v>13</v>
      </c>
      <c r="I131" s="16" t="s">
        <v>254</v>
      </c>
      <c r="J131" s="40">
        <v>68.95</v>
      </c>
      <c r="K131" s="5">
        <f t="shared" si="9"/>
        <v>68.95</v>
      </c>
      <c r="L131" s="40">
        <f t="shared" si="10"/>
        <v>137.9</v>
      </c>
      <c r="M131" s="40">
        <f t="shared" si="11"/>
        <v>32.851637764932576</v>
      </c>
    </row>
    <row r="132" spans="1:13" ht="201.6" x14ac:dyDescent="0.3">
      <c r="A132" s="5">
        <v>31</v>
      </c>
      <c r="B132" s="16" t="s">
        <v>279</v>
      </c>
      <c r="C132" s="16">
        <v>2006</v>
      </c>
      <c r="D132" s="16">
        <v>2006</v>
      </c>
      <c r="E132" s="16">
        <v>2006</v>
      </c>
      <c r="F132" s="16">
        <v>2</v>
      </c>
      <c r="G132" s="16" t="s">
        <v>61</v>
      </c>
      <c r="H132" s="16" t="s">
        <v>189</v>
      </c>
      <c r="I132" s="16" t="s">
        <v>190</v>
      </c>
      <c r="J132" s="40">
        <v>69.28</v>
      </c>
      <c r="K132" s="5">
        <f t="shared" si="9"/>
        <v>69.28</v>
      </c>
      <c r="L132" s="40">
        <f t="shared" si="10"/>
        <v>138.56</v>
      </c>
      <c r="M132" s="40">
        <f t="shared" si="11"/>
        <v>33.487475915221587</v>
      </c>
    </row>
    <row r="133" spans="1:13" ht="288" x14ac:dyDescent="0.3">
      <c r="A133" s="5">
        <v>32</v>
      </c>
      <c r="B133" s="16" t="s">
        <v>348</v>
      </c>
      <c r="C133" s="16">
        <v>2009</v>
      </c>
      <c r="D133" s="16">
        <v>2009</v>
      </c>
      <c r="E133" s="16">
        <v>2009</v>
      </c>
      <c r="F133" s="16">
        <v>2</v>
      </c>
      <c r="G133" s="16" t="s">
        <v>225</v>
      </c>
      <c r="H133" s="16" t="s">
        <v>226</v>
      </c>
      <c r="I133" s="16" t="s">
        <v>227</v>
      </c>
      <c r="J133" s="40">
        <v>69.510000000000005</v>
      </c>
      <c r="K133" s="5">
        <f t="shared" si="9"/>
        <v>69.510000000000005</v>
      </c>
      <c r="L133" s="40">
        <f t="shared" si="10"/>
        <v>139.02000000000001</v>
      </c>
      <c r="M133" s="40">
        <f t="shared" si="11"/>
        <v>33.930635838150302</v>
      </c>
    </row>
    <row r="134" spans="1:13" ht="100.8" x14ac:dyDescent="0.3">
      <c r="A134" s="5">
        <v>33</v>
      </c>
      <c r="B134" s="16" t="s">
        <v>80</v>
      </c>
      <c r="C134" s="16">
        <v>2005</v>
      </c>
      <c r="D134" s="16">
        <v>2005</v>
      </c>
      <c r="E134" s="16">
        <v>2005</v>
      </c>
      <c r="F134" s="16" t="s">
        <v>11</v>
      </c>
      <c r="G134" s="16" t="s">
        <v>12</v>
      </c>
      <c r="H134" s="16" t="s">
        <v>81</v>
      </c>
      <c r="I134" s="16" t="s">
        <v>82</v>
      </c>
      <c r="J134" s="40">
        <v>70.94</v>
      </c>
      <c r="K134" s="5">
        <f t="shared" ref="K134:K165" si="12">SUM(I134:J134)</f>
        <v>70.94</v>
      </c>
      <c r="L134" s="40">
        <f t="shared" ref="L134:L165" si="13">J134+K134</f>
        <v>141.88</v>
      </c>
      <c r="M134" s="40">
        <f t="shared" ref="M134:M165" si="14">IF( AND(ISNUMBER(L$102),ISNUMBER(L134)),(L134-L$102)/L$102*100,"")</f>
        <v>36.685934489402698</v>
      </c>
    </row>
    <row r="135" spans="1:13" ht="172.8" x14ac:dyDescent="0.3">
      <c r="A135" s="5">
        <v>34</v>
      </c>
      <c r="B135" s="16" t="s">
        <v>288</v>
      </c>
      <c r="C135" s="16">
        <v>2007</v>
      </c>
      <c r="D135" s="16">
        <v>2007</v>
      </c>
      <c r="E135" s="16">
        <v>2007</v>
      </c>
      <c r="F135" s="16">
        <v>1</v>
      </c>
      <c r="G135" s="16" t="s">
        <v>50</v>
      </c>
      <c r="H135" s="16" t="s">
        <v>51</v>
      </c>
      <c r="I135" s="16" t="s">
        <v>52</v>
      </c>
      <c r="J135" s="40">
        <v>71.39</v>
      </c>
      <c r="K135" s="5">
        <f t="shared" si="12"/>
        <v>71.39</v>
      </c>
      <c r="L135" s="40">
        <f t="shared" si="13"/>
        <v>142.78</v>
      </c>
      <c r="M135" s="40">
        <f t="shared" si="14"/>
        <v>37.552986512524086</v>
      </c>
    </row>
    <row r="136" spans="1:13" ht="244.8" x14ac:dyDescent="0.3">
      <c r="A136" s="5">
        <v>35</v>
      </c>
      <c r="B136" s="16" t="s">
        <v>39</v>
      </c>
      <c r="C136" s="16">
        <v>2006</v>
      </c>
      <c r="D136" s="16">
        <v>2006</v>
      </c>
      <c r="E136" s="16">
        <v>2006</v>
      </c>
      <c r="F136" s="16" t="s">
        <v>11</v>
      </c>
      <c r="G136" s="16" t="s">
        <v>40</v>
      </c>
      <c r="H136" s="16" t="s">
        <v>41</v>
      </c>
      <c r="I136" s="16" t="s">
        <v>42</v>
      </c>
      <c r="J136" s="40">
        <v>72.03</v>
      </c>
      <c r="K136" s="5">
        <f t="shared" si="12"/>
        <v>72.03</v>
      </c>
      <c r="L136" s="40">
        <f t="shared" si="13"/>
        <v>144.06</v>
      </c>
      <c r="M136" s="40">
        <f t="shared" si="14"/>
        <v>38.786127167630063</v>
      </c>
    </row>
    <row r="137" spans="1:13" ht="86.4" x14ac:dyDescent="0.3">
      <c r="A137" s="5">
        <v>36</v>
      </c>
      <c r="B137" s="16" t="s">
        <v>400</v>
      </c>
      <c r="C137" s="16">
        <v>2006</v>
      </c>
      <c r="D137" s="16">
        <v>2006</v>
      </c>
      <c r="E137" s="16">
        <v>2006</v>
      </c>
      <c r="F137" s="16">
        <v>1</v>
      </c>
      <c r="G137" s="16" t="s">
        <v>45</v>
      </c>
      <c r="H137" s="16" t="s">
        <v>46</v>
      </c>
      <c r="I137" s="16" t="s">
        <v>47</v>
      </c>
      <c r="J137" s="40">
        <v>73.36</v>
      </c>
      <c r="K137" s="5">
        <f t="shared" si="12"/>
        <v>73.36</v>
      </c>
      <c r="L137" s="40">
        <f t="shared" si="13"/>
        <v>146.72</v>
      </c>
      <c r="M137" s="40">
        <f t="shared" si="14"/>
        <v>41.348747591522162</v>
      </c>
    </row>
    <row r="138" spans="1:13" ht="360" x14ac:dyDescent="0.3">
      <c r="A138" s="5">
        <v>37</v>
      </c>
      <c r="B138" s="16" t="s">
        <v>377</v>
      </c>
      <c r="C138" s="16">
        <v>2008</v>
      </c>
      <c r="D138" s="16">
        <v>2008</v>
      </c>
      <c r="E138" s="16">
        <v>2008</v>
      </c>
      <c r="F138" s="16" t="s">
        <v>11</v>
      </c>
      <c r="G138" s="16" t="s">
        <v>29</v>
      </c>
      <c r="H138" s="16" t="s">
        <v>30</v>
      </c>
      <c r="I138" s="16" t="s">
        <v>31</v>
      </c>
      <c r="J138" s="40">
        <v>74.31</v>
      </c>
      <c r="K138" s="5">
        <f t="shared" si="12"/>
        <v>74.31</v>
      </c>
      <c r="L138" s="40">
        <f t="shared" si="13"/>
        <v>148.62</v>
      </c>
      <c r="M138" s="40">
        <f t="shared" si="14"/>
        <v>43.179190751445098</v>
      </c>
    </row>
    <row r="139" spans="1:13" ht="100.8" x14ac:dyDescent="0.3">
      <c r="A139" s="5">
        <v>38</v>
      </c>
      <c r="B139" s="16" t="s">
        <v>256</v>
      </c>
      <c r="C139" s="16">
        <v>2007</v>
      </c>
      <c r="D139" s="16">
        <v>2007</v>
      </c>
      <c r="E139" s="16">
        <v>2007</v>
      </c>
      <c r="F139" s="16" t="s">
        <v>11</v>
      </c>
      <c r="G139" s="16" t="s">
        <v>45</v>
      </c>
      <c r="H139" s="16" t="s">
        <v>46</v>
      </c>
      <c r="I139" s="16" t="s">
        <v>257</v>
      </c>
      <c r="J139" s="40">
        <v>77.83</v>
      </c>
      <c r="K139" s="5">
        <f t="shared" si="12"/>
        <v>77.83</v>
      </c>
      <c r="L139" s="40">
        <f t="shared" si="13"/>
        <v>155.66</v>
      </c>
      <c r="M139" s="40">
        <f t="shared" si="14"/>
        <v>49.961464354527941</v>
      </c>
    </row>
    <row r="140" spans="1:13" ht="144" x14ac:dyDescent="0.3">
      <c r="A140" s="5">
        <v>39</v>
      </c>
      <c r="B140" s="16" t="s">
        <v>151</v>
      </c>
      <c r="C140" s="16">
        <v>2005</v>
      </c>
      <c r="D140" s="16">
        <v>2005</v>
      </c>
      <c r="E140" s="16">
        <v>2005</v>
      </c>
      <c r="F140" s="16" t="s">
        <v>11</v>
      </c>
      <c r="G140" s="16" t="s">
        <v>45</v>
      </c>
      <c r="H140" s="16" t="s">
        <v>46</v>
      </c>
      <c r="I140" s="16" t="s">
        <v>152</v>
      </c>
      <c r="J140" s="40">
        <v>78.510000000000005</v>
      </c>
      <c r="K140" s="5">
        <f t="shared" si="12"/>
        <v>78.510000000000005</v>
      </c>
      <c r="L140" s="40">
        <f t="shared" si="13"/>
        <v>157.02000000000001</v>
      </c>
      <c r="M140" s="40">
        <f t="shared" si="14"/>
        <v>51.271676300578051</v>
      </c>
    </row>
    <row r="141" spans="1:13" ht="172.8" x14ac:dyDescent="0.3">
      <c r="A141" s="5">
        <v>40</v>
      </c>
      <c r="B141" s="16" t="s">
        <v>267</v>
      </c>
      <c r="C141" s="16">
        <v>2006</v>
      </c>
      <c r="D141" s="16">
        <v>2006</v>
      </c>
      <c r="E141" s="16">
        <v>2006</v>
      </c>
      <c r="F141" s="16" t="s">
        <v>11</v>
      </c>
      <c r="G141" s="16" t="s">
        <v>12</v>
      </c>
      <c r="H141" s="16" t="s">
        <v>13</v>
      </c>
      <c r="I141" s="16" t="s">
        <v>129</v>
      </c>
      <c r="J141" s="40">
        <v>79.150000000000006</v>
      </c>
      <c r="K141" s="5">
        <f t="shared" si="12"/>
        <v>79.150000000000006</v>
      </c>
      <c r="L141" s="40">
        <f t="shared" si="13"/>
        <v>158.30000000000001</v>
      </c>
      <c r="M141" s="40">
        <f t="shared" si="14"/>
        <v>52.504816955684021</v>
      </c>
    </row>
    <row r="142" spans="1:13" ht="172.8" x14ac:dyDescent="0.3">
      <c r="A142" s="5">
        <v>41</v>
      </c>
      <c r="B142" s="16" t="s">
        <v>49</v>
      </c>
      <c r="C142" s="16">
        <v>2006</v>
      </c>
      <c r="D142" s="16">
        <v>2006</v>
      </c>
      <c r="E142" s="16">
        <v>2006</v>
      </c>
      <c r="F142" s="16">
        <v>1</v>
      </c>
      <c r="G142" s="16" t="s">
        <v>50</v>
      </c>
      <c r="H142" s="16" t="s">
        <v>51</v>
      </c>
      <c r="I142" s="16" t="s">
        <v>52</v>
      </c>
      <c r="J142" s="40">
        <v>79.88</v>
      </c>
      <c r="K142" s="5">
        <f t="shared" si="12"/>
        <v>79.88</v>
      </c>
      <c r="L142" s="40">
        <f t="shared" si="13"/>
        <v>159.76</v>
      </c>
      <c r="M142" s="40">
        <f t="shared" si="14"/>
        <v>53.911368015414254</v>
      </c>
    </row>
    <row r="143" spans="1:13" ht="409.6" x14ac:dyDescent="0.3">
      <c r="A143" s="5">
        <v>42</v>
      </c>
      <c r="B143" s="16" t="s">
        <v>392</v>
      </c>
      <c r="C143" s="16">
        <v>2008</v>
      </c>
      <c r="D143" s="16">
        <v>2008</v>
      </c>
      <c r="E143" s="16">
        <v>2008</v>
      </c>
      <c r="F143" s="16">
        <v>3</v>
      </c>
      <c r="G143" s="16" t="s">
        <v>24</v>
      </c>
      <c r="H143" s="16" t="s">
        <v>25</v>
      </c>
      <c r="I143" s="16" t="s">
        <v>168</v>
      </c>
      <c r="J143" s="40">
        <v>80.17</v>
      </c>
      <c r="K143" s="5">
        <f t="shared" si="12"/>
        <v>80.17</v>
      </c>
      <c r="L143" s="40">
        <f t="shared" si="13"/>
        <v>160.34</v>
      </c>
      <c r="M143" s="40">
        <f t="shared" si="14"/>
        <v>54.470134874759154</v>
      </c>
    </row>
    <row r="144" spans="1:13" ht="86.4" x14ac:dyDescent="0.3">
      <c r="A144" s="5">
        <v>43</v>
      </c>
      <c r="B144" s="16" t="s">
        <v>186</v>
      </c>
      <c r="C144" s="16">
        <v>2008</v>
      </c>
      <c r="D144" s="16">
        <v>2008</v>
      </c>
      <c r="E144" s="16">
        <v>2008</v>
      </c>
      <c r="F144" s="16">
        <v>1</v>
      </c>
      <c r="G144" s="16" t="s">
        <v>45</v>
      </c>
      <c r="H144" s="16" t="s">
        <v>46</v>
      </c>
      <c r="I144" s="16" t="s">
        <v>47</v>
      </c>
      <c r="J144" s="40">
        <v>95.5</v>
      </c>
      <c r="K144" s="5">
        <f t="shared" si="12"/>
        <v>95.5</v>
      </c>
      <c r="L144" s="40">
        <f t="shared" si="13"/>
        <v>191</v>
      </c>
      <c r="M144" s="40">
        <f t="shared" si="14"/>
        <v>84.007707129094428</v>
      </c>
    </row>
    <row r="145" spans="1:13" ht="187.2" x14ac:dyDescent="0.3">
      <c r="A145" s="5"/>
      <c r="B145" s="16" t="s">
        <v>412</v>
      </c>
      <c r="C145" s="16">
        <v>2007</v>
      </c>
      <c r="D145" s="16">
        <v>2007</v>
      </c>
      <c r="E145" s="16">
        <v>2007</v>
      </c>
      <c r="F145" s="16" t="s">
        <v>11</v>
      </c>
      <c r="G145" s="16" t="s">
        <v>105</v>
      </c>
      <c r="H145" s="16" t="s">
        <v>106</v>
      </c>
      <c r="I145" s="16" t="s">
        <v>163</v>
      </c>
      <c r="J145" s="40"/>
      <c r="K145" s="5">
        <f t="shared" si="12"/>
        <v>0</v>
      </c>
      <c r="L145" s="40" t="s">
        <v>782</v>
      </c>
      <c r="M145" s="40" t="str">
        <f t="shared" si="14"/>
        <v/>
      </c>
    </row>
    <row r="146" spans="1:13" ht="201.6" x14ac:dyDescent="0.3">
      <c r="A146" s="5"/>
      <c r="B146" s="16" t="s">
        <v>251</v>
      </c>
      <c r="C146" s="16">
        <v>2006</v>
      </c>
      <c r="D146" s="16">
        <v>2006</v>
      </c>
      <c r="E146" s="16">
        <v>2006</v>
      </c>
      <c r="F146" s="16" t="s">
        <v>11</v>
      </c>
      <c r="G146" s="16" t="s">
        <v>105</v>
      </c>
      <c r="H146" s="16" t="s">
        <v>106</v>
      </c>
      <c r="I146" s="16" t="s">
        <v>107</v>
      </c>
      <c r="J146" s="40"/>
      <c r="K146" s="5">
        <f t="shared" si="12"/>
        <v>0</v>
      </c>
      <c r="L146" s="40" t="s">
        <v>783</v>
      </c>
      <c r="M146" s="40" t="str">
        <f t="shared" si="14"/>
        <v/>
      </c>
    </row>
    <row r="147" spans="1:13" ht="302.39999999999998" x14ac:dyDescent="0.3">
      <c r="A147" s="5"/>
      <c r="B147" s="16" t="s">
        <v>149</v>
      </c>
      <c r="C147" s="16">
        <v>2004</v>
      </c>
      <c r="D147" s="16">
        <v>2004</v>
      </c>
      <c r="E147" s="16">
        <v>2004</v>
      </c>
      <c r="F147" s="16" t="s">
        <v>11</v>
      </c>
      <c r="G147" s="16" t="s">
        <v>61</v>
      </c>
      <c r="H147" s="16" t="s">
        <v>62</v>
      </c>
      <c r="I147" s="16" t="s">
        <v>63</v>
      </c>
      <c r="J147" s="40"/>
      <c r="K147" s="5">
        <f t="shared" si="12"/>
        <v>0</v>
      </c>
      <c r="L147" s="40" t="s">
        <v>783</v>
      </c>
      <c r="M147" s="40" t="str">
        <f t="shared" si="14"/>
        <v/>
      </c>
    </row>
    <row r="148" spans="1:13" ht="409.6" x14ac:dyDescent="0.3">
      <c r="A148" s="5"/>
      <c r="B148" s="16" t="s">
        <v>290</v>
      </c>
      <c r="C148" s="16">
        <v>2004</v>
      </c>
      <c r="D148" s="16">
        <v>2004</v>
      </c>
      <c r="E148" s="16">
        <v>2004</v>
      </c>
      <c r="F148" s="16" t="s">
        <v>11</v>
      </c>
      <c r="G148" s="16" t="s">
        <v>12</v>
      </c>
      <c r="H148" s="16" t="s">
        <v>13</v>
      </c>
      <c r="I148" s="16" t="s">
        <v>291</v>
      </c>
      <c r="J148" s="40"/>
      <c r="K148" s="5">
        <f t="shared" si="12"/>
        <v>0</v>
      </c>
      <c r="L148" s="40" t="s">
        <v>783</v>
      </c>
      <c r="M148" s="40" t="str">
        <f t="shared" si="14"/>
        <v/>
      </c>
    </row>
    <row r="149" spans="1:13" ht="409.6" x14ac:dyDescent="0.3">
      <c r="A149" s="5"/>
      <c r="B149" s="16" t="s">
        <v>178</v>
      </c>
      <c r="C149" s="16">
        <v>2007</v>
      </c>
      <c r="D149" s="16">
        <v>2007</v>
      </c>
      <c r="E149" s="16">
        <v>2007</v>
      </c>
      <c r="F149" s="16">
        <v>1</v>
      </c>
      <c r="G149" s="16" t="s">
        <v>24</v>
      </c>
      <c r="H149" s="16" t="s">
        <v>25</v>
      </c>
      <c r="I149" s="16" t="s">
        <v>26</v>
      </c>
      <c r="J149" s="40"/>
      <c r="K149" s="5">
        <f t="shared" si="12"/>
        <v>0</v>
      </c>
      <c r="L149" s="40" t="s">
        <v>783</v>
      </c>
      <c r="M149" s="40" t="str">
        <f t="shared" si="14"/>
        <v/>
      </c>
    </row>
    <row r="150" spans="1:13" ht="100.8" x14ac:dyDescent="0.3">
      <c r="A150" s="5"/>
      <c r="B150" s="16" t="s">
        <v>370</v>
      </c>
      <c r="C150" s="16">
        <v>2006</v>
      </c>
      <c r="D150" s="16">
        <v>2006</v>
      </c>
      <c r="E150" s="16">
        <v>2006</v>
      </c>
      <c r="F150" s="16" t="s">
        <v>11</v>
      </c>
      <c r="G150" s="16" t="s">
        <v>35</v>
      </c>
      <c r="H150" s="16" t="s">
        <v>371</v>
      </c>
      <c r="I150" s="16" t="s">
        <v>372</v>
      </c>
      <c r="J150" s="40"/>
      <c r="K150" s="5">
        <f t="shared" si="12"/>
        <v>0</v>
      </c>
      <c r="L150" s="40" t="s">
        <v>783</v>
      </c>
      <c r="M150" s="40" t="str">
        <f t="shared" si="14"/>
        <v/>
      </c>
    </row>
    <row r="151" spans="1:13" ht="100.8" x14ac:dyDescent="0.3">
      <c r="A151" s="5"/>
      <c r="B151" s="16" t="s">
        <v>183</v>
      </c>
      <c r="C151" s="16">
        <v>2007</v>
      </c>
      <c r="D151" s="16">
        <v>2007</v>
      </c>
      <c r="E151" s="16">
        <v>2007</v>
      </c>
      <c r="F151" s="16">
        <v>1</v>
      </c>
      <c r="G151" s="16" t="s">
        <v>35</v>
      </c>
      <c r="H151" s="16" t="s">
        <v>184</v>
      </c>
      <c r="I151" s="16" t="s">
        <v>181</v>
      </c>
      <c r="J151" s="40"/>
      <c r="K151" s="5">
        <f t="shared" si="12"/>
        <v>0</v>
      </c>
      <c r="L151" s="40" t="s">
        <v>783</v>
      </c>
      <c r="M151" s="40" t="str">
        <f t="shared" si="14"/>
        <v/>
      </c>
    </row>
  </sheetData>
  <mergeCells count="34">
    <mergeCell ref="I100:I101"/>
    <mergeCell ref="A99:J99"/>
    <mergeCell ref="J100:J101"/>
    <mergeCell ref="K100:K101"/>
    <mergeCell ref="L100:L101"/>
    <mergeCell ref="M100:M101"/>
    <mergeCell ref="L8:L9"/>
    <mergeCell ref="M8:M9"/>
    <mergeCell ref="A100:A101"/>
    <mergeCell ref="B100:B101"/>
    <mergeCell ref="C100:C101"/>
    <mergeCell ref="D100:D101"/>
    <mergeCell ref="E100:E101"/>
    <mergeCell ref="F100:F101"/>
    <mergeCell ref="G100:G101"/>
    <mergeCell ref="H100:H101"/>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1"/>
  <sheetViews>
    <sheetView workbookViewId="0"/>
  </sheetViews>
  <sheetFormatPr defaultRowHeight="14.4" x14ac:dyDescent="0.3"/>
  <cols>
    <col min="1" max="1" width="4.33203125" style="1" customWidth="1"/>
    <col min="2" max="2" width="21.88671875" style="1" customWidth="1"/>
    <col min="3" max="6" width="5.77734375" style="1" customWidth="1"/>
    <col min="7" max="7" width="17.33203125" style="1" customWidth="1"/>
    <col min="8" max="8" width="14.33203125" style="1" customWidth="1"/>
    <col min="9" max="9" width="15.33203125" style="1" customWidth="1"/>
    <col min="10" max="10" width="7.109375" style="1" customWidth="1"/>
    <col min="11" max="11" width="4.88671875" style="1" customWidth="1"/>
    <col min="12" max="12" width="7.109375" style="1" customWidth="1"/>
    <col min="13" max="16384" width="8.88671875" style="1"/>
  </cols>
  <sheetData>
    <row r="1" spans="1:13" ht="15.6" x14ac:dyDescent="0.3">
      <c r="A1" s="18" t="s">
        <v>767</v>
      </c>
      <c r="B1" s="19"/>
      <c r="C1" s="19"/>
      <c r="D1" s="19"/>
      <c r="E1" s="19"/>
      <c r="F1" s="19"/>
      <c r="G1" s="19"/>
      <c r="H1" s="19"/>
      <c r="I1" s="19"/>
      <c r="J1" s="19"/>
      <c r="K1" s="19"/>
      <c r="L1" s="19"/>
      <c r="M1" s="19"/>
    </row>
    <row r="2" spans="1:13" ht="18" x14ac:dyDescent="0.3">
      <c r="A2" s="20" t="s">
        <v>768</v>
      </c>
      <c r="B2" s="20"/>
      <c r="C2" s="20"/>
      <c r="D2" s="20"/>
      <c r="E2" s="20"/>
      <c r="F2" s="20"/>
      <c r="G2" s="20"/>
      <c r="H2" s="20"/>
      <c r="I2" s="20"/>
      <c r="J2" s="20"/>
      <c r="K2" s="20"/>
      <c r="L2" s="20"/>
      <c r="M2" s="20"/>
    </row>
    <row r="3" spans="1:13" x14ac:dyDescent="0.3">
      <c r="A3" s="21" t="s">
        <v>769</v>
      </c>
      <c r="B3" s="21"/>
      <c r="C3" s="22" t="s">
        <v>770</v>
      </c>
      <c r="D3" s="22"/>
      <c r="E3" s="22"/>
      <c r="F3" s="22"/>
      <c r="G3" s="22"/>
      <c r="H3" s="22"/>
      <c r="I3" s="22"/>
      <c r="J3" s="22"/>
      <c r="K3" s="22"/>
      <c r="L3" s="22"/>
      <c r="M3" s="22"/>
    </row>
    <row r="4" spans="1:13" ht="21" x14ac:dyDescent="0.3">
      <c r="A4" s="23" t="s">
        <v>1077</v>
      </c>
      <c r="B4" s="23"/>
      <c r="C4" s="23"/>
      <c r="D4" s="23"/>
      <c r="E4" s="23"/>
      <c r="F4" s="23"/>
      <c r="G4" s="23"/>
      <c r="H4" s="23"/>
      <c r="I4" s="23"/>
      <c r="J4" s="23"/>
      <c r="K4" s="23"/>
      <c r="L4" s="23"/>
      <c r="M4" s="23"/>
    </row>
    <row r="5" spans="1:13" ht="23.4" x14ac:dyDescent="0.3">
      <c r="A5" s="24" t="s">
        <v>772</v>
      </c>
      <c r="B5" s="24"/>
      <c r="C5" s="24"/>
      <c r="D5" s="24"/>
      <c r="E5" s="24"/>
      <c r="F5" s="24"/>
      <c r="G5" s="24"/>
      <c r="H5" s="24"/>
      <c r="I5" s="24"/>
      <c r="J5" s="24"/>
      <c r="K5" s="24"/>
      <c r="L5" s="24"/>
      <c r="M5" s="24"/>
    </row>
    <row r="7" spans="1:13" ht="18" x14ac:dyDescent="0.3">
      <c r="A7" s="20" t="s">
        <v>1078</v>
      </c>
      <c r="B7" s="20"/>
      <c r="C7" s="20"/>
      <c r="D7" s="20"/>
      <c r="E7" s="20"/>
      <c r="F7" s="20"/>
      <c r="G7" s="20"/>
      <c r="H7" s="20"/>
      <c r="I7" s="20"/>
      <c r="J7" s="20"/>
    </row>
    <row r="8" spans="1:13" x14ac:dyDescent="0.3">
      <c r="A8" s="27" t="s">
        <v>773</v>
      </c>
      <c r="B8" s="27" t="s">
        <v>1</v>
      </c>
      <c r="C8" s="27" t="s">
        <v>2</v>
      </c>
      <c r="D8" s="27" t="s">
        <v>441</v>
      </c>
      <c r="E8" s="27" t="s">
        <v>442</v>
      </c>
      <c r="F8" s="27" t="s">
        <v>3</v>
      </c>
      <c r="G8" s="27" t="s">
        <v>4</v>
      </c>
      <c r="H8" s="27" t="s">
        <v>5</v>
      </c>
      <c r="I8" s="27" t="s">
        <v>6</v>
      </c>
      <c r="J8" s="27" t="s">
        <v>776</v>
      </c>
      <c r="K8" s="27" t="s">
        <v>777</v>
      </c>
      <c r="L8" s="27" t="s">
        <v>778</v>
      </c>
      <c r="M8" s="27" t="s">
        <v>781</v>
      </c>
    </row>
    <row r="9" spans="1:13" x14ac:dyDescent="0.3">
      <c r="A9" s="28"/>
      <c r="B9" s="28"/>
      <c r="C9" s="28"/>
      <c r="D9" s="28"/>
      <c r="E9" s="28"/>
      <c r="F9" s="28"/>
      <c r="G9" s="28"/>
      <c r="H9" s="28"/>
      <c r="I9" s="28"/>
      <c r="J9" s="28"/>
      <c r="K9" s="28"/>
      <c r="L9" s="28"/>
      <c r="M9" s="28"/>
    </row>
    <row r="10" spans="1:13" ht="57.6" x14ac:dyDescent="0.3">
      <c r="A10" s="37">
        <v>1</v>
      </c>
      <c r="B10" s="38" t="s">
        <v>388</v>
      </c>
      <c r="C10" s="38">
        <v>2004</v>
      </c>
      <c r="D10" s="38">
        <v>2004</v>
      </c>
      <c r="E10" s="38">
        <v>2004</v>
      </c>
      <c r="F10" s="38" t="s">
        <v>11</v>
      </c>
      <c r="G10" s="38" t="s">
        <v>35</v>
      </c>
      <c r="H10" s="38" t="s">
        <v>371</v>
      </c>
      <c r="I10" s="38" t="s">
        <v>372</v>
      </c>
      <c r="J10" s="39">
        <v>48.9</v>
      </c>
      <c r="K10" s="37">
        <v>0</v>
      </c>
      <c r="L10" s="39">
        <f t="shared" ref="L10:L41" si="0">J10+K10</f>
        <v>48.9</v>
      </c>
      <c r="M10" s="39">
        <f t="shared" ref="M10:M41" si="1">IF( AND(ISNUMBER(L$10),ISNUMBER(L10)),(L10-L$10)/L$10*100,"")</f>
        <v>0</v>
      </c>
    </row>
    <row r="11" spans="1:13" ht="43.2" x14ac:dyDescent="0.3">
      <c r="A11" s="5">
        <v>2</v>
      </c>
      <c r="B11" s="16" t="s">
        <v>396</v>
      </c>
      <c r="C11" s="16">
        <v>2005</v>
      </c>
      <c r="D11" s="16">
        <v>2005</v>
      </c>
      <c r="E11" s="16">
        <v>2005</v>
      </c>
      <c r="F11" s="16">
        <v>1</v>
      </c>
      <c r="G11" s="16" t="s">
        <v>40</v>
      </c>
      <c r="H11" s="16" t="s">
        <v>397</v>
      </c>
      <c r="I11" s="16" t="s">
        <v>398</v>
      </c>
      <c r="J11" s="40">
        <v>49.83</v>
      </c>
      <c r="K11" s="5">
        <v>0</v>
      </c>
      <c r="L11" s="40">
        <f t="shared" si="0"/>
        <v>49.83</v>
      </c>
      <c r="M11" s="40">
        <f t="shared" si="1"/>
        <v>1.9018404907975455</v>
      </c>
    </row>
    <row r="12" spans="1:13" ht="57.6" x14ac:dyDescent="0.3">
      <c r="A12" s="5">
        <v>3</v>
      </c>
      <c r="B12" s="16" t="s">
        <v>17</v>
      </c>
      <c r="C12" s="16">
        <v>2004</v>
      </c>
      <c r="D12" s="16">
        <v>2004</v>
      </c>
      <c r="E12" s="16">
        <v>2004</v>
      </c>
      <c r="F12" s="16" t="s">
        <v>11</v>
      </c>
      <c r="G12" s="16" t="s">
        <v>18</v>
      </c>
      <c r="H12" s="16" t="s">
        <v>19</v>
      </c>
      <c r="I12" s="16" t="s">
        <v>20</v>
      </c>
      <c r="J12" s="40">
        <v>51.11</v>
      </c>
      <c r="K12" s="5">
        <v>0</v>
      </c>
      <c r="L12" s="40">
        <f t="shared" si="0"/>
        <v>51.11</v>
      </c>
      <c r="M12" s="40">
        <f t="shared" si="1"/>
        <v>4.5194274028629877</v>
      </c>
    </row>
    <row r="13" spans="1:13" ht="57.6" x14ac:dyDescent="0.3">
      <c r="A13" s="5">
        <v>4</v>
      </c>
      <c r="B13" s="16" t="s">
        <v>312</v>
      </c>
      <c r="C13" s="16">
        <v>2004</v>
      </c>
      <c r="D13" s="16">
        <v>2004</v>
      </c>
      <c r="E13" s="16">
        <v>2004</v>
      </c>
      <c r="F13" s="16" t="s">
        <v>216</v>
      </c>
      <c r="G13" s="16" t="s">
        <v>105</v>
      </c>
      <c r="H13" s="16" t="s">
        <v>106</v>
      </c>
      <c r="I13" s="16" t="s">
        <v>163</v>
      </c>
      <c r="J13" s="40">
        <v>51.3</v>
      </c>
      <c r="K13" s="5">
        <v>0</v>
      </c>
      <c r="L13" s="40">
        <f t="shared" si="0"/>
        <v>51.3</v>
      </c>
      <c r="M13" s="40">
        <f t="shared" si="1"/>
        <v>4.9079754601226968</v>
      </c>
    </row>
    <row r="14" spans="1:13" ht="72" x14ac:dyDescent="0.3">
      <c r="A14" s="5">
        <v>5</v>
      </c>
      <c r="B14" s="16" t="s">
        <v>167</v>
      </c>
      <c r="C14" s="16">
        <v>2004</v>
      </c>
      <c r="D14" s="16">
        <v>2004</v>
      </c>
      <c r="E14" s="16">
        <v>2004</v>
      </c>
      <c r="F14" s="16" t="s">
        <v>11</v>
      </c>
      <c r="G14" s="16" t="s">
        <v>24</v>
      </c>
      <c r="H14" s="16" t="s">
        <v>136</v>
      </c>
      <c r="I14" s="16" t="s">
        <v>168</v>
      </c>
      <c r="J14" s="40">
        <v>51.47</v>
      </c>
      <c r="K14" s="5">
        <v>0</v>
      </c>
      <c r="L14" s="40">
        <f t="shared" si="0"/>
        <v>51.47</v>
      </c>
      <c r="M14" s="40">
        <f t="shared" si="1"/>
        <v>5.255623721881391</v>
      </c>
    </row>
    <row r="15" spans="1:13" ht="86.4" x14ac:dyDescent="0.3">
      <c r="A15" s="5">
        <v>6</v>
      </c>
      <c r="B15" s="16" t="s">
        <v>145</v>
      </c>
      <c r="C15" s="16">
        <v>2004</v>
      </c>
      <c r="D15" s="16">
        <v>2004</v>
      </c>
      <c r="E15" s="16">
        <v>2004</v>
      </c>
      <c r="F15" s="16" t="s">
        <v>11</v>
      </c>
      <c r="G15" s="16" t="s">
        <v>18</v>
      </c>
      <c r="H15" s="16" t="s">
        <v>146</v>
      </c>
      <c r="I15" s="16" t="s">
        <v>147</v>
      </c>
      <c r="J15" s="40">
        <v>51.56</v>
      </c>
      <c r="K15" s="5">
        <v>0</v>
      </c>
      <c r="L15" s="40">
        <f t="shared" si="0"/>
        <v>51.56</v>
      </c>
      <c r="M15" s="40">
        <f t="shared" si="1"/>
        <v>5.4396728016359992</v>
      </c>
    </row>
    <row r="16" spans="1:13" ht="57.6" x14ac:dyDescent="0.3">
      <c r="A16" s="5">
        <v>7</v>
      </c>
      <c r="B16" s="16" t="s">
        <v>236</v>
      </c>
      <c r="C16" s="16">
        <v>2007</v>
      </c>
      <c r="D16" s="16">
        <v>2007</v>
      </c>
      <c r="E16" s="16">
        <v>2007</v>
      </c>
      <c r="F16" s="16" t="s">
        <v>11</v>
      </c>
      <c r="G16" s="16" t="s">
        <v>12</v>
      </c>
      <c r="H16" s="16" t="s">
        <v>13</v>
      </c>
      <c r="I16" s="16" t="s">
        <v>74</v>
      </c>
      <c r="J16" s="40">
        <v>51.57</v>
      </c>
      <c r="K16" s="5">
        <v>0</v>
      </c>
      <c r="L16" s="40">
        <f t="shared" si="0"/>
        <v>51.57</v>
      </c>
      <c r="M16" s="40">
        <f t="shared" si="1"/>
        <v>5.4601226993865071</v>
      </c>
    </row>
    <row r="17" spans="1:13" ht="43.2" x14ac:dyDescent="0.3">
      <c r="A17" s="5">
        <v>8</v>
      </c>
      <c r="B17" s="16" t="s">
        <v>71</v>
      </c>
      <c r="C17" s="16">
        <v>2006</v>
      </c>
      <c r="D17" s="16">
        <v>2006</v>
      </c>
      <c r="E17" s="16">
        <v>2006</v>
      </c>
      <c r="F17" s="16" t="s">
        <v>11</v>
      </c>
      <c r="G17" s="16" t="s">
        <v>40</v>
      </c>
      <c r="H17" s="16" t="s">
        <v>41</v>
      </c>
      <c r="I17" s="16" t="s">
        <v>42</v>
      </c>
      <c r="J17" s="40">
        <v>51.7</v>
      </c>
      <c r="K17" s="5">
        <v>0</v>
      </c>
      <c r="L17" s="40">
        <f t="shared" si="0"/>
        <v>51.7</v>
      </c>
      <c r="M17" s="40">
        <f t="shared" si="1"/>
        <v>5.7259713701431583</v>
      </c>
    </row>
    <row r="18" spans="1:13" ht="43.2" x14ac:dyDescent="0.3">
      <c r="A18" s="5">
        <v>9</v>
      </c>
      <c r="B18" s="16" t="s">
        <v>93</v>
      </c>
      <c r="C18" s="16">
        <v>2004</v>
      </c>
      <c r="D18" s="16">
        <v>2004</v>
      </c>
      <c r="E18" s="16">
        <v>2004</v>
      </c>
      <c r="F18" s="16" t="s">
        <v>11</v>
      </c>
      <c r="G18" s="16" t="s">
        <v>40</v>
      </c>
      <c r="H18" s="16" t="s">
        <v>94</v>
      </c>
      <c r="I18" s="16" t="s">
        <v>95</v>
      </c>
      <c r="J18" s="40">
        <v>51.84</v>
      </c>
      <c r="K18" s="5">
        <v>0</v>
      </c>
      <c r="L18" s="40">
        <f t="shared" si="0"/>
        <v>51.84</v>
      </c>
      <c r="M18" s="40">
        <f t="shared" si="1"/>
        <v>6.0122699386503173</v>
      </c>
    </row>
    <row r="19" spans="1:13" ht="43.2" x14ac:dyDescent="0.3">
      <c r="A19" s="5">
        <v>10</v>
      </c>
      <c r="B19" s="16" t="s">
        <v>246</v>
      </c>
      <c r="C19" s="16">
        <v>2006</v>
      </c>
      <c r="D19" s="16">
        <v>2006</v>
      </c>
      <c r="E19" s="16">
        <v>2006</v>
      </c>
      <c r="F19" s="16" t="s">
        <v>11</v>
      </c>
      <c r="G19" s="16" t="s">
        <v>40</v>
      </c>
      <c r="H19" s="16" t="s">
        <v>41</v>
      </c>
      <c r="I19" s="16" t="s">
        <v>95</v>
      </c>
      <c r="J19" s="40">
        <v>51.95</v>
      </c>
      <c r="K19" s="5">
        <v>0</v>
      </c>
      <c r="L19" s="40">
        <f t="shared" si="0"/>
        <v>51.95</v>
      </c>
      <c r="M19" s="40">
        <f t="shared" si="1"/>
        <v>6.2372188139059395</v>
      </c>
    </row>
    <row r="20" spans="1:13" ht="43.2" x14ac:dyDescent="0.3">
      <c r="A20" s="5">
        <v>11</v>
      </c>
      <c r="B20" s="16" t="s">
        <v>87</v>
      </c>
      <c r="C20" s="16">
        <v>2004</v>
      </c>
      <c r="D20" s="16">
        <v>2004</v>
      </c>
      <c r="E20" s="16">
        <v>2004</v>
      </c>
      <c r="F20" s="16" t="s">
        <v>11</v>
      </c>
      <c r="G20" s="16" t="s">
        <v>35</v>
      </c>
      <c r="H20" s="16" t="s">
        <v>68</v>
      </c>
      <c r="I20" s="16" t="s">
        <v>88</v>
      </c>
      <c r="J20" s="40">
        <v>51.96</v>
      </c>
      <c r="K20" s="5">
        <v>0</v>
      </c>
      <c r="L20" s="40">
        <f t="shared" si="0"/>
        <v>51.96</v>
      </c>
      <c r="M20" s="40">
        <f t="shared" si="1"/>
        <v>6.2576687116564473</v>
      </c>
    </row>
    <row r="21" spans="1:13" ht="43.2" x14ac:dyDescent="0.3">
      <c r="A21" s="5">
        <v>12</v>
      </c>
      <c r="B21" s="16" t="s">
        <v>358</v>
      </c>
      <c r="C21" s="16">
        <v>2005</v>
      </c>
      <c r="D21" s="16">
        <v>2005</v>
      </c>
      <c r="E21" s="16">
        <v>2005</v>
      </c>
      <c r="F21" s="16" t="s">
        <v>11</v>
      </c>
      <c r="G21" s="16" t="s">
        <v>56</v>
      </c>
      <c r="H21" s="16" t="s">
        <v>57</v>
      </c>
      <c r="I21" s="16" t="s">
        <v>359</v>
      </c>
      <c r="J21" s="40">
        <v>52.07</v>
      </c>
      <c r="K21" s="5">
        <v>0</v>
      </c>
      <c r="L21" s="40">
        <f t="shared" si="0"/>
        <v>52.07</v>
      </c>
      <c r="M21" s="40">
        <f t="shared" si="1"/>
        <v>6.4826175869120695</v>
      </c>
    </row>
    <row r="22" spans="1:13" ht="28.8" x14ac:dyDescent="0.3">
      <c r="A22" s="5">
        <v>13</v>
      </c>
      <c r="B22" s="16" t="s">
        <v>128</v>
      </c>
      <c r="C22" s="16">
        <v>2006</v>
      </c>
      <c r="D22" s="16">
        <v>2006</v>
      </c>
      <c r="E22" s="16">
        <v>2006</v>
      </c>
      <c r="F22" s="16" t="s">
        <v>11</v>
      </c>
      <c r="G22" s="16" t="s">
        <v>12</v>
      </c>
      <c r="H22" s="16" t="s">
        <v>13</v>
      </c>
      <c r="I22" s="16" t="s">
        <v>129</v>
      </c>
      <c r="J22" s="40">
        <v>52.27</v>
      </c>
      <c r="K22" s="5">
        <v>0</v>
      </c>
      <c r="L22" s="40">
        <f t="shared" si="0"/>
        <v>52.27</v>
      </c>
      <c r="M22" s="40">
        <f t="shared" si="1"/>
        <v>6.8916155419222997</v>
      </c>
    </row>
    <row r="23" spans="1:13" ht="43.2" x14ac:dyDescent="0.3">
      <c r="A23" s="5">
        <v>14</v>
      </c>
      <c r="B23" s="16" t="s">
        <v>111</v>
      </c>
      <c r="C23" s="16">
        <v>2005</v>
      </c>
      <c r="D23" s="16">
        <v>2005</v>
      </c>
      <c r="E23" s="16">
        <v>2005</v>
      </c>
      <c r="F23" s="16" t="s">
        <v>11</v>
      </c>
      <c r="G23" s="16" t="s">
        <v>12</v>
      </c>
      <c r="H23" s="16" t="s">
        <v>13</v>
      </c>
      <c r="I23" s="16" t="s">
        <v>14</v>
      </c>
      <c r="J23" s="40">
        <v>52.39</v>
      </c>
      <c r="K23" s="5">
        <v>0</v>
      </c>
      <c r="L23" s="40">
        <f t="shared" si="0"/>
        <v>52.39</v>
      </c>
      <c r="M23" s="40">
        <f t="shared" si="1"/>
        <v>7.1370143149284289</v>
      </c>
    </row>
    <row r="24" spans="1:13" ht="43.2" x14ac:dyDescent="0.3">
      <c r="A24" s="5">
        <v>15</v>
      </c>
      <c r="B24" s="16" t="s">
        <v>379</v>
      </c>
      <c r="C24" s="16">
        <v>2007</v>
      </c>
      <c r="D24" s="16">
        <v>2007</v>
      </c>
      <c r="E24" s="16">
        <v>2007</v>
      </c>
      <c r="F24" s="16">
        <v>1</v>
      </c>
      <c r="G24" s="16" t="s">
        <v>56</v>
      </c>
      <c r="H24" s="16" t="s">
        <v>57</v>
      </c>
      <c r="I24" s="16" t="s">
        <v>58</v>
      </c>
      <c r="J24" s="40">
        <v>52.81</v>
      </c>
      <c r="K24" s="5">
        <v>0</v>
      </c>
      <c r="L24" s="40">
        <f t="shared" si="0"/>
        <v>52.81</v>
      </c>
      <c r="M24" s="40">
        <f t="shared" si="1"/>
        <v>7.9959100204499061</v>
      </c>
    </row>
    <row r="25" spans="1:13" ht="43.2" x14ac:dyDescent="0.3">
      <c r="A25" s="5">
        <v>16</v>
      </c>
      <c r="B25" s="16" t="s">
        <v>221</v>
      </c>
      <c r="C25" s="16">
        <v>2006</v>
      </c>
      <c r="D25" s="16">
        <v>2006</v>
      </c>
      <c r="E25" s="16">
        <v>2006</v>
      </c>
      <c r="F25" s="16">
        <v>1</v>
      </c>
      <c r="G25" s="16" t="s">
        <v>40</v>
      </c>
      <c r="H25" s="16" t="s">
        <v>41</v>
      </c>
      <c r="I25" s="16" t="s">
        <v>222</v>
      </c>
      <c r="J25" s="40">
        <v>53.36</v>
      </c>
      <c r="K25" s="5">
        <v>0</v>
      </c>
      <c r="L25" s="40">
        <f t="shared" si="0"/>
        <v>53.36</v>
      </c>
      <c r="M25" s="40">
        <f t="shared" si="1"/>
        <v>9.1206543967280194</v>
      </c>
    </row>
    <row r="26" spans="1:13" ht="43.2" x14ac:dyDescent="0.3">
      <c r="A26" s="5">
        <v>17</v>
      </c>
      <c r="B26" s="16" t="s">
        <v>170</v>
      </c>
      <c r="C26" s="16">
        <v>2004</v>
      </c>
      <c r="D26" s="16">
        <v>2004</v>
      </c>
      <c r="E26" s="16">
        <v>2004</v>
      </c>
      <c r="F26" s="16" t="s">
        <v>11</v>
      </c>
      <c r="G26" s="16" t="s">
        <v>56</v>
      </c>
      <c r="H26" s="16" t="s">
        <v>57</v>
      </c>
      <c r="I26" s="16" t="s">
        <v>158</v>
      </c>
      <c r="J26" s="40">
        <v>53.48</v>
      </c>
      <c r="K26" s="5">
        <v>0</v>
      </c>
      <c r="L26" s="40">
        <f t="shared" si="0"/>
        <v>53.48</v>
      </c>
      <c r="M26" s="40">
        <f t="shared" si="1"/>
        <v>9.3660531697341476</v>
      </c>
    </row>
    <row r="27" spans="1:13" ht="57.6" x14ac:dyDescent="0.3">
      <c r="A27" s="5">
        <v>18</v>
      </c>
      <c r="B27" s="16" t="s">
        <v>229</v>
      </c>
      <c r="C27" s="16">
        <v>2008</v>
      </c>
      <c r="D27" s="16">
        <v>2008</v>
      </c>
      <c r="E27" s="16">
        <v>2008</v>
      </c>
      <c r="F27" s="16" t="s">
        <v>11</v>
      </c>
      <c r="G27" s="16" t="s">
        <v>12</v>
      </c>
      <c r="H27" s="16" t="s">
        <v>13</v>
      </c>
      <c r="I27" s="16" t="s">
        <v>74</v>
      </c>
      <c r="J27" s="40">
        <v>53.49</v>
      </c>
      <c r="K27" s="5">
        <v>0</v>
      </c>
      <c r="L27" s="40">
        <f t="shared" si="0"/>
        <v>53.49</v>
      </c>
      <c r="M27" s="40">
        <f t="shared" si="1"/>
        <v>9.3865030674846697</v>
      </c>
    </row>
    <row r="28" spans="1:13" ht="43.2" x14ac:dyDescent="0.3">
      <c r="A28" s="5">
        <v>19</v>
      </c>
      <c r="B28" s="16" t="s">
        <v>322</v>
      </c>
      <c r="C28" s="16">
        <v>2004</v>
      </c>
      <c r="D28" s="16">
        <v>2004</v>
      </c>
      <c r="E28" s="16">
        <v>2004</v>
      </c>
      <c r="F28" s="16" t="s">
        <v>11</v>
      </c>
      <c r="G28" s="16" t="s">
        <v>323</v>
      </c>
      <c r="H28" s="16" t="s">
        <v>324</v>
      </c>
      <c r="I28" s="16" t="s">
        <v>325</v>
      </c>
      <c r="J28" s="40">
        <v>53.55</v>
      </c>
      <c r="K28" s="5">
        <v>0</v>
      </c>
      <c r="L28" s="40">
        <f t="shared" si="0"/>
        <v>53.55</v>
      </c>
      <c r="M28" s="40">
        <f t="shared" si="1"/>
        <v>9.5092024539877276</v>
      </c>
    </row>
    <row r="29" spans="1:13" ht="28.8" x14ac:dyDescent="0.3">
      <c r="A29" s="5">
        <v>20</v>
      </c>
      <c r="B29" s="16" t="s">
        <v>97</v>
      </c>
      <c r="C29" s="16">
        <v>2006</v>
      </c>
      <c r="D29" s="16">
        <v>2006</v>
      </c>
      <c r="E29" s="16">
        <v>2006</v>
      </c>
      <c r="F29" s="16">
        <v>1</v>
      </c>
      <c r="G29" s="16" t="s">
        <v>98</v>
      </c>
      <c r="H29" s="16" t="s">
        <v>99</v>
      </c>
      <c r="I29" s="16" t="s">
        <v>100</v>
      </c>
      <c r="J29" s="40">
        <v>53.66</v>
      </c>
      <c r="K29" s="5">
        <v>0</v>
      </c>
      <c r="L29" s="40">
        <f t="shared" si="0"/>
        <v>53.66</v>
      </c>
      <c r="M29" s="40">
        <f t="shared" si="1"/>
        <v>9.7341513292433497</v>
      </c>
    </row>
    <row r="30" spans="1:13" ht="72" x14ac:dyDescent="0.3">
      <c r="A30" s="5">
        <v>21</v>
      </c>
      <c r="B30" s="16" t="s">
        <v>65</v>
      </c>
      <c r="C30" s="16">
        <v>2007</v>
      </c>
      <c r="D30" s="16">
        <v>2007</v>
      </c>
      <c r="E30" s="16">
        <v>2007</v>
      </c>
      <c r="F30" s="16" t="s">
        <v>11</v>
      </c>
      <c r="G30" s="16" t="s">
        <v>50</v>
      </c>
      <c r="H30" s="16" t="s">
        <v>51</v>
      </c>
      <c r="I30" s="16" t="s">
        <v>52</v>
      </c>
      <c r="J30" s="40">
        <v>54.02</v>
      </c>
      <c r="K30" s="5">
        <v>0</v>
      </c>
      <c r="L30" s="40">
        <f t="shared" si="0"/>
        <v>54.02</v>
      </c>
      <c r="M30" s="40">
        <f t="shared" si="1"/>
        <v>10.470347648261768</v>
      </c>
    </row>
    <row r="31" spans="1:13" ht="57.6" x14ac:dyDescent="0.3">
      <c r="A31" s="5">
        <v>22</v>
      </c>
      <c r="B31" s="16" t="s">
        <v>133</v>
      </c>
      <c r="C31" s="16">
        <v>2005</v>
      </c>
      <c r="D31" s="16">
        <v>2005</v>
      </c>
      <c r="E31" s="16">
        <v>2005</v>
      </c>
      <c r="F31" s="16" t="s">
        <v>11</v>
      </c>
      <c r="G31" s="16" t="s">
        <v>12</v>
      </c>
      <c r="H31" s="16" t="s">
        <v>13</v>
      </c>
      <c r="I31" s="16" t="s">
        <v>74</v>
      </c>
      <c r="J31" s="40">
        <v>54.54</v>
      </c>
      <c r="K31" s="5">
        <v>0</v>
      </c>
      <c r="L31" s="40">
        <f t="shared" si="0"/>
        <v>54.54</v>
      </c>
      <c r="M31" s="40">
        <f t="shared" si="1"/>
        <v>11.533742331288344</v>
      </c>
    </row>
    <row r="32" spans="1:13" ht="28.8" x14ac:dyDescent="0.3">
      <c r="A32" s="5">
        <v>23</v>
      </c>
      <c r="B32" s="16" t="s">
        <v>204</v>
      </c>
      <c r="C32" s="16">
        <v>2007</v>
      </c>
      <c r="D32" s="16">
        <v>2007</v>
      </c>
      <c r="E32" s="16">
        <v>2007</v>
      </c>
      <c r="F32" s="16">
        <v>1</v>
      </c>
      <c r="G32" s="16" t="s">
        <v>12</v>
      </c>
      <c r="H32" s="16" t="s">
        <v>13</v>
      </c>
      <c r="I32" s="16" t="s">
        <v>205</v>
      </c>
      <c r="J32" s="40">
        <v>54.78</v>
      </c>
      <c r="K32" s="5">
        <v>0</v>
      </c>
      <c r="L32" s="40">
        <f t="shared" si="0"/>
        <v>54.78</v>
      </c>
      <c r="M32" s="40">
        <f t="shared" si="1"/>
        <v>12.024539877300619</v>
      </c>
    </row>
    <row r="33" spans="1:13" ht="28.8" x14ac:dyDescent="0.3">
      <c r="A33" s="5">
        <v>24</v>
      </c>
      <c r="B33" s="16" t="s">
        <v>286</v>
      </c>
      <c r="C33" s="16">
        <v>2007</v>
      </c>
      <c r="D33" s="16">
        <v>2007</v>
      </c>
      <c r="E33" s="16">
        <v>2007</v>
      </c>
      <c r="F33" s="16">
        <v>1</v>
      </c>
      <c r="G33" s="16" t="s">
        <v>45</v>
      </c>
      <c r="H33" s="16" t="s">
        <v>46</v>
      </c>
      <c r="I33" s="16" t="s">
        <v>47</v>
      </c>
      <c r="J33" s="40">
        <v>55.02</v>
      </c>
      <c r="K33" s="5">
        <v>0</v>
      </c>
      <c r="L33" s="40">
        <f t="shared" si="0"/>
        <v>55.02</v>
      </c>
      <c r="M33" s="40">
        <f t="shared" si="1"/>
        <v>12.515337423312895</v>
      </c>
    </row>
    <row r="34" spans="1:13" ht="57.6" x14ac:dyDescent="0.3">
      <c r="A34" s="5">
        <v>25</v>
      </c>
      <c r="B34" s="16" t="s">
        <v>314</v>
      </c>
      <c r="C34" s="16">
        <v>2007</v>
      </c>
      <c r="D34" s="16">
        <v>2007</v>
      </c>
      <c r="E34" s="16">
        <v>2007</v>
      </c>
      <c r="F34" s="16" t="s">
        <v>11</v>
      </c>
      <c r="G34" s="16" t="s">
        <v>29</v>
      </c>
      <c r="H34" s="16" t="s">
        <v>30</v>
      </c>
      <c r="I34" s="16" t="s">
        <v>31</v>
      </c>
      <c r="J34" s="40">
        <v>55.08</v>
      </c>
      <c r="K34" s="5">
        <v>0</v>
      </c>
      <c r="L34" s="40">
        <f t="shared" si="0"/>
        <v>55.08</v>
      </c>
      <c r="M34" s="40">
        <f t="shared" si="1"/>
        <v>12.638036809815951</v>
      </c>
    </row>
    <row r="35" spans="1:13" ht="28.8" x14ac:dyDescent="0.3">
      <c r="A35" s="5">
        <v>26</v>
      </c>
      <c r="B35" s="16" t="s">
        <v>176</v>
      </c>
      <c r="C35" s="16">
        <v>2007</v>
      </c>
      <c r="D35" s="16">
        <v>2007</v>
      </c>
      <c r="E35" s="16">
        <v>2007</v>
      </c>
      <c r="F35" s="16">
        <v>1</v>
      </c>
      <c r="G35" s="16" t="s">
        <v>35</v>
      </c>
      <c r="H35" s="16" t="s">
        <v>85</v>
      </c>
      <c r="I35" s="16" t="s">
        <v>37</v>
      </c>
      <c r="J35" s="40">
        <v>55.27</v>
      </c>
      <c r="K35" s="5">
        <v>0</v>
      </c>
      <c r="L35" s="40">
        <f t="shared" si="0"/>
        <v>55.27</v>
      </c>
      <c r="M35" s="40">
        <f t="shared" si="1"/>
        <v>13.026584867075675</v>
      </c>
    </row>
    <row r="36" spans="1:13" ht="57.6" x14ac:dyDescent="0.3">
      <c r="A36" s="5">
        <v>27</v>
      </c>
      <c r="B36" s="16" t="s">
        <v>334</v>
      </c>
      <c r="C36" s="16">
        <v>2006</v>
      </c>
      <c r="D36" s="16">
        <v>2006</v>
      </c>
      <c r="E36" s="16">
        <v>2006</v>
      </c>
      <c r="F36" s="16" t="s">
        <v>11</v>
      </c>
      <c r="G36" s="16" t="s">
        <v>45</v>
      </c>
      <c r="H36" s="16" t="s">
        <v>77</v>
      </c>
      <c r="I36" s="16" t="s">
        <v>335</v>
      </c>
      <c r="J36" s="40">
        <v>55.44</v>
      </c>
      <c r="K36" s="5">
        <v>0</v>
      </c>
      <c r="L36" s="40">
        <f t="shared" si="0"/>
        <v>55.44</v>
      </c>
      <c r="M36" s="40">
        <f t="shared" si="1"/>
        <v>13.374233128834353</v>
      </c>
    </row>
    <row r="37" spans="1:13" ht="28.8" x14ac:dyDescent="0.3">
      <c r="A37" s="5">
        <v>28</v>
      </c>
      <c r="B37" s="16" t="s">
        <v>120</v>
      </c>
      <c r="C37" s="16">
        <v>2008</v>
      </c>
      <c r="D37" s="16">
        <v>2008</v>
      </c>
      <c r="E37" s="16">
        <v>2008</v>
      </c>
      <c r="F37" s="16">
        <v>2</v>
      </c>
      <c r="G37" s="16" t="s">
        <v>35</v>
      </c>
      <c r="H37" s="16" t="s">
        <v>122</v>
      </c>
      <c r="I37" s="16" t="s">
        <v>123</v>
      </c>
      <c r="J37" s="40">
        <v>55.55</v>
      </c>
      <c r="K37" s="5">
        <v>0</v>
      </c>
      <c r="L37" s="40">
        <f t="shared" si="0"/>
        <v>55.55</v>
      </c>
      <c r="M37" s="40">
        <f t="shared" si="1"/>
        <v>13.599182004089977</v>
      </c>
    </row>
    <row r="38" spans="1:13" ht="57.6" x14ac:dyDescent="0.3">
      <c r="A38" s="5">
        <v>29</v>
      </c>
      <c r="B38" s="16" t="s">
        <v>420</v>
      </c>
      <c r="C38" s="16">
        <v>2007</v>
      </c>
      <c r="D38" s="16">
        <v>2007</v>
      </c>
      <c r="E38" s="16">
        <v>2007</v>
      </c>
      <c r="F38" s="16">
        <v>1</v>
      </c>
      <c r="G38" s="16" t="s">
        <v>12</v>
      </c>
      <c r="H38" s="16" t="s">
        <v>13</v>
      </c>
      <c r="I38" s="16" t="s">
        <v>155</v>
      </c>
      <c r="J38" s="40">
        <v>55.73</v>
      </c>
      <c r="K38" s="5">
        <v>0</v>
      </c>
      <c r="L38" s="40">
        <f t="shared" si="0"/>
        <v>55.73</v>
      </c>
      <c r="M38" s="40">
        <f t="shared" si="1"/>
        <v>13.967280163599179</v>
      </c>
    </row>
    <row r="39" spans="1:13" ht="72" x14ac:dyDescent="0.3">
      <c r="A39" s="5">
        <v>30</v>
      </c>
      <c r="B39" s="16" t="s">
        <v>352</v>
      </c>
      <c r="C39" s="16">
        <v>2007</v>
      </c>
      <c r="D39" s="16">
        <v>2007</v>
      </c>
      <c r="E39" s="16">
        <v>2007</v>
      </c>
      <c r="F39" s="16">
        <v>1</v>
      </c>
      <c r="G39" s="16" t="s">
        <v>35</v>
      </c>
      <c r="H39" s="16" t="s">
        <v>184</v>
      </c>
      <c r="I39" s="16" t="s">
        <v>37</v>
      </c>
      <c r="J39" s="40">
        <v>55.77</v>
      </c>
      <c r="K39" s="5">
        <v>0</v>
      </c>
      <c r="L39" s="40">
        <f t="shared" si="0"/>
        <v>55.77</v>
      </c>
      <c r="M39" s="40">
        <f t="shared" si="1"/>
        <v>14.049079754601237</v>
      </c>
    </row>
    <row r="40" spans="1:13" ht="28.8" x14ac:dyDescent="0.3">
      <c r="A40" s="5">
        <v>31</v>
      </c>
      <c r="B40" s="16" t="s">
        <v>33</v>
      </c>
      <c r="C40" s="16">
        <v>2006</v>
      </c>
      <c r="D40" s="16">
        <v>2006</v>
      </c>
      <c r="E40" s="16">
        <v>2006</v>
      </c>
      <c r="F40" s="16">
        <v>1</v>
      </c>
      <c r="G40" s="16" t="s">
        <v>35</v>
      </c>
      <c r="H40" s="16" t="s">
        <v>36</v>
      </c>
      <c r="I40" s="16" t="s">
        <v>37</v>
      </c>
      <c r="J40" s="40">
        <v>55.95</v>
      </c>
      <c r="K40" s="5">
        <v>0</v>
      </c>
      <c r="L40" s="40">
        <f t="shared" si="0"/>
        <v>55.95</v>
      </c>
      <c r="M40" s="40">
        <f t="shared" si="1"/>
        <v>14.417177914110438</v>
      </c>
    </row>
    <row r="41" spans="1:13" ht="72" x14ac:dyDescent="0.3">
      <c r="A41" s="5">
        <v>32</v>
      </c>
      <c r="B41" s="16" t="s">
        <v>416</v>
      </c>
      <c r="C41" s="16">
        <v>2005</v>
      </c>
      <c r="D41" s="16">
        <v>2005</v>
      </c>
      <c r="E41" s="16">
        <v>2005</v>
      </c>
      <c r="F41" s="16">
        <v>1</v>
      </c>
      <c r="G41" s="16" t="s">
        <v>35</v>
      </c>
      <c r="H41" s="16" t="s">
        <v>184</v>
      </c>
      <c r="I41" s="16" t="s">
        <v>123</v>
      </c>
      <c r="J41" s="40">
        <v>56.1</v>
      </c>
      <c r="K41" s="5">
        <v>0</v>
      </c>
      <c r="L41" s="40">
        <f t="shared" si="0"/>
        <v>56.1</v>
      </c>
      <c r="M41" s="40">
        <f t="shared" si="1"/>
        <v>14.723926380368106</v>
      </c>
    </row>
    <row r="42" spans="1:13" ht="86.4" x14ac:dyDescent="0.3">
      <c r="A42" s="5">
        <v>33</v>
      </c>
      <c r="B42" s="16" t="s">
        <v>363</v>
      </c>
      <c r="C42" s="16">
        <v>2007</v>
      </c>
      <c r="D42" s="16">
        <v>2007</v>
      </c>
      <c r="E42" s="16">
        <v>2007</v>
      </c>
      <c r="F42" s="16">
        <v>1</v>
      </c>
      <c r="G42" s="16" t="s">
        <v>225</v>
      </c>
      <c r="H42" s="16" t="s">
        <v>226</v>
      </c>
      <c r="I42" s="16" t="s">
        <v>227</v>
      </c>
      <c r="J42" s="40">
        <v>56.36</v>
      </c>
      <c r="K42" s="5">
        <v>0</v>
      </c>
      <c r="L42" s="40">
        <f t="shared" ref="L42:L73" si="2">J42+K42</f>
        <v>56.36</v>
      </c>
      <c r="M42" s="40">
        <f t="shared" ref="M42:M73" si="3">IF( AND(ISNUMBER(L$10),ISNUMBER(L42)),(L42-L$10)/L$10*100,"")</f>
        <v>15.255623721881392</v>
      </c>
    </row>
    <row r="43" spans="1:13" ht="43.2" x14ac:dyDescent="0.3">
      <c r="A43" s="5">
        <v>34</v>
      </c>
      <c r="B43" s="16" t="s">
        <v>54</v>
      </c>
      <c r="C43" s="16">
        <v>2008</v>
      </c>
      <c r="D43" s="16">
        <v>2008</v>
      </c>
      <c r="E43" s="16">
        <v>2008</v>
      </c>
      <c r="F43" s="16">
        <v>3</v>
      </c>
      <c r="G43" s="16" t="s">
        <v>56</v>
      </c>
      <c r="H43" s="16" t="s">
        <v>57</v>
      </c>
      <c r="I43" s="16" t="s">
        <v>58</v>
      </c>
      <c r="J43" s="40">
        <v>56.4</v>
      </c>
      <c r="K43" s="5">
        <v>0</v>
      </c>
      <c r="L43" s="40">
        <f t="shared" si="2"/>
        <v>56.4</v>
      </c>
      <c r="M43" s="40">
        <f t="shared" si="3"/>
        <v>15.337423312883436</v>
      </c>
    </row>
    <row r="44" spans="1:13" ht="28.8" x14ac:dyDescent="0.3">
      <c r="A44" s="5">
        <v>35</v>
      </c>
      <c r="B44" s="16" t="s">
        <v>384</v>
      </c>
      <c r="C44" s="16">
        <v>2007</v>
      </c>
      <c r="D44" s="16">
        <v>2007</v>
      </c>
      <c r="E44" s="16">
        <v>2007</v>
      </c>
      <c r="F44" s="16">
        <v>1</v>
      </c>
      <c r="G44" s="16" t="s">
        <v>61</v>
      </c>
      <c r="H44" s="16" t="s">
        <v>189</v>
      </c>
      <c r="I44" s="16" t="s">
        <v>190</v>
      </c>
      <c r="J44" s="40">
        <v>56.42</v>
      </c>
      <c r="K44" s="5">
        <v>0</v>
      </c>
      <c r="L44" s="40">
        <f t="shared" si="2"/>
        <v>56.42</v>
      </c>
      <c r="M44" s="40">
        <f t="shared" si="3"/>
        <v>15.378323108384464</v>
      </c>
    </row>
    <row r="45" spans="1:13" ht="28.8" x14ac:dyDescent="0.3">
      <c r="A45" s="5">
        <v>36</v>
      </c>
      <c r="B45" s="16" t="s">
        <v>406</v>
      </c>
      <c r="C45" s="16">
        <v>2006</v>
      </c>
      <c r="D45" s="16">
        <v>2006</v>
      </c>
      <c r="E45" s="16">
        <v>2006</v>
      </c>
      <c r="F45" s="16">
        <v>1</v>
      </c>
      <c r="G45" s="16" t="s">
        <v>45</v>
      </c>
      <c r="H45" s="16" t="s">
        <v>46</v>
      </c>
      <c r="I45" s="16" t="s">
        <v>257</v>
      </c>
      <c r="J45" s="40">
        <v>56.48</v>
      </c>
      <c r="K45" s="5">
        <v>0</v>
      </c>
      <c r="L45" s="40">
        <f t="shared" si="2"/>
        <v>56.48</v>
      </c>
      <c r="M45" s="40">
        <f t="shared" si="3"/>
        <v>15.501022494887524</v>
      </c>
    </row>
    <row r="46" spans="1:13" ht="72" x14ac:dyDescent="0.3">
      <c r="A46" s="5">
        <v>37</v>
      </c>
      <c r="B46" s="16" t="s">
        <v>259</v>
      </c>
      <c r="C46" s="16">
        <v>2007</v>
      </c>
      <c r="D46" s="16">
        <v>2007</v>
      </c>
      <c r="E46" s="16">
        <v>2007</v>
      </c>
      <c r="F46" s="16">
        <v>1</v>
      </c>
      <c r="G46" s="16" t="s">
        <v>50</v>
      </c>
      <c r="H46" s="16" t="s">
        <v>51</v>
      </c>
      <c r="I46" s="16" t="s">
        <v>52</v>
      </c>
      <c r="J46" s="40">
        <v>56.53</v>
      </c>
      <c r="K46" s="5">
        <v>0</v>
      </c>
      <c r="L46" s="40">
        <f t="shared" si="2"/>
        <v>56.53</v>
      </c>
      <c r="M46" s="40">
        <f t="shared" si="3"/>
        <v>15.603271983640088</v>
      </c>
    </row>
    <row r="47" spans="1:13" ht="57.6" x14ac:dyDescent="0.3">
      <c r="A47" s="5">
        <v>38</v>
      </c>
      <c r="B47" s="16" t="s">
        <v>196</v>
      </c>
      <c r="C47" s="16">
        <v>2007</v>
      </c>
      <c r="D47" s="16">
        <v>2007</v>
      </c>
      <c r="E47" s="16">
        <v>2007</v>
      </c>
      <c r="F47" s="16" t="s">
        <v>11</v>
      </c>
      <c r="G47" s="16" t="s">
        <v>29</v>
      </c>
      <c r="H47" s="16" t="s">
        <v>30</v>
      </c>
      <c r="I47" s="16" t="s">
        <v>31</v>
      </c>
      <c r="J47" s="40">
        <v>56.58</v>
      </c>
      <c r="K47" s="5">
        <v>0</v>
      </c>
      <c r="L47" s="40">
        <f t="shared" si="2"/>
        <v>56.58</v>
      </c>
      <c r="M47" s="40">
        <f t="shared" si="3"/>
        <v>15.70552147239264</v>
      </c>
    </row>
    <row r="48" spans="1:13" ht="57.6" x14ac:dyDescent="0.3">
      <c r="A48" s="5">
        <v>39</v>
      </c>
      <c r="B48" s="16" t="s">
        <v>215</v>
      </c>
      <c r="C48" s="16">
        <v>2004</v>
      </c>
      <c r="D48" s="16">
        <v>2004</v>
      </c>
      <c r="E48" s="16">
        <v>2004</v>
      </c>
      <c r="F48" s="16" t="s">
        <v>216</v>
      </c>
      <c r="G48" s="16" t="s">
        <v>105</v>
      </c>
      <c r="H48" s="16" t="s">
        <v>106</v>
      </c>
      <c r="I48" s="16" t="s">
        <v>163</v>
      </c>
      <c r="J48" s="40">
        <v>56.62</v>
      </c>
      <c r="K48" s="5">
        <v>0</v>
      </c>
      <c r="L48" s="40">
        <f t="shared" si="2"/>
        <v>56.62</v>
      </c>
      <c r="M48" s="40">
        <f t="shared" si="3"/>
        <v>15.78732106339468</v>
      </c>
    </row>
    <row r="49" spans="1:13" ht="28.8" x14ac:dyDescent="0.3">
      <c r="A49" s="5">
        <v>39</v>
      </c>
      <c r="B49" s="16" t="s">
        <v>102</v>
      </c>
      <c r="C49" s="16">
        <v>2005</v>
      </c>
      <c r="D49" s="16">
        <v>2005</v>
      </c>
      <c r="E49" s="16">
        <v>2005</v>
      </c>
      <c r="F49" s="16" t="s">
        <v>11</v>
      </c>
      <c r="G49" s="16" t="s">
        <v>12</v>
      </c>
      <c r="H49" s="16" t="s">
        <v>81</v>
      </c>
      <c r="I49" s="16" t="s">
        <v>82</v>
      </c>
      <c r="J49" s="40">
        <v>56.62</v>
      </c>
      <c r="K49" s="5">
        <v>0</v>
      </c>
      <c r="L49" s="40">
        <f t="shared" si="2"/>
        <v>56.62</v>
      </c>
      <c r="M49" s="40">
        <f t="shared" si="3"/>
        <v>15.78732106339468</v>
      </c>
    </row>
    <row r="50" spans="1:13" ht="57.6" x14ac:dyDescent="0.3">
      <c r="A50" s="5">
        <v>41</v>
      </c>
      <c r="B50" s="16" t="s">
        <v>281</v>
      </c>
      <c r="C50" s="16">
        <v>2004</v>
      </c>
      <c r="D50" s="16">
        <v>2004</v>
      </c>
      <c r="E50" s="16">
        <v>2004</v>
      </c>
      <c r="F50" s="16" t="s">
        <v>11</v>
      </c>
      <c r="G50" s="16" t="s">
        <v>105</v>
      </c>
      <c r="H50" s="16" t="s">
        <v>106</v>
      </c>
      <c r="I50" s="16" t="s">
        <v>163</v>
      </c>
      <c r="J50" s="40">
        <v>56.76</v>
      </c>
      <c r="K50" s="5">
        <v>0</v>
      </c>
      <c r="L50" s="40">
        <f t="shared" si="2"/>
        <v>56.76</v>
      </c>
      <c r="M50" s="40">
        <f t="shared" si="3"/>
        <v>16.073619631901838</v>
      </c>
    </row>
    <row r="51" spans="1:13" ht="28.8" x14ac:dyDescent="0.3">
      <c r="A51" s="5">
        <v>42</v>
      </c>
      <c r="B51" s="16" t="s">
        <v>365</v>
      </c>
      <c r="C51" s="16">
        <v>2008</v>
      </c>
      <c r="D51" s="16">
        <v>2008</v>
      </c>
      <c r="E51" s="16">
        <v>2008</v>
      </c>
      <c r="F51" s="16">
        <v>1</v>
      </c>
      <c r="G51" s="16" t="s">
        <v>98</v>
      </c>
      <c r="H51" s="16" t="s">
        <v>99</v>
      </c>
      <c r="I51" s="16" t="s">
        <v>100</v>
      </c>
      <c r="J51" s="40">
        <v>57.32</v>
      </c>
      <c r="K51" s="5">
        <v>0</v>
      </c>
      <c r="L51" s="40">
        <f t="shared" si="2"/>
        <v>57.32</v>
      </c>
      <c r="M51" s="40">
        <f t="shared" si="3"/>
        <v>17.218813905930475</v>
      </c>
    </row>
    <row r="52" spans="1:13" ht="43.2" x14ac:dyDescent="0.3">
      <c r="A52" s="5">
        <v>43</v>
      </c>
      <c r="B52" s="16" t="s">
        <v>157</v>
      </c>
      <c r="C52" s="16">
        <v>2008</v>
      </c>
      <c r="D52" s="16">
        <v>2008</v>
      </c>
      <c r="E52" s="16">
        <v>2008</v>
      </c>
      <c r="F52" s="16">
        <v>3</v>
      </c>
      <c r="G52" s="16" t="s">
        <v>56</v>
      </c>
      <c r="H52" s="16" t="s">
        <v>57</v>
      </c>
      <c r="I52" s="16" t="s">
        <v>158</v>
      </c>
      <c r="J52" s="40">
        <v>57.35</v>
      </c>
      <c r="K52" s="5">
        <v>0</v>
      </c>
      <c r="L52" s="40">
        <f t="shared" si="2"/>
        <v>57.35</v>
      </c>
      <c r="M52" s="40">
        <f t="shared" si="3"/>
        <v>17.280163599182011</v>
      </c>
    </row>
    <row r="53" spans="1:13" ht="43.2" x14ac:dyDescent="0.3">
      <c r="A53" s="5">
        <v>44</v>
      </c>
      <c r="B53" s="16" t="s">
        <v>125</v>
      </c>
      <c r="C53" s="16">
        <v>2007</v>
      </c>
      <c r="D53" s="16">
        <v>2007</v>
      </c>
      <c r="E53" s="16">
        <v>2007</v>
      </c>
      <c r="F53" s="16">
        <v>1</v>
      </c>
      <c r="G53" s="16" t="s">
        <v>40</v>
      </c>
      <c r="H53" s="16" t="s">
        <v>41</v>
      </c>
      <c r="I53" s="16" t="s">
        <v>126</v>
      </c>
      <c r="J53" s="40">
        <v>57.57</v>
      </c>
      <c r="K53" s="5">
        <v>0</v>
      </c>
      <c r="L53" s="40">
        <f t="shared" si="2"/>
        <v>57.57</v>
      </c>
      <c r="M53" s="40">
        <f t="shared" si="3"/>
        <v>17.730061349693255</v>
      </c>
    </row>
    <row r="54" spans="1:13" ht="72" x14ac:dyDescent="0.3">
      <c r="A54" s="5">
        <v>45</v>
      </c>
      <c r="B54" s="16" t="s">
        <v>408</v>
      </c>
      <c r="C54" s="16">
        <v>2005</v>
      </c>
      <c r="D54" s="16">
        <v>2005</v>
      </c>
      <c r="E54" s="16">
        <v>2005</v>
      </c>
      <c r="F54" s="16" t="s">
        <v>11</v>
      </c>
      <c r="G54" s="16" t="s">
        <v>24</v>
      </c>
      <c r="H54" s="16" t="s">
        <v>25</v>
      </c>
      <c r="I54" s="16" t="s">
        <v>168</v>
      </c>
      <c r="J54" s="40">
        <v>57.9</v>
      </c>
      <c r="K54" s="5">
        <v>0</v>
      </c>
      <c r="L54" s="40">
        <f t="shared" si="2"/>
        <v>57.9</v>
      </c>
      <c r="M54" s="40">
        <f t="shared" si="3"/>
        <v>18.404907975460123</v>
      </c>
    </row>
    <row r="55" spans="1:13" ht="28.8" x14ac:dyDescent="0.3">
      <c r="A55" s="5">
        <v>46</v>
      </c>
      <c r="B55" s="16" t="s">
        <v>213</v>
      </c>
      <c r="C55" s="16">
        <v>2008</v>
      </c>
      <c r="D55" s="16">
        <v>2008</v>
      </c>
      <c r="E55" s="16">
        <v>2008</v>
      </c>
      <c r="F55" s="16">
        <v>1</v>
      </c>
      <c r="G55" s="16" t="s">
        <v>61</v>
      </c>
      <c r="H55" s="16" t="s">
        <v>189</v>
      </c>
      <c r="I55" s="16" t="s">
        <v>190</v>
      </c>
      <c r="J55" s="40">
        <v>57.92</v>
      </c>
      <c r="K55" s="5">
        <v>0</v>
      </c>
      <c r="L55" s="40">
        <f t="shared" si="2"/>
        <v>57.92</v>
      </c>
      <c r="M55" s="40">
        <f t="shared" si="3"/>
        <v>18.445807770961153</v>
      </c>
    </row>
    <row r="56" spans="1:13" ht="28.8" x14ac:dyDescent="0.3">
      <c r="A56" s="5">
        <v>47</v>
      </c>
      <c r="B56" s="16" t="s">
        <v>316</v>
      </c>
      <c r="C56" s="16">
        <v>2007</v>
      </c>
      <c r="D56" s="16">
        <v>2007</v>
      </c>
      <c r="E56" s="16">
        <v>2007</v>
      </c>
      <c r="F56" s="16">
        <v>1</v>
      </c>
      <c r="G56" s="16" t="s">
        <v>12</v>
      </c>
      <c r="H56" s="16" t="s">
        <v>13</v>
      </c>
      <c r="I56" s="16" t="s">
        <v>205</v>
      </c>
      <c r="J56" s="40">
        <v>58.03</v>
      </c>
      <c r="K56" s="5">
        <v>0</v>
      </c>
      <c r="L56" s="40">
        <f t="shared" si="2"/>
        <v>58.03</v>
      </c>
      <c r="M56" s="40">
        <f t="shared" si="3"/>
        <v>18.670756646216773</v>
      </c>
    </row>
    <row r="57" spans="1:13" ht="86.4" x14ac:dyDescent="0.3">
      <c r="A57" s="5">
        <v>48</v>
      </c>
      <c r="B57" s="16" t="s">
        <v>224</v>
      </c>
      <c r="C57" s="16">
        <v>2007</v>
      </c>
      <c r="D57" s="16">
        <v>2007</v>
      </c>
      <c r="E57" s="16">
        <v>2007</v>
      </c>
      <c r="F57" s="16">
        <v>1</v>
      </c>
      <c r="G57" s="16" t="s">
        <v>225</v>
      </c>
      <c r="H57" s="16" t="s">
        <v>226</v>
      </c>
      <c r="I57" s="16" t="s">
        <v>227</v>
      </c>
      <c r="J57" s="40">
        <v>58.06</v>
      </c>
      <c r="K57" s="5">
        <v>0</v>
      </c>
      <c r="L57" s="40">
        <f t="shared" si="2"/>
        <v>58.06</v>
      </c>
      <c r="M57" s="40">
        <f t="shared" si="3"/>
        <v>18.732106339468309</v>
      </c>
    </row>
    <row r="58" spans="1:13" ht="57.6" x14ac:dyDescent="0.3">
      <c r="A58" s="5">
        <v>49</v>
      </c>
      <c r="B58" s="16" t="s">
        <v>346</v>
      </c>
      <c r="C58" s="16">
        <v>2006</v>
      </c>
      <c r="D58" s="16">
        <v>2006</v>
      </c>
      <c r="E58" s="16">
        <v>2006</v>
      </c>
      <c r="F58" s="16" t="s">
        <v>11</v>
      </c>
      <c r="G58" s="16" t="s">
        <v>12</v>
      </c>
      <c r="H58" s="16" t="s">
        <v>13</v>
      </c>
      <c r="I58" s="16" t="s">
        <v>74</v>
      </c>
      <c r="J58" s="40">
        <v>58.15</v>
      </c>
      <c r="K58" s="5">
        <v>0</v>
      </c>
      <c r="L58" s="40">
        <f t="shared" si="2"/>
        <v>58.15</v>
      </c>
      <c r="M58" s="40">
        <f t="shared" si="3"/>
        <v>18.916155419222903</v>
      </c>
    </row>
    <row r="59" spans="1:13" ht="28.8" x14ac:dyDescent="0.3">
      <c r="A59" s="5">
        <v>50</v>
      </c>
      <c r="B59" s="16" t="s">
        <v>263</v>
      </c>
      <c r="C59" s="16">
        <v>2008</v>
      </c>
      <c r="D59" s="16">
        <v>2008</v>
      </c>
      <c r="E59" s="16">
        <v>2008</v>
      </c>
      <c r="F59" s="16">
        <v>1</v>
      </c>
      <c r="G59" s="16" t="s">
        <v>242</v>
      </c>
      <c r="H59" s="16" t="s">
        <v>243</v>
      </c>
      <c r="I59" s="16" t="s">
        <v>244</v>
      </c>
      <c r="J59" s="40">
        <v>59.3</v>
      </c>
      <c r="K59" s="5">
        <v>0</v>
      </c>
      <c r="L59" s="40">
        <f t="shared" si="2"/>
        <v>59.3</v>
      </c>
      <c r="M59" s="40">
        <f t="shared" si="3"/>
        <v>21.267893660531694</v>
      </c>
    </row>
    <row r="60" spans="1:13" ht="43.2" x14ac:dyDescent="0.3">
      <c r="A60" s="5">
        <v>51</v>
      </c>
      <c r="B60" s="16" t="s">
        <v>165</v>
      </c>
      <c r="C60" s="16">
        <v>2006</v>
      </c>
      <c r="D60" s="16">
        <v>2006</v>
      </c>
      <c r="E60" s="16">
        <v>2006</v>
      </c>
      <c r="F60" s="16" t="s">
        <v>11</v>
      </c>
      <c r="G60" s="16" t="s">
        <v>116</v>
      </c>
      <c r="H60" s="16" t="s">
        <v>117</v>
      </c>
      <c r="I60" s="16" t="s">
        <v>118</v>
      </c>
      <c r="J60" s="40">
        <v>59.52</v>
      </c>
      <c r="K60" s="5">
        <v>0</v>
      </c>
      <c r="L60" s="40">
        <f t="shared" si="2"/>
        <v>59.52</v>
      </c>
      <c r="M60" s="40">
        <f t="shared" si="3"/>
        <v>21.717791411042956</v>
      </c>
    </row>
    <row r="61" spans="1:13" ht="28.8" x14ac:dyDescent="0.3">
      <c r="A61" s="5">
        <v>52</v>
      </c>
      <c r="B61" s="16" t="s">
        <v>207</v>
      </c>
      <c r="C61" s="16">
        <v>2008</v>
      </c>
      <c r="D61" s="16">
        <v>2008</v>
      </c>
      <c r="E61" s="16">
        <v>2008</v>
      </c>
      <c r="F61" s="16">
        <v>1</v>
      </c>
      <c r="G61" s="16" t="s">
        <v>61</v>
      </c>
      <c r="H61" s="16" t="s">
        <v>189</v>
      </c>
      <c r="I61" s="16" t="s">
        <v>190</v>
      </c>
      <c r="J61" s="40">
        <v>60.02</v>
      </c>
      <c r="K61" s="5">
        <v>0</v>
      </c>
      <c r="L61" s="40">
        <f t="shared" si="2"/>
        <v>60.02</v>
      </c>
      <c r="M61" s="40">
        <f t="shared" si="3"/>
        <v>22.740286298568517</v>
      </c>
    </row>
    <row r="62" spans="1:13" ht="57.6" x14ac:dyDescent="0.3">
      <c r="A62" s="5">
        <v>53</v>
      </c>
      <c r="B62" s="16" t="s">
        <v>331</v>
      </c>
      <c r="C62" s="16">
        <v>2005</v>
      </c>
      <c r="D62" s="16">
        <v>2005</v>
      </c>
      <c r="E62" s="16">
        <v>2005</v>
      </c>
      <c r="F62" s="16">
        <v>1</v>
      </c>
      <c r="G62" s="16" t="s">
        <v>12</v>
      </c>
      <c r="H62" s="16" t="s">
        <v>13</v>
      </c>
      <c r="I62" s="16" t="s">
        <v>332</v>
      </c>
      <c r="J62" s="40">
        <v>60.18</v>
      </c>
      <c r="K62" s="5">
        <v>0</v>
      </c>
      <c r="L62" s="40">
        <f t="shared" si="2"/>
        <v>60.18</v>
      </c>
      <c r="M62" s="40">
        <f t="shared" si="3"/>
        <v>23.067484662576689</v>
      </c>
    </row>
    <row r="63" spans="1:13" ht="86.4" x14ac:dyDescent="0.3">
      <c r="A63" s="5">
        <v>54</v>
      </c>
      <c r="B63" s="16" t="s">
        <v>304</v>
      </c>
      <c r="C63" s="16">
        <v>2008</v>
      </c>
      <c r="D63" s="16">
        <v>2008</v>
      </c>
      <c r="E63" s="16">
        <v>2008</v>
      </c>
      <c r="F63" s="16">
        <v>2</v>
      </c>
      <c r="G63" s="16" t="s">
        <v>225</v>
      </c>
      <c r="H63" s="16" t="s">
        <v>226</v>
      </c>
      <c r="I63" s="16" t="s">
        <v>227</v>
      </c>
      <c r="J63" s="40">
        <v>60.31</v>
      </c>
      <c r="K63" s="5">
        <v>0</v>
      </c>
      <c r="L63" s="40">
        <f t="shared" si="2"/>
        <v>60.31</v>
      </c>
      <c r="M63" s="40">
        <f t="shared" si="3"/>
        <v>23.333333333333343</v>
      </c>
    </row>
    <row r="64" spans="1:13" ht="57.6" x14ac:dyDescent="0.3">
      <c r="A64" s="5">
        <v>55</v>
      </c>
      <c r="B64" s="16" t="s">
        <v>297</v>
      </c>
      <c r="C64" s="16">
        <v>2004</v>
      </c>
      <c r="D64" s="16">
        <v>2004</v>
      </c>
      <c r="E64" s="16">
        <v>2004</v>
      </c>
      <c r="F64" s="16" t="s">
        <v>11</v>
      </c>
      <c r="G64" s="16" t="s">
        <v>56</v>
      </c>
      <c r="H64" s="16" t="s">
        <v>298</v>
      </c>
      <c r="I64" s="16" t="s">
        <v>299</v>
      </c>
      <c r="J64" s="40">
        <v>60.72</v>
      </c>
      <c r="K64" s="5">
        <v>0</v>
      </c>
      <c r="L64" s="40">
        <f t="shared" si="2"/>
        <v>60.72</v>
      </c>
      <c r="M64" s="40">
        <f t="shared" si="3"/>
        <v>24.171779141104295</v>
      </c>
    </row>
    <row r="65" spans="1:13" ht="43.2" x14ac:dyDescent="0.3">
      <c r="A65" s="5">
        <v>56</v>
      </c>
      <c r="B65" s="16" t="s">
        <v>339</v>
      </c>
      <c r="C65" s="16">
        <v>2009</v>
      </c>
      <c r="D65" s="16">
        <v>2009</v>
      </c>
      <c r="E65" s="16">
        <v>2009</v>
      </c>
      <c r="F65" s="16">
        <v>3</v>
      </c>
      <c r="G65" s="16" t="s">
        <v>40</v>
      </c>
      <c r="H65" s="16" t="s">
        <v>340</v>
      </c>
      <c r="I65" s="16" t="s">
        <v>341</v>
      </c>
      <c r="J65" s="40">
        <v>60.79</v>
      </c>
      <c r="K65" s="5">
        <v>0</v>
      </c>
      <c r="L65" s="40">
        <f t="shared" si="2"/>
        <v>60.79</v>
      </c>
      <c r="M65" s="40">
        <f t="shared" si="3"/>
        <v>24.314928425357877</v>
      </c>
    </row>
    <row r="66" spans="1:13" ht="57.6" x14ac:dyDescent="0.3">
      <c r="A66" s="5">
        <v>57</v>
      </c>
      <c r="B66" s="16" t="s">
        <v>269</v>
      </c>
      <c r="C66" s="16">
        <v>2009</v>
      </c>
      <c r="D66" s="16">
        <v>2009</v>
      </c>
      <c r="E66" s="16">
        <v>2009</v>
      </c>
      <c r="F66" s="16" t="s">
        <v>11</v>
      </c>
      <c r="G66" s="16" t="s">
        <v>29</v>
      </c>
      <c r="H66" s="16" t="s">
        <v>30</v>
      </c>
      <c r="I66" s="16" t="s">
        <v>31</v>
      </c>
      <c r="J66" s="40">
        <v>60.9</v>
      </c>
      <c r="K66" s="5">
        <v>0</v>
      </c>
      <c r="L66" s="40">
        <f t="shared" si="2"/>
        <v>60.9</v>
      </c>
      <c r="M66" s="40">
        <f t="shared" si="3"/>
        <v>24.539877300613497</v>
      </c>
    </row>
    <row r="67" spans="1:13" ht="72" x14ac:dyDescent="0.3">
      <c r="A67" s="5">
        <v>58</v>
      </c>
      <c r="B67" s="16" t="s">
        <v>23</v>
      </c>
      <c r="C67" s="16">
        <v>2007</v>
      </c>
      <c r="D67" s="16">
        <v>2007</v>
      </c>
      <c r="E67" s="16">
        <v>2007</v>
      </c>
      <c r="F67" s="16" t="s">
        <v>11</v>
      </c>
      <c r="G67" s="16" t="s">
        <v>24</v>
      </c>
      <c r="H67" s="16" t="s">
        <v>25</v>
      </c>
      <c r="I67" s="16" t="s">
        <v>26</v>
      </c>
      <c r="J67" s="40">
        <v>61.03</v>
      </c>
      <c r="K67" s="5">
        <v>0</v>
      </c>
      <c r="L67" s="40">
        <f t="shared" si="2"/>
        <v>61.03</v>
      </c>
      <c r="M67" s="40">
        <f t="shared" si="3"/>
        <v>24.805725971370148</v>
      </c>
    </row>
    <row r="68" spans="1:13" ht="57.6" x14ac:dyDescent="0.3">
      <c r="A68" s="5">
        <v>59</v>
      </c>
      <c r="B68" s="16" t="s">
        <v>402</v>
      </c>
      <c r="C68" s="16">
        <v>2007</v>
      </c>
      <c r="D68" s="16">
        <v>2007</v>
      </c>
      <c r="E68" s="16">
        <v>2007</v>
      </c>
      <c r="F68" s="16" t="s">
        <v>11</v>
      </c>
      <c r="G68" s="16" t="s">
        <v>105</v>
      </c>
      <c r="H68" s="16" t="s">
        <v>106</v>
      </c>
      <c r="I68" s="16" t="s">
        <v>163</v>
      </c>
      <c r="J68" s="40">
        <v>61.21</v>
      </c>
      <c r="K68" s="5">
        <v>0</v>
      </c>
      <c r="L68" s="40">
        <f t="shared" si="2"/>
        <v>61.21</v>
      </c>
      <c r="M68" s="40">
        <f t="shared" si="3"/>
        <v>25.173824130879353</v>
      </c>
    </row>
    <row r="69" spans="1:13" ht="28.8" x14ac:dyDescent="0.3">
      <c r="A69" s="5">
        <v>60</v>
      </c>
      <c r="B69" s="16" t="s">
        <v>211</v>
      </c>
      <c r="C69" s="16">
        <v>2007</v>
      </c>
      <c r="D69" s="16">
        <v>2007</v>
      </c>
      <c r="E69" s="16">
        <v>2007</v>
      </c>
      <c r="F69" s="16">
        <v>1</v>
      </c>
      <c r="G69" s="16" t="s">
        <v>61</v>
      </c>
      <c r="H69" s="16" t="s">
        <v>189</v>
      </c>
      <c r="I69" s="16" t="s">
        <v>190</v>
      </c>
      <c r="J69" s="40">
        <v>61.44</v>
      </c>
      <c r="K69" s="5">
        <v>0</v>
      </c>
      <c r="L69" s="40">
        <f t="shared" si="2"/>
        <v>61.44</v>
      </c>
      <c r="M69" s="40">
        <f t="shared" si="3"/>
        <v>25.6441717791411</v>
      </c>
    </row>
    <row r="70" spans="1:13" ht="57.6" x14ac:dyDescent="0.3">
      <c r="A70" s="5">
        <v>61</v>
      </c>
      <c r="B70" s="16" t="s">
        <v>109</v>
      </c>
      <c r="C70" s="16">
        <v>2005</v>
      </c>
      <c r="D70" s="16">
        <v>2005</v>
      </c>
      <c r="E70" s="16">
        <v>2005</v>
      </c>
      <c r="F70" s="16">
        <v>1</v>
      </c>
      <c r="G70" s="16" t="s">
        <v>105</v>
      </c>
      <c r="H70" s="16" t="s">
        <v>106</v>
      </c>
      <c r="I70" s="16" t="s">
        <v>107</v>
      </c>
      <c r="J70" s="40">
        <v>62.42</v>
      </c>
      <c r="K70" s="5">
        <v>0</v>
      </c>
      <c r="L70" s="40">
        <f t="shared" si="2"/>
        <v>62.42</v>
      </c>
      <c r="M70" s="40">
        <f t="shared" si="3"/>
        <v>27.648261758691213</v>
      </c>
    </row>
    <row r="71" spans="1:13" ht="28.8" x14ac:dyDescent="0.3">
      <c r="A71" s="5">
        <v>62</v>
      </c>
      <c r="B71" s="16" t="s">
        <v>293</v>
      </c>
      <c r="C71" s="16">
        <v>2007</v>
      </c>
      <c r="D71" s="16">
        <v>2007</v>
      </c>
      <c r="E71" s="16">
        <v>2007</v>
      </c>
      <c r="F71" s="16">
        <v>2</v>
      </c>
      <c r="G71" s="16" t="s">
        <v>61</v>
      </c>
      <c r="H71" s="16" t="s">
        <v>189</v>
      </c>
      <c r="I71" s="16" t="s">
        <v>190</v>
      </c>
      <c r="J71" s="40">
        <v>63.31</v>
      </c>
      <c r="K71" s="5">
        <v>0</v>
      </c>
      <c r="L71" s="40">
        <f t="shared" si="2"/>
        <v>63.31</v>
      </c>
      <c r="M71" s="40">
        <f t="shared" si="3"/>
        <v>29.468302658486717</v>
      </c>
    </row>
    <row r="72" spans="1:13" ht="57.6" x14ac:dyDescent="0.3">
      <c r="A72" s="5">
        <v>63</v>
      </c>
      <c r="B72" s="16" t="s">
        <v>308</v>
      </c>
      <c r="C72" s="16">
        <v>2009</v>
      </c>
      <c r="D72" s="16">
        <v>2009</v>
      </c>
      <c r="E72" s="16">
        <v>2009</v>
      </c>
      <c r="F72" s="16">
        <v>1</v>
      </c>
      <c r="G72" s="16" t="s">
        <v>12</v>
      </c>
      <c r="H72" s="16" t="s">
        <v>13</v>
      </c>
      <c r="I72" s="16" t="s">
        <v>155</v>
      </c>
      <c r="J72" s="40">
        <v>64.650000000000006</v>
      </c>
      <c r="K72" s="5">
        <v>0</v>
      </c>
      <c r="L72" s="40">
        <f t="shared" si="2"/>
        <v>64.650000000000006</v>
      </c>
      <c r="M72" s="40">
        <f t="shared" si="3"/>
        <v>32.208588957055227</v>
      </c>
    </row>
    <row r="73" spans="1:13" ht="43.2" x14ac:dyDescent="0.3">
      <c r="A73" s="5">
        <v>64</v>
      </c>
      <c r="B73" s="16" t="s">
        <v>428</v>
      </c>
      <c r="C73" s="16">
        <v>2007</v>
      </c>
      <c r="D73" s="16">
        <v>2007</v>
      </c>
      <c r="E73" s="16">
        <v>2007</v>
      </c>
      <c r="F73" s="16">
        <v>1</v>
      </c>
      <c r="G73" s="16" t="s">
        <v>116</v>
      </c>
      <c r="H73" s="16" t="s">
        <v>429</v>
      </c>
      <c r="I73" s="16" t="s">
        <v>329</v>
      </c>
      <c r="J73" s="40">
        <v>64.89</v>
      </c>
      <c r="K73" s="5">
        <v>0</v>
      </c>
      <c r="L73" s="40">
        <f t="shared" si="2"/>
        <v>64.89</v>
      </c>
      <c r="M73" s="40">
        <f t="shared" si="3"/>
        <v>32.699386503067487</v>
      </c>
    </row>
    <row r="74" spans="1:13" ht="28.8" x14ac:dyDescent="0.3">
      <c r="A74" s="5">
        <v>65</v>
      </c>
      <c r="B74" s="16" t="s">
        <v>44</v>
      </c>
      <c r="C74" s="16">
        <v>2007</v>
      </c>
      <c r="D74" s="16">
        <v>2007</v>
      </c>
      <c r="E74" s="16">
        <v>2007</v>
      </c>
      <c r="F74" s="16">
        <v>1</v>
      </c>
      <c r="G74" s="16" t="s">
        <v>45</v>
      </c>
      <c r="H74" s="16" t="s">
        <v>46</v>
      </c>
      <c r="I74" s="16" t="s">
        <v>47</v>
      </c>
      <c r="J74" s="40">
        <v>65.39</v>
      </c>
      <c r="K74" s="5">
        <v>0</v>
      </c>
      <c r="L74" s="40">
        <f t="shared" ref="L74:L105" si="4">J74+K74</f>
        <v>65.39</v>
      </c>
      <c r="M74" s="40">
        <f t="shared" ref="M74:M105" si="5">IF( AND(ISNUMBER(L$10),ISNUMBER(L74)),(L74-L$10)/L$10*100,"")</f>
        <v>33.721881390593047</v>
      </c>
    </row>
    <row r="75" spans="1:13" ht="57.6" x14ac:dyDescent="0.3">
      <c r="A75" s="5">
        <v>66</v>
      </c>
      <c r="B75" s="16" t="s">
        <v>390</v>
      </c>
      <c r="C75" s="16">
        <v>2006</v>
      </c>
      <c r="D75" s="16">
        <v>2006</v>
      </c>
      <c r="E75" s="16">
        <v>2006</v>
      </c>
      <c r="F75" s="16">
        <v>1</v>
      </c>
      <c r="G75" s="16" t="s">
        <v>12</v>
      </c>
      <c r="H75" s="16" t="s">
        <v>13</v>
      </c>
      <c r="I75" s="16" t="s">
        <v>332</v>
      </c>
      <c r="J75" s="40">
        <v>65.400000000000006</v>
      </c>
      <c r="K75" s="5">
        <v>0</v>
      </c>
      <c r="L75" s="40">
        <f t="shared" si="4"/>
        <v>65.400000000000006</v>
      </c>
      <c r="M75" s="40">
        <f t="shared" si="5"/>
        <v>33.742331288343571</v>
      </c>
    </row>
    <row r="76" spans="1:13" ht="28.8" x14ac:dyDescent="0.3">
      <c r="A76" s="5">
        <v>67</v>
      </c>
      <c r="B76" s="16" t="s">
        <v>194</v>
      </c>
      <c r="C76" s="16">
        <v>2004</v>
      </c>
      <c r="D76" s="16">
        <v>2004</v>
      </c>
      <c r="E76" s="16">
        <v>2004</v>
      </c>
      <c r="F76" s="16" t="s">
        <v>11</v>
      </c>
      <c r="G76" s="16" t="s">
        <v>12</v>
      </c>
      <c r="H76" s="16" t="s">
        <v>13</v>
      </c>
      <c r="I76" s="16" t="s">
        <v>129</v>
      </c>
      <c r="J76" s="40">
        <v>66.150000000000006</v>
      </c>
      <c r="K76" s="5">
        <v>0</v>
      </c>
      <c r="L76" s="40">
        <f t="shared" si="4"/>
        <v>66.150000000000006</v>
      </c>
      <c r="M76" s="40">
        <f t="shared" si="5"/>
        <v>35.276073619631916</v>
      </c>
    </row>
    <row r="77" spans="1:13" ht="28.8" x14ac:dyDescent="0.3">
      <c r="A77" s="5">
        <v>68</v>
      </c>
      <c r="B77" s="16" t="s">
        <v>404</v>
      </c>
      <c r="C77" s="16">
        <v>2008</v>
      </c>
      <c r="D77" s="16">
        <v>2008</v>
      </c>
      <c r="E77" s="16">
        <v>2008</v>
      </c>
      <c r="F77" s="16">
        <v>3</v>
      </c>
      <c r="G77" s="16" t="s">
        <v>242</v>
      </c>
      <c r="H77" s="16" t="s">
        <v>243</v>
      </c>
      <c r="I77" s="16" t="s">
        <v>244</v>
      </c>
      <c r="J77" s="40">
        <v>66.5</v>
      </c>
      <c r="K77" s="5">
        <v>0</v>
      </c>
      <c r="L77" s="40">
        <f t="shared" si="4"/>
        <v>66.5</v>
      </c>
      <c r="M77" s="40">
        <f t="shared" si="5"/>
        <v>35.991820040899796</v>
      </c>
    </row>
    <row r="78" spans="1:13" ht="28.8" x14ac:dyDescent="0.3">
      <c r="A78" s="5">
        <v>69</v>
      </c>
      <c r="B78" s="16" t="s">
        <v>241</v>
      </c>
      <c r="C78" s="16">
        <v>2007</v>
      </c>
      <c r="D78" s="16">
        <v>2007</v>
      </c>
      <c r="E78" s="16">
        <v>2007</v>
      </c>
      <c r="F78" s="16" t="s">
        <v>11</v>
      </c>
      <c r="G78" s="16" t="s">
        <v>242</v>
      </c>
      <c r="H78" s="16" t="s">
        <v>243</v>
      </c>
      <c r="I78" s="16" t="s">
        <v>244</v>
      </c>
      <c r="J78" s="40">
        <v>66.94</v>
      </c>
      <c r="K78" s="5">
        <v>0</v>
      </c>
      <c r="L78" s="40">
        <f t="shared" si="4"/>
        <v>66.94</v>
      </c>
      <c r="M78" s="40">
        <f t="shared" si="5"/>
        <v>36.891615541922292</v>
      </c>
    </row>
    <row r="79" spans="1:13" ht="28.8" x14ac:dyDescent="0.3">
      <c r="A79" s="5">
        <v>70</v>
      </c>
      <c r="B79" s="16" t="s">
        <v>231</v>
      </c>
      <c r="C79" s="16">
        <v>2009</v>
      </c>
      <c r="D79" s="16">
        <v>2009</v>
      </c>
      <c r="E79" s="16">
        <v>2009</v>
      </c>
      <c r="F79" s="16">
        <v>1</v>
      </c>
      <c r="G79" s="16" t="s">
        <v>141</v>
      </c>
      <c r="H79" s="16" t="s">
        <v>142</v>
      </c>
      <c r="I79" s="16" t="s">
        <v>143</v>
      </c>
      <c r="J79" s="40">
        <v>67.27</v>
      </c>
      <c r="K79" s="5">
        <v>0</v>
      </c>
      <c r="L79" s="40">
        <f t="shared" si="4"/>
        <v>67.27</v>
      </c>
      <c r="M79" s="40">
        <f t="shared" si="5"/>
        <v>37.56646216768916</v>
      </c>
    </row>
    <row r="80" spans="1:13" ht="57.6" x14ac:dyDescent="0.3">
      <c r="A80" s="5">
        <v>71</v>
      </c>
      <c r="B80" s="16" t="s">
        <v>162</v>
      </c>
      <c r="C80" s="16">
        <v>2006</v>
      </c>
      <c r="D80" s="16">
        <v>2006</v>
      </c>
      <c r="E80" s="16">
        <v>2006</v>
      </c>
      <c r="F80" s="16">
        <v>1</v>
      </c>
      <c r="G80" s="16" t="s">
        <v>105</v>
      </c>
      <c r="H80" s="16" t="s">
        <v>106</v>
      </c>
      <c r="I80" s="16" t="s">
        <v>163</v>
      </c>
      <c r="J80" s="40">
        <v>67.34</v>
      </c>
      <c r="K80" s="5">
        <v>0</v>
      </c>
      <c r="L80" s="40">
        <f t="shared" si="4"/>
        <v>67.34</v>
      </c>
      <c r="M80" s="40">
        <f t="shared" si="5"/>
        <v>37.709611451942756</v>
      </c>
    </row>
    <row r="81" spans="1:13" ht="28.8" x14ac:dyDescent="0.3">
      <c r="A81" s="5">
        <v>72</v>
      </c>
      <c r="B81" s="16" t="s">
        <v>318</v>
      </c>
      <c r="C81" s="16">
        <v>2009</v>
      </c>
      <c r="D81" s="16">
        <v>2009</v>
      </c>
      <c r="E81" s="16">
        <v>2009</v>
      </c>
      <c r="F81" s="16">
        <v>1</v>
      </c>
      <c r="G81" s="16" t="s">
        <v>141</v>
      </c>
      <c r="H81" s="16" t="s">
        <v>142</v>
      </c>
      <c r="I81" s="16" t="s">
        <v>143</v>
      </c>
      <c r="J81" s="40">
        <v>71.23</v>
      </c>
      <c r="K81" s="5">
        <v>0</v>
      </c>
      <c r="L81" s="40">
        <f t="shared" si="4"/>
        <v>71.23</v>
      </c>
      <c r="M81" s="40">
        <f t="shared" si="5"/>
        <v>45.664621676891628</v>
      </c>
    </row>
    <row r="82" spans="1:13" ht="28.8" x14ac:dyDescent="0.3">
      <c r="A82" s="5">
        <v>73</v>
      </c>
      <c r="B82" s="16" t="s">
        <v>140</v>
      </c>
      <c r="C82" s="16">
        <v>2009</v>
      </c>
      <c r="D82" s="16">
        <v>2009</v>
      </c>
      <c r="E82" s="16">
        <v>2009</v>
      </c>
      <c r="F82" s="16">
        <v>1</v>
      </c>
      <c r="G82" s="16" t="s">
        <v>141</v>
      </c>
      <c r="H82" s="16" t="s">
        <v>142</v>
      </c>
      <c r="I82" s="16" t="s">
        <v>143</v>
      </c>
      <c r="J82" s="40">
        <v>73.040000000000006</v>
      </c>
      <c r="K82" s="5">
        <v>0</v>
      </c>
      <c r="L82" s="40">
        <f t="shared" si="4"/>
        <v>73.040000000000006</v>
      </c>
      <c r="M82" s="40">
        <f t="shared" si="5"/>
        <v>49.366053169734172</v>
      </c>
    </row>
    <row r="83" spans="1:13" ht="43.2" x14ac:dyDescent="0.3">
      <c r="A83" s="5">
        <v>74</v>
      </c>
      <c r="B83" s="16" t="s">
        <v>209</v>
      </c>
      <c r="C83" s="16">
        <v>2007</v>
      </c>
      <c r="D83" s="16">
        <v>2007</v>
      </c>
      <c r="E83" s="16">
        <v>2007</v>
      </c>
      <c r="F83" s="16">
        <v>1</v>
      </c>
      <c r="G83" s="16" t="s">
        <v>56</v>
      </c>
      <c r="H83" s="16" t="s">
        <v>57</v>
      </c>
      <c r="I83" s="16" t="s">
        <v>58</v>
      </c>
      <c r="J83" s="40">
        <v>80.52</v>
      </c>
      <c r="K83" s="5">
        <v>0</v>
      </c>
      <c r="L83" s="40">
        <f t="shared" si="4"/>
        <v>80.52</v>
      </c>
      <c r="M83" s="40">
        <f t="shared" si="5"/>
        <v>64.662576687116555</v>
      </c>
    </row>
    <row r="84" spans="1:13" ht="28.8" x14ac:dyDescent="0.3">
      <c r="A84" s="5">
        <v>75</v>
      </c>
      <c r="B84" s="16" t="s">
        <v>76</v>
      </c>
      <c r="C84" s="16">
        <v>2006</v>
      </c>
      <c r="D84" s="16">
        <v>2006</v>
      </c>
      <c r="E84" s="16">
        <v>2006</v>
      </c>
      <c r="F84" s="16" t="s">
        <v>11</v>
      </c>
      <c r="G84" s="16" t="s">
        <v>45</v>
      </c>
      <c r="H84" s="16" t="s">
        <v>77</v>
      </c>
      <c r="I84" s="16" t="s">
        <v>78</v>
      </c>
      <c r="J84" s="40">
        <v>51.34</v>
      </c>
      <c r="K84" s="5">
        <v>98</v>
      </c>
      <c r="L84" s="40">
        <f t="shared" si="4"/>
        <v>149.34</v>
      </c>
      <c r="M84" s="40">
        <f t="shared" si="5"/>
        <v>205.39877300613497</v>
      </c>
    </row>
    <row r="85" spans="1:13" ht="72" x14ac:dyDescent="0.3">
      <c r="A85" s="5">
        <v>76</v>
      </c>
      <c r="B85" s="16" t="s">
        <v>414</v>
      </c>
      <c r="C85" s="16">
        <v>2006</v>
      </c>
      <c r="D85" s="16">
        <v>2006</v>
      </c>
      <c r="E85" s="16">
        <v>2006</v>
      </c>
      <c r="F85" s="16" t="s">
        <v>11</v>
      </c>
      <c r="G85" s="16" t="s">
        <v>24</v>
      </c>
      <c r="H85" s="16" t="s">
        <v>25</v>
      </c>
      <c r="I85" s="16" t="s">
        <v>26</v>
      </c>
      <c r="J85" s="40">
        <v>55.56</v>
      </c>
      <c r="K85" s="5">
        <v>98</v>
      </c>
      <c r="L85" s="40">
        <f t="shared" si="4"/>
        <v>153.56</v>
      </c>
      <c r="M85" s="40">
        <f t="shared" si="5"/>
        <v>214.0286298568507</v>
      </c>
    </row>
    <row r="86" spans="1:13" ht="72" x14ac:dyDescent="0.3">
      <c r="A86" s="5">
        <v>77</v>
      </c>
      <c r="B86" s="16" t="s">
        <v>265</v>
      </c>
      <c r="C86" s="16">
        <v>2005</v>
      </c>
      <c r="D86" s="16">
        <v>2005</v>
      </c>
      <c r="E86" s="16">
        <v>2005</v>
      </c>
      <c r="F86" s="16">
        <v>2</v>
      </c>
      <c r="G86" s="16" t="s">
        <v>35</v>
      </c>
      <c r="H86" s="16" t="s">
        <v>184</v>
      </c>
      <c r="I86" s="16" t="s">
        <v>123</v>
      </c>
      <c r="J86" s="40">
        <v>60.03</v>
      </c>
      <c r="K86" s="5">
        <v>98</v>
      </c>
      <c r="L86" s="40">
        <f t="shared" si="4"/>
        <v>158.03</v>
      </c>
      <c r="M86" s="40">
        <f t="shared" si="5"/>
        <v>223.16973415132924</v>
      </c>
    </row>
    <row r="87" spans="1:13" ht="72" x14ac:dyDescent="0.3">
      <c r="A87" s="5"/>
      <c r="B87" s="16" t="s">
        <v>301</v>
      </c>
      <c r="C87" s="16">
        <v>2005</v>
      </c>
      <c r="D87" s="16">
        <v>2005</v>
      </c>
      <c r="E87" s="16">
        <v>2005</v>
      </c>
      <c r="F87" s="16" t="s">
        <v>11</v>
      </c>
      <c r="G87" s="16" t="s">
        <v>56</v>
      </c>
      <c r="H87" s="16" t="s">
        <v>302</v>
      </c>
      <c r="I87" s="16" t="s">
        <v>158</v>
      </c>
      <c r="J87" s="40"/>
      <c r="K87" s="5"/>
      <c r="L87" s="40" t="s">
        <v>782</v>
      </c>
      <c r="M87" s="40" t="str">
        <f t="shared" si="5"/>
        <v/>
      </c>
    </row>
    <row r="88" spans="1:13" ht="28.8" x14ac:dyDescent="0.3">
      <c r="A88" s="5"/>
      <c r="B88" s="16" t="s">
        <v>188</v>
      </c>
      <c r="C88" s="16">
        <v>2007</v>
      </c>
      <c r="D88" s="16">
        <v>2007</v>
      </c>
      <c r="E88" s="16">
        <v>2007</v>
      </c>
      <c r="F88" s="16">
        <v>3</v>
      </c>
      <c r="G88" s="16" t="s">
        <v>61</v>
      </c>
      <c r="H88" s="16" t="s">
        <v>189</v>
      </c>
      <c r="I88" s="16" t="s">
        <v>190</v>
      </c>
      <c r="J88" s="40"/>
      <c r="K88" s="5"/>
      <c r="L88" s="40" t="s">
        <v>782</v>
      </c>
      <c r="M88" s="40" t="str">
        <f t="shared" si="5"/>
        <v/>
      </c>
    </row>
    <row r="89" spans="1:13" ht="86.4" x14ac:dyDescent="0.3">
      <c r="A89" s="5"/>
      <c r="B89" s="16" t="s">
        <v>273</v>
      </c>
      <c r="C89" s="16">
        <v>2008</v>
      </c>
      <c r="D89" s="16">
        <v>2008</v>
      </c>
      <c r="E89" s="16">
        <v>2008</v>
      </c>
      <c r="F89" s="16">
        <v>1</v>
      </c>
      <c r="G89" s="16" t="s">
        <v>225</v>
      </c>
      <c r="H89" s="16" t="s">
        <v>226</v>
      </c>
      <c r="I89" s="16" t="s">
        <v>227</v>
      </c>
      <c r="J89" s="40"/>
      <c r="K89" s="5"/>
      <c r="L89" s="40" t="s">
        <v>783</v>
      </c>
      <c r="M89" s="40" t="str">
        <f t="shared" si="5"/>
        <v/>
      </c>
    </row>
    <row r="90" spans="1:13" ht="28.8" x14ac:dyDescent="0.3">
      <c r="A90" s="5"/>
      <c r="B90" s="16" t="s">
        <v>180</v>
      </c>
      <c r="C90" s="16">
        <v>2006</v>
      </c>
      <c r="D90" s="16">
        <v>2006</v>
      </c>
      <c r="E90" s="16">
        <v>2006</v>
      </c>
      <c r="F90" s="16">
        <v>1</v>
      </c>
      <c r="G90" s="16" t="s">
        <v>35</v>
      </c>
      <c r="H90" s="16" t="s">
        <v>36</v>
      </c>
      <c r="I90" s="16" t="s">
        <v>181</v>
      </c>
      <c r="J90" s="40"/>
      <c r="K90" s="5"/>
      <c r="L90" s="40" t="s">
        <v>783</v>
      </c>
      <c r="M90" s="40" t="str">
        <f t="shared" si="5"/>
        <v/>
      </c>
    </row>
    <row r="91" spans="1:13" ht="57.6" x14ac:dyDescent="0.3">
      <c r="A91" s="5"/>
      <c r="B91" s="16" t="s">
        <v>131</v>
      </c>
      <c r="C91" s="16">
        <v>2004</v>
      </c>
      <c r="D91" s="16">
        <v>2004</v>
      </c>
      <c r="E91" s="16">
        <v>2004</v>
      </c>
      <c r="F91" s="16">
        <v>1</v>
      </c>
      <c r="G91" s="16" t="s">
        <v>12</v>
      </c>
      <c r="H91" s="16" t="s">
        <v>13</v>
      </c>
      <c r="I91" s="16" t="s">
        <v>74</v>
      </c>
      <c r="J91" s="40"/>
      <c r="K91" s="5"/>
      <c r="L91" s="40" t="s">
        <v>783</v>
      </c>
      <c r="M91" s="40" t="str">
        <f t="shared" si="5"/>
        <v/>
      </c>
    </row>
    <row r="92" spans="1:13" ht="28.8" x14ac:dyDescent="0.3">
      <c r="A92" s="5"/>
      <c r="B92" s="16" t="s">
        <v>277</v>
      </c>
      <c r="C92" s="16">
        <v>2006</v>
      </c>
      <c r="D92" s="16">
        <v>2006</v>
      </c>
      <c r="E92" s="16">
        <v>2006</v>
      </c>
      <c r="F92" s="16" t="s">
        <v>11</v>
      </c>
      <c r="G92" s="16" t="s">
        <v>45</v>
      </c>
      <c r="H92" s="16" t="s">
        <v>77</v>
      </c>
      <c r="I92" s="16" t="s">
        <v>78</v>
      </c>
      <c r="J92" s="40"/>
      <c r="K92" s="5"/>
      <c r="L92" s="40" t="s">
        <v>783</v>
      </c>
      <c r="M92" s="40" t="str">
        <f t="shared" si="5"/>
        <v/>
      </c>
    </row>
    <row r="93" spans="1:13" ht="57.6" x14ac:dyDescent="0.3">
      <c r="A93" s="5"/>
      <c r="B93" s="16" t="s">
        <v>154</v>
      </c>
      <c r="C93" s="16">
        <v>2008</v>
      </c>
      <c r="D93" s="16">
        <v>2008</v>
      </c>
      <c r="E93" s="16">
        <v>2008</v>
      </c>
      <c r="F93" s="16">
        <v>1</v>
      </c>
      <c r="G93" s="16" t="s">
        <v>12</v>
      </c>
      <c r="H93" s="16" t="s">
        <v>13</v>
      </c>
      <c r="I93" s="16" t="s">
        <v>155</v>
      </c>
      <c r="J93" s="40"/>
      <c r="K93" s="5"/>
      <c r="L93" s="40" t="s">
        <v>783</v>
      </c>
      <c r="M93" s="40" t="str">
        <f t="shared" si="5"/>
        <v/>
      </c>
    </row>
    <row r="94" spans="1:13" ht="28.8" x14ac:dyDescent="0.3">
      <c r="A94" s="5"/>
      <c r="B94" s="16" t="s">
        <v>394</v>
      </c>
      <c r="C94" s="16">
        <v>2006</v>
      </c>
      <c r="D94" s="16">
        <v>2006</v>
      </c>
      <c r="E94" s="16">
        <v>2006</v>
      </c>
      <c r="F94" s="16">
        <v>1</v>
      </c>
      <c r="G94" s="16" t="s">
        <v>98</v>
      </c>
      <c r="H94" s="16" t="s">
        <v>99</v>
      </c>
      <c r="I94" s="16" t="s">
        <v>100</v>
      </c>
      <c r="J94" s="40"/>
      <c r="K94" s="5"/>
      <c r="L94" s="40" t="s">
        <v>783</v>
      </c>
      <c r="M94" s="40" t="str">
        <f t="shared" si="5"/>
        <v/>
      </c>
    </row>
    <row r="95" spans="1:13" ht="43.2" x14ac:dyDescent="0.3">
      <c r="A95" s="5"/>
      <c r="B95" s="16" t="s">
        <v>410</v>
      </c>
      <c r="C95" s="16">
        <v>2005</v>
      </c>
      <c r="D95" s="16">
        <v>2005</v>
      </c>
      <c r="E95" s="16">
        <v>2005</v>
      </c>
      <c r="F95" s="16">
        <v>1</v>
      </c>
      <c r="G95" s="16" t="s">
        <v>323</v>
      </c>
      <c r="H95" s="16" t="s">
        <v>324</v>
      </c>
      <c r="I95" s="16" t="s">
        <v>325</v>
      </c>
      <c r="J95" s="40"/>
      <c r="K95" s="5"/>
      <c r="L95" s="40" t="s">
        <v>783</v>
      </c>
      <c r="M95" s="40" t="str">
        <f t="shared" si="5"/>
        <v/>
      </c>
    </row>
    <row r="96" spans="1:13" ht="57.6" x14ac:dyDescent="0.3">
      <c r="A96" s="5"/>
      <c r="B96" s="16" t="s">
        <v>218</v>
      </c>
      <c r="C96" s="16">
        <v>2005</v>
      </c>
      <c r="D96" s="16">
        <v>2005</v>
      </c>
      <c r="E96" s="16">
        <v>2005</v>
      </c>
      <c r="F96" s="16" t="s">
        <v>11</v>
      </c>
      <c r="G96" s="16" t="s">
        <v>12</v>
      </c>
      <c r="H96" s="16" t="s">
        <v>13</v>
      </c>
      <c r="I96" s="16" t="s">
        <v>219</v>
      </c>
      <c r="J96" s="40"/>
      <c r="K96" s="5"/>
      <c r="L96" s="40" t="s">
        <v>783</v>
      </c>
      <c r="M96" s="40" t="str">
        <f t="shared" si="5"/>
        <v/>
      </c>
    </row>
    <row r="97" spans="1:13" ht="28.8" x14ac:dyDescent="0.3">
      <c r="A97" s="5"/>
      <c r="B97" s="16" t="s">
        <v>337</v>
      </c>
      <c r="C97" s="16">
        <v>2008</v>
      </c>
      <c r="D97" s="16">
        <v>2008</v>
      </c>
      <c r="E97" s="16">
        <v>2008</v>
      </c>
      <c r="F97" s="16">
        <v>2</v>
      </c>
      <c r="G97" s="16" t="s">
        <v>242</v>
      </c>
      <c r="H97" s="16" t="s">
        <v>243</v>
      </c>
      <c r="I97" s="16" t="s">
        <v>244</v>
      </c>
      <c r="J97" s="40"/>
      <c r="K97" s="5"/>
      <c r="L97" s="40" t="s">
        <v>783</v>
      </c>
      <c r="M97" s="40" t="str">
        <f t="shared" si="5"/>
        <v/>
      </c>
    </row>
    <row r="99" spans="1:13" ht="18" x14ac:dyDescent="0.3">
      <c r="A99" s="20" t="s">
        <v>1079</v>
      </c>
      <c r="B99" s="20"/>
      <c r="C99" s="20"/>
      <c r="D99" s="20"/>
      <c r="E99" s="20"/>
      <c r="F99" s="20"/>
      <c r="G99" s="20"/>
      <c r="H99" s="20"/>
      <c r="I99" s="20"/>
      <c r="J99" s="20"/>
    </row>
    <row r="100" spans="1:13" x14ac:dyDescent="0.3">
      <c r="A100" s="27" t="s">
        <v>773</v>
      </c>
      <c r="B100" s="27" t="s">
        <v>1</v>
      </c>
      <c r="C100" s="27" t="s">
        <v>2</v>
      </c>
      <c r="D100" s="27" t="s">
        <v>441</v>
      </c>
      <c r="E100" s="27" t="s">
        <v>442</v>
      </c>
      <c r="F100" s="27" t="s">
        <v>3</v>
      </c>
      <c r="G100" s="27" t="s">
        <v>4</v>
      </c>
      <c r="H100" s="27" t="s">
        <v>5</v>
      </c>
      <c r="I100" s="27" t="s">
        <v>6</v>
      </c>
      <c r="J100" s="27" t="s">
        <v>776</v>
      </c>
      <c r="K100" s="27" t="s">
        <v>777</v>
      </c>
      <c r="L100" s="27" t="s">
        <v>778</v>
      </c>
      <c r="M100" s="27" t="s">
        <v>781</v>
      </c>
    </row>
    <row r="101" spans="1:13" x14ac:dyDescent="0.3">
      <c r="A101" s="28"/>
      <c r="B101" s="28"/>
      <c r="C101" s="28"/>
      <c r="D101" s="28"/>
      <c r="E101" s="28"/>
      <c r="F101" s="28"/>
      <c r="G101" s="28"/>
      <c r="H101" s="28"/>
      <c r="I101" s="28"/>
      <c r="J101" s="28"/>
      <c r="K101" s="28"/>
      <c r="L101" s="28"/>
      <c r="M101" s="28"/>
    </row>
    <row r="102" spans="1:13" ht="43.2" x14ac:dyDescent="0.3">
      <c r="A102" s="37">
        <v>1</v>
      </c>
      <c r="B102" s="38" t="s">
        <v>233</v>
      </c>
      <c r="C102" s="38">
        <v>2005</v>
      </c>
      <c r="D102" s="38">
        <v>2005</v>
      </c>
      <c r="E102" s="38">
        <v>2005</v>
      </c>
      <c r="F102" s="38" t="s">
        <v>216</v>
      </c>
      <c r="G102" s="38" t="s">
        <v>12</v>
      </c>
      <c r="H102" s="38" t="s">
        <v>81</v>
      </c>
      <c r="I102" s="38" t="s">
        <v>234</v>
      </c>
      <c r="J102" s="39">
        <v>51.9</v>
      </c>
      <c r="K102" s="37">
        <v>0</v>
      </c>
      <c r="L102" s="39">
        <f t="shared" ref="L102:L133" si="6">J102+K102</f>
        <v>51.9</v>
      </c>
      <c r="M102" s="39">
        <f t="shared" ref="M102:M133" si="7">IF( AND(ISNUMBER(L$102),ISNUMBER(L102)),(L102-L$102)/L$102*100,"")</f>
        <v>0</v>
      </c>
    </row>
    <row r="103" spans="1:13" ht="28.8" x14ac:dyDescent="0.3">
      <c r="A103" s="5">
        <v>2</v>
      </c>
      <c r="B103" s="16" t="s">
        <v>367</v>
      </c>
      <c r="C103" s="16">
        <v>2005</v>
      </c>
      <c r="D103" s="16">
        <v>2005</v>
      </c>
      <c r="E103" s="16">
        <v>2005</v>
      </c>
      <c r="F103" s="16" t="s">
        <v>11</v>
      </c>
      <c r="G103" s="16" t="s">
        <v>12</v>
      </c>
      <c r="H103" s="16" t="s">
        <v>13</v>
      </c>
      <c r="I103" s="16" t="s">
        <v>368</v>
      </c>
      <c r="J103" s="40">
        <v>53.53</v>
      </c>
      <c r="K103" s="5">
        <v>0</v>
      </c>
      <c r="L103" s="40">
        <f t="shared" si="6"/>
        <v>53.53</v>
      </c>
      <c r="M103" s="40">
        <f t="shared" si="7"/>
        <v>3.1406551059730301</v>
      </c>
    </row>
    <row r="104" spans="1:13" ht="43.2" x14ac:dyDescent="0.3">
      <c r="A104" s="5">
        <v>3</v>
      </c>
      <c r="B104" s="16" t="s">
        <v>343</v>
      </c>
      <c r="C104" s="16">
        <v>2004</v>
      </c>
      <c r="D104" s="16">
        <v>2004</v>
      </c>
      <c r="E104" s="16">
        <v>2004</v>
      </c>
      <c r="F104" s="16" t="s">
        <v>11</v>
      </c>
      <c r="G104" s="16" t="s">
        <v>45</v>
      </c>
      <c r="H104" s="16" t="s">
        <v>77</v>
      </c>
      <c r="I104" s="16" t="s">
        <v>344</v>
      </c>
      <c r="J104" s="40">
        <v>53.78</v>
      </c>
      <c r="K104" s="5">
        <v>0</v>
      </c>
      <c r="L104" s="40">
        <f t="shared" si="6"/>
        <v>53.78</v>
      </c>
      <c r="M104" s="40">
        <f t="shared" si="7"/>
        <v>3.6223506743738012</v>
      </c>
    </row>
    <row r="105" spans="1:13" ht="57.6" x14ac:dyDescent="0.3">
      <c r="A105" s="5">
        <v>4</v>
      </c>
      <c r="B105" s="16" t="s">
        <v>271</v>
      </c>
      <c r="C105" s="16">
        <v>2007</v>
      </c>
      <c r="D105" s="16">
        <v>2007</v>
      </c>
      <c r="E105" s="16">
        <v>2007</v>
      </c>
      <c r="F105" s="16" t="s">
        <v>11</v>
      </c>
      <c r="G105" s="16" t="s">
        <v>29</v>
      </c>
      <c r="H105" s="16" t="s">
        <v>30</v>
      </c>
      <c r="I105" s="16" t="s">
        <v>31</v>
      </c>
      <c r="J105" s="40">
        <v>54.18</v>
      </c>
      <c r="K105" s="5">
        <v>0</v>
      </c>
      <c r="L105" s="40">
        <f t="shared" si="6"/>
        <v>54.18</v>
      </c>
      <c r="M105" s="40">
        <f t="shared" si="7"/>
        <v>4.3930635838150307</v>
      </c>
    </row>
    <row r="106" spans="1:13" ht="43.2" x14ac:dyDescent="0.3">
      <c r="A106" s="5">
        <v>5</v>
      </c>
      <c r="B106" s="16" t="s">
        <v>60</v>
      </c>
      <c r="C106" s="16">
        <v>2004</v>
      </c>
      <c r="D106" s="16">
        <v>2004</v>
      </c>
      <c r="E106" s="16">
        <v>2004</v>
      </c>
      <c r="F106" s="16" t="s">
        <v>11</v>
      </c>
      <c r="G106" s="16" t="s">
        <v>61</v>
      </c>
      <c r="H106" s="16" t="s">
        <v>62</v>
      </c>
      <c r="I106" s="16" t="s">
        <v>63</v>
      </c>
      <c r="J106" s="40">
        <v>54.25</v>
      </c>
      <c r="K106" s="5">
        <v>0</v>
      </c>
      <c r="L106" s="40">
        <f t="shared" si="6"/>
        <v>54.25</v>
      </c>
      <c r="M106" s="40">
        <f t="shared" si="7"/>
        <v>4.5279383429672482</v>
      </c>
    </row>
    <row r="107" spans="1:13" ht="43.2" x14ac:dyDescent="0.3">
      <c r="A107" s="5">
        <v>6</v>
      </c>
      <c r="B107" s="16" t="s">
        <v>10</v>
      </c>
      <c r="C107" s="16">
        <v>2004</v>
      </c>
      <c r="D107" s="16">
        <v>2004</v>
      </c>
      <c r="E107" s="16">
        <v>2004</v>
      </c>
      <c r="F107" s="16" t="s">
        <v>11</v>
      </c>
      <c r="G107" s="16" t="s">
        <v>12</v>
      </c>
      <c r="H107" s="16" t="s">
        <v>13</v>
      </c>
      <c r="I107" s="16" t="s">
        <v>14</v>
      </c>
      <c r="J107" s="40">
        <v>54.3</v>
      </c>
      <c r="K107" s="5">
        <v>0</v>
      </c>
      <c r="L107" s="40">
        <f t="shared" si="6"/>
        <v>54.3</v>
      </c>
      <c r="M107" s="40">
        <f t="shared" si="7"/>
        <v>4.6242774566473965</v>
      </c>
    </row>
    <row r="108" spans="1:13" ht="43.2" x14ac:dyDescent="0.3">
      <c r="A108" s="5">
        <v>7</v>
      </c>
      <c r="B108" s="16" t="s">
        <v>67</v>
      </c>
      <c r="C108" s="16">
        <v>2006</v>
      </c>
      <c r="D108" s="16">
        <v>2006</v>
      </c>
      <c r="E108" s="16">
        <v>2006</v>
      </c>
      <c r="F108" s="16" t="s">
        <v>11</v>
      </c>
      <c r="G108" s="16" t="s">
        <v>35</v>
      </c>
      <c r="H108" s="16" t="s">
        <v>68</v>
      </c>
      <c r="I108" s="16" t="s">
        <v>69</v>
      </c>
      <c r="J108" s="40">
        <v>55.57</v>
      </c>
      <c r="K108" s="5">
        <v>0</v>
      </c>
      <c r="L108" s="40">
        <f t="shared" si="6"/>
        <v>55.57</v>
      </c>
      <c r="M108" s="40">
        <f t="shared" si="7"/>
        <v>7.0712909441233176</v>
      </c>
    </row>
    <row r="109" spans="1:13" ht="28.8" x14ac:dyDescent="0.3">
      <c r="A109" s="5">
        <v>8</v>
      </c>
      <c r="B109" s="16" t="s">
        <v>202</v>
      </c>
      <c r="C109" s="16">
        <v>2006</v>
      </c>
      <c r="D109" s="16">
        <v>2006</v>
      </c>
      <c r="E109" s="16">
        <v>2006</v>
      </c>
      <c r="F109" s="16" t="s">
        <v>11</v>
      </c>
      <c r="G109" s="16" t="s">
        <v>98</v>
      </c>
      <c r="H109" s="16" t="s">
        <v>99</v>
      </c>
      <c r="I109" s="16" t="s">
        <v>100</v>
      </c>
      <c r="J109" s="40">
        <v>55.83</v>
      </c>
      <c r="K109" s="5">
        <v>0</v>
      </c>
      <c r="L109" s="40">
        <f t="shared" si="6"/>
        <v>55.83</v>
      </c>
      <c r="M109" s="40">
        <f t="shared" si="7"/>
        <v>7.5722543352601148</v>
      </c>
    </row>
    <row r="110" spans="1:13" ht="57.6" x14ac:dyDescent="0.3">
      <c r="A110" s="5">
        <v>9</v>
      </c>
      <c r="B110" s="16" t="s">
        <v>238</v>
      </c>
      <c r="C110" s="16">
        <v>2006</v>
      </c>
      <c r="D110" s="16">
        <v>2006</v>
      </c>
      <c r="E110" s="16">
        <v>2006</v>
      </c>
      <c r="F110" s="16" t="s">
        <v>216</v>
      </c>
      <c r="G110" s="16" t="s">
        <v>56</v>
      </c>
      <c r="H110" s="16" t="s">
        <v>239</v>
      </c>
      <c r="I110" s="16" t="s">
        <v>158</v>
      </c>
      <c r="J110" s="40">
        <v>55.9</v>
      </c>
      <c r="K110" s="5">
        <v>0</v>
      </c>
      <c r="L110" s="40">
        <f t="shared" si="6"/>
        <v>55.9</v>
      </c>
      <c r="M110" s="40">
        <f t="shared" si="7"/>
        <v>7.7071290944123323</v>
      </c>
    </row>
    <row r="111" spans="1:13" ht="28.8" x14ac:dyDescent="0.3">
      <c r="A111" s="5">
        <v>10</v>
      </c>
      <c r="B111" s="16" t="s">
        <v>113</v>
      </c>
      <c r="C111" s="16">
        <v>2005</v>
      </c>
      <c r="D111" s="16">
        <v>2005</v>
      </c>
      <c r="E111" s="16">
        <v>2005</v>
      </c>
      <c r="F111" s="16" t="s">
        <v>11</v>
      </c>
      <c r="G111" s="16" t="s">
        <v>12</v>
      </c>
      <c r="H111" s="16" t="s">
        <v>81</v>
      </c>
      <c r="I111" s="16" t="s">
        <v>82</v>
      </c>
      <c r="J111" s="40">
        <v>56.15</v>
      </c>
      <c r="K111" s="5">
        <v>0</v>
      </c>
      <c r="L111" s="40">
        <f t="shared" si="6"/>
        <v>56.15</v>
      </c>
      <c r="M111" s="40">
        <f t="shared" si="7"/>
        <v>8.1888246628131025</v>
      </c>
    </row>
    <row r="112" spans="1:13" ht="28.8" x14ac:dyDescent="0.3">
      <c r="A112" s="5">
        <v>11</v>
      </c>
      <c r="B112" s="16" t="s">
        <v>295</v>
      </c>
      <c r="C112" s="16">
        <v>2005</v>
      </c>
      <c r="D112" s="16">
        <v>2005</v>
      </c>
      <c r="E112" s="16">
        <v>2005</v>
      </c>
      <c r="F112" s="16" t="s">
        <v>11</v>
      </c>
      <c r="G112" s="16" t="s">
        <v>35</v>
      </c>
      <c r="H112" s="16" t="s">
        <v>85</v>
      </c>
      <c r="I112" s="16" t="s">
        <v>37</v>
      </c>
      <c r="J112" s="40">
        <v>57.06</v>
      </c>
      <c r="K112" s="5">
        <v>0</v>
      </c>
      <c r="L112" s="40">
        <f t="shared" si="6"/>
        <v>57.06</v>
      </c>
      <c r="M112" s="40">
        <f t="shared" si="7"/>
        <v>9.9421965317919145</v>
      </c>
    </row>
    <row r="113" spans="1:13" ht="57.6" x14ac:dyDescent="0.3">
      <c r="A113" s="5">
        <v>12</v>
      </c>
      <c r="B113" s="16" t="s">
        <v>104</v>
      </c>
      <c r="C113" s="16">
        <v>2004</v>
      </c>
      <c r="D113" s="16">
        <v>2004</v>
      </c>
      <c r="E113" s="16">
        <v>2004</v>
      </c>
      <c r="F113" s="16" t="s">
        <v>11</v>
      </c>
      <c r="G113" s="16" t="s">
        <v>105</v>
      </c>
      <c r="H113" s="16" t="s">
        <v>106</v>
      </c>
      <c r="I113" s="16" t="s">
        <v>107</v>
      </c>
      <c r="J113" s="40">
        <v>57.65</v>
      </c>
      <c r="K113" s="5">
        <v>0</v>
      </c>
      <c r="L113" s="40">
        <f t="shared" si="6"/>
        <v>57.65</v>
      </c>
      <c r="M113" s="40">
        <f t="shared" si="7"/>
        <v>11.078998073217727</v>
      </c>
    </row>
    <row r="114" spans="1:13" ht="57.6" x14ac:dyDescent="0.3">
      <c r="A114" s="5">
        <v>13</v>
      </c>
      <c r="B114" s="16" t="s">
        <v>28</v>
      </c>
      <c r="C114" s="16">
        <v>2005</v>
      </c>
      <c r="D114" s="16">
        <v>2005</v>
      </c>
      <c r="E114" s="16">
        <v>2005</v>
      </c>
      <c r="F114" s="16" t="s">
        <v>11</v>
      </c>
      <c r="G114" s="16" t="s">
        <v>29</v>
      </c>
      <c r="H114" s="16" t="s">
        <v>30</v>
      </c>
      <c r="I114" s="16" t="s">
        <v>31</v>
      </c>
      <c r="J114" s="40">
        <v>57.99</v>
      </c>
      <c r="K114" s="5">
        <v>0</v>
      </c>
      <c r="L114" s="40">
        <f t="shared" si="6"/>
        <v>57.99</v>
      </c>
      <c r="M114" s="40">
        <f t="shared" si="7"/>
        <v>11.734104046242781</v>
      </c>
    </row>
    <row r="115" spans="1:13" ht="28.8" x14ac:dyDescent="0.3">
      <c r="A115" s="5">
        <v>14</v>
      </c>
      <c r="B115" s="16" t="s">
        <v>261</v>
      </c>
      <c r="C115" s="16">
        <v>2008</v>
      </c>
      <c r="D115" s="16">
        <v>2008</v>
      </c>
      <c r="E115" s="16">
        <v>2008</v>
      </c>
      <c r="F115" s="16">
        <v>1</v>
      </c>
      <c r="G115" s="16" t="s">
        <v>12</v>
      </c>
      <c r="H115" s="16" t="s">
        <v>13</v>
      </c>
      <c r="I115" s="16" t="s">
        <v>205</v>
      </c>
      <c r="J115" s="40">
        <v>58.12</v>
      </c>
      <c r="K115" s="5">
        <v>0</v>
      </c>
      <c r="L115" s="40">
        <f t="shared" si="6"/>
        <v>58.12</v>
      </c>
      <c r="M115" s="40">
        <f t="shared" si="7"/>
        <v>11.984585741811173</v>
      </c>
    </row>
    <row r="116" spans="1:13" ht="57.6" x14ac:dyDescent="0.3">
      <c r="A116" s="5">
        <v>15</v>
      </c>
      <c r="B116" s="16" t="s">
        <v>73</v>
      </c>
      <c r="C116" s="16">
        <v>2006</v>
      </c>
      <c r="D116" s="16">
        <v>2006</v>
      </c>
      <c r="E116" s="16">
        <v>2006</v>
      </c>
      <c r="F116" s="16" t="s">
        <v>11</v>
      </c>
      <c r="G116" s="16" t="s">
        <v>12</v>
      </c>
      <c r="H116" s="16" t="s">
        <v>13</v>
      </c>
      <c r="I116" s="16" t="s">
        <v>74</v>
      </c>
      <c r="J116" s="40">
        <v>58.41</v>
      </c>
      <c r="K116" s="5">
        <v>0</v>
      </c>
      <c r="L116" s="40">
        <f t="shared" si="6"/>
        <v>58.41</v>
      </c>
      <c r="M116" s="40">
        <f t="shared" si="7"/>
        <v>12.543352601156066</v>
      </c>
    </row>
    <row r="117" spans="1:13" ht="86.4" x14ac:dyDescent="0.3">
      <c r="A117" s="5">
        <v>16</v>
      </c>
      <c r="B117" s="16" t="s">
        <v>381</v>
      </c>
      <c r="C117" s="16">
        <v>2004</v>
      </c>
      <c r="D117" s="16">
        <v>2004</v>
      </c>
      <c r="E117" s="16">
        <v>2004</v>
      </c>
      <c r="F117" s="16" t="s">
        <v>216</v>
      </c>
      <c r="G117" s="16" t="s">
        <v>12</v>
      </c>
      <c r="H117" s="16" t="s">
        <v>382</v>
      </c>
      <c r="I117" s="16" t="s">
        <v>14</v>
      </c>
      <c r="J117" s="40">
        <v>59.61</v>
      </c>
      <c r="K117" s="5">
        <v>0</v>
      </c>
      <c r="L117" s="40">
        <f t="shared" si="6"/>
        <v>59.61</v>
      </c>
      <c r="M117" s="40">
        <f t="shared" si="7"/>
        <v>14.85549132947977</v>
      </c>
    </row>
    <row r="118" spans="1:13" ht="86.4" x14ac:dyDescent="0.3">
      <c r="A118" s="5">
        <v>17</v>
      </c>
      <c r="B118" s="16" t="s">
        <v>426</v>
      </c>
      <c r="C118" s="16">
        <v>2008</v>
      </c>
      <c r="D118" s="16">
        <v>2008</v>
      </c>
      <c r="E118" s="16">
        <v>2008</v>
      </c>
      <c r="F118" s="16">
        <v>1</v>
      </c>
      <c r="G118" s="16" t="s">
        <v>225</v>
      </c>
      <c r="H118" s="16" t="s">
        <v>226</v>
      </c>
      <c r="I118" s="16" t="s">
        <v>227</v>
      </c>
      <c r="J118" s="40">
        <v>59.97</v>
      </c>
      <c r="K118" s="5">
        <v>0</v>
      </c>
      <c r="L118" s="40">
        <f t="shared" si="6"/>
        <v>59.97</v>
      </c>
      <c r="M118" s="40">
        <f t="shared" si="7"/>
        <v>15.549132947976879</v>
      </c>
    </row>
    <row r="119" spans="1:13" ht="43.2" x14ac:dyDescent="0.3">
      <c r="A119" s="5">
        <v>18</v>
      </c>
      <c r="B119" s="16" t="s">
        <v>350</v>
      </c>
      <c r="C119" s="16">
        <v>2007</v>
      </c>
      <c r="D119" s="16">
        <v>2007</v>
      </c>
      <c r="E119" s="16">
        <v>2007</v>
      </c>
      <c r="F119" s="16">
        <v>2</v>
      </c>
      <c r="G119" s="16" t="s">
        <v>56</v>
      </c>
      <c r="H119" s="16" t="s">
        <v>57</v>
      </c>
      <c r="I119" s="16" t="s">
        <v>158</v>
      </c>
      <c r="J119" s="40">
        <v>60.72</v>
      </c>
      <c r="K119" s="5">
        <v>0</v>
      </c>
      <c r="L119" s="40">
        <f t="shared" si="6"/>
        <v>60.72</v>
      </c>
      <c r="M119" s="40">
        <f t="shared" si="7"/>
        <v>16.99421965317919</v>
      </c>
    </row>
    <row r="120" spans="1:13" ht="72" x14ac:dyDescent="0.3">
      <c r="A120" s="5">
        <v>19</v>
      </c>
      <c r="B120" s="16" t="s">
        <v>310</v>
      </c>
      <c r="C120" s="16">
        <v>2006</v>
      </c>
      <c r="D120" s="16">
        <v>2006</v>
      </c>
      <c r="E120" s="16">
        <v>2006</v>
      </c>
      <c r="F120" s="16">
        <v>1</v>
      </c>
      <c r="G120" s="16" t="s">
        <v>50</v>
      </c>
      <c r="H120" s="16" t="s">
        <v>51</v>
      </c>
      <c r="I120" s="16" t="s">
        <v>52</v>
      </c>
      <c r="J120" s="40">
        <v>60.92</v>
      </c>
      <c r="K120" s="5">
        <v>0</v>
      </c>
      <c r="L120" s="40">
        <f t="shared" si="6"/>
        <v>60.92</v>
      </c>
      <c r="M120" s="40">
        <f t="shared" si="7"/>
        <v>17.379576107899812</v>
      </c>
    </row>
    <row r="121" spans="1:13" ht="72" x14ac:dyDescent="0.3">
      <c r="A121" s="5">
        <v>20</v>
      </c>
      <c r="B121" s="16" t="s">
        <v>320</v>
      </c>
      <c r="C121" s="16">
        <v>2005</v>
      </c>
      <c r="D121" s="16">
        <v>2005</v>
      </c>
      <c r="E121" s="16">
        <v>2005</v>
      </c>
      <c r="F121" s="16" t="s">
        <v>11</v>
      </c>
      <c r="G121" s="16" t="s">
        <v>50</v>
      </c>
      <c r="H121" s="16" t="s">
        <v>51</v>
      </c>
      <c r="I121" s="16" t="s">
        <v>52</v>
      </c>
      <c r="J121" s="40">
        <v>61.05</v>
      </c>
      <c r="K121" s="5">
        <v>0</v>
      </c>
      <c r="L121" s="40">
        <f t="shared" si="6"/>
        <v>61.05</v>
      </c>
      <c r="M121" s="40">
        <f t="shared" si="7"/>
        <v>17.630057803468205</v>
      </c>
    </row>
    <row r="122" spans="1:13" ht="43.2" x14ac:dyDescent="0.3">
      <c r="A122" s="5">
        <v>21</v>
      </c>
      <c r="B122" s="16" t="s">
        <v>115</v>
      </c>
      <c r="C122" s="16">
        <v>2006</v>
      </c>
      <c r="D122" s="16">
        <v>2006</v>
      </c>
      <c r="E122" s="16">
        <v>2006</v>
      </c>
      <c r="F122" s="16" t="s">
        <v>11</v>
      </c>
      <c r="G122" s="16" t="s">
        <v>116</v>
      </c>
      <c r="H122" s="16" t="s">
        <v>117</v>
      </c>
      <c r="I122" s="16" t="s">
        <v>118</v>
      </c>
      <c r="J122" s="40">
        <v>61.42</v>
      </c>
      <c r="K122" s="5">
        <v>0</v>
      </c>
      <c r="L122" s="40">
        <f t="shared" si="6"/>
        <v>61.42</v>
      </c>
      <c r="M122" s="40">
        <f t="shared" si="7"/>
        <v>18.342967244701356</v>
      </c>
    </row>
    <row r="123" spans="1:13" ht="57.6" x14ac:dyDescent="0.3">
      <c r="A123" s="5">
        <v>22</v>
      </c>
      <c r="B123" s="16" t="s">
        <v>361</v>
      </c>
      <c r="C123" s="16">
        <v>2006</v>
      </c>
      <c r="D123" s="16">
        <v>2006</v>
      </c>
      <c r="E123" s="16">
        <v>2006</v>
      </c>
      <c r="F123" s="16" t="s">
        <v>11</v>
      </c>
      <c r="G123" s="16" t="s">
        <v>56</v>
      </c>
      <c r="H123" s="16" t="s">
        <v>298</v>
      </c>
      <c r="I123" s="16" t="s">
        <v>58</v>
      </c>
      <c r="J123" s="40">
        <v>62.23</v>
      </c>
      <c r="K123" s="5">
        <v>0</v>
      </c>
      <c r="L123" s="40">
        <f t="shared" si="6"/>
        <v>62.23</v>
      </c>
      <c r="M123" s="40">
        <f t="shared" si="7"/>
        <v>19.903660886319845</v>
      </c>
    </row>
    <row r="124" spans="1:13" ht="72" x14ac:dyDescent="0.3">
      <c r="A124" s="5">
        <v>23</v>
      </c>
      <c r="B124" s="16" t="s">
        <v>200</v>
      </c>
      <c r="C124" s="16">
        <v>2006</v>
      </c>
      <c r="D124" s="16">
        <v>2006</v>
      </c>
      <c r="E124" s="16">
        <v>2006</v>
      </c>
      <c r="F124" s="16">
        <v>2</v>
      </c>
      <c r="G124" s="16" t="s">
        <v>35</v>
      </c>
      <c r="H124" s="16" t="s">
        <v>184</v>
      </c>
      <c r="I124" s="16" t="s">
        <v>181</v>
      </c>
      <c r="J124" s="40">
        <v>62.26</v>
      </c>
      <c r="K124" s="5">
        <v>0</v>
      </c>
      <c r="L124" s="40">
        <f t="shared" si="6"/>
        <v>62.26</v>
      </c>
      <c r="M124" s="40">
        <f t="shared" si="7"/>
        <v>19.961464354527937</v>
      </c>
    </row>
    <row r="125" spans="1:13" ht="72" x14ac:dyDescent="0.3">
      <c r="A125" s="5">
        <v>24</v>
      </c>
      <c r="B125" s="16" t="s">
        <v>135</v>
      </c>
      <c r="C125" s="16">
        <v>2005</v>
      </c>
      <c r="D125" s="16">
        <v>2005</v>
      </c>
      <c r="E125" s="16">
        <v>2005</v>
      </c>
      <c r="F125" s="16" t="s">
        <v>11</v>
      </c>
      <c r="G125" s="16" t="s">
        <v>24</v>
      </c>
      <c r="H125" s="16" t="s">
        <v>136</v>
      </c>
      <c r="I125" s="16" t="s">
        <v>26</v>
      </c>
      <c r="J125" s="40">
        <v>63.8</v>
      </c>
      <c r="K125" s="5">
        <v>0</v>
      </c>
      <c r="L125" s="40">
        <f t="shared" si="6"/>
        <v>63.8</v>
      </c>
      <c r="M125" s="40">
        <f t="shared" si="7"/>
        <v>22.928709055876684</v>
      </c>
    </row>
    <row r="126" spans="1:13" ht="28.8" x14ac:dyDescent="0.3">
      <c r="A126" s="5">
        <v>25</v>
      </c>
      <c r="B126" s="16" t="s">
        <v>84</v>
      </c>
      <c r="C126" s="16">
        <v>2007</v>
      </c>
      <c r="D126" s="16">
        <v>2007</v>
      </c>
      <c r="E126" s="16">
        <v>2007</v>
      </c>
      <c r="F126" s="16">
        <v>1</v>
      </c>
      <c r="G126" s="16" t="s">
        <v>35</v>
      </c>
      <c r="H126" s="16" t="s">
        <v>85</v>
      </c>
      <c r="I126" s="16" t="s">
        <v>37</v>
      </c>
      <c r="J126" s="40">
        <v>63.85</v>
      </c>
      <c r="K126" s="5">
        <v>0</v>
      </c>
      <c r="L126" s="40">
        <f t="shared" si="6"/>
        <v>63.85</v>
      </c>
      <c r="M126" s="40">
        <f t="shared" si="7"/>
        <v>23.025048169556847</v>
      </c>
    </row>
    <row r="127" spans="1:13" ht="43.2" x14ac:dyDescent="0.3">
      <c r="A127" s="5">
        <v>26</v>
      </c>
      <c r="B127" s="16" t="s">
        <v>374</v>
      </c>
      <c r="C127" s="16">
        <v>2008</v>
      </c>
      <c r="D127" s="16">
        <v>2008</v>
      </c>
      <c r="E127" s="16">
        <v>2008</v>
      </c>
      <c r="F127" s="16">
        <v>1</v>
      </c>
      <c r="G127" s="16" t="s">
        <v>40</v>
      </c>
      <c r="H127" s="16" t="s">
        <v>41</v>
      </c>
      <c r="I127" s="16" t="s">
        <v>375</v>
      </c>
      <c r="J127" s="40">
        <v>65</v>
      </c>
      <c r="K127" s="5">
        <v>0</v>
      </c>
      <c r="L127" s="40">
        <f t="shared" si="6"/>
        <v>65</v>
      </c>
      <c r="M127" s="40">
        <f t="shared" si="7"/>
        <v>25.240847784200387</v>
      </c>
    </row>
    <row r="128" spans="1:13" ht="57.6" x14ac:dyDescent="0.3">
      <c r="A128" s="5">
        <v>27</v>
      </c>
      <c r="B128" s="16" t="s">
        <v>160</v>
      </c>
      <c r="C128" s="16">
        <v>2007</v>
      </c>
      <c r="D128" s="16">
        <v>2007</v>
      </c>
      <c r="E128" s="16">
        <v>2007</v>
      </c>
      <c r="F128" s="16" t="s">
        <v>11</v>
      </c>
      <c r="G128" s="16" t="s">
        <v>12</v>
      </c>
      <c r="H128" s="16" t="s">
        <v>13</v>
      </c>
      <c r="I128" s="16" t="s">
        <v>74</v>
      </c>
      <c r="J128" s="40">
        <v>66.7</v>
      </c>
      <c r="K128" s="5">
        <v>0</v>
      </c>
      <c r="L128" s="40">
        <f t="shared" si="6"/>
        <v>66.7</v>
      </c>
      <c r="M128" s="40">
        <f t="shared" si="7"/>
        <v>28.516377649325637</v>
      </c>
    </row>
    <row r="129" spans="1:13" ht="43.2" x14ac:dyDescent="0.3">
      <c r="A129" s="5">
        <v>28</v>
      </c>
      <c r="B129" s="16" t="s">
        <v>327</v>
      </c>
      <c r="C129" s="16">
        <v>2009</v>
      </c>
      <c r="D129" s="16">
        <v>2009</v>
      </c>
      <c r="E129" s="16">
        <v>2009</v>
      </c>
      <c r="F129" s="16">
        <v>2</v>
      </c>
      <c r="G129" s="16" t="s">
        <v>116</v>
      </c>
      <c r="H129" s="16" t="s">
        <v>328</v>
      </c>
      <c r="I129" s="16" t="s">
        <v>329</v>
      </c>
      <c r="J129" s="40">
        <v>67.36</v>
      </c>
      <c r="K129" s="5">
        <v>0</v>
      </c>
      <c r="L129" s="40">
        <f t="shared" si="6"/>
        <v>67.36</v>
      </c>
      <c r="M129" s="40">
        <f t="shared" si="7"/>
        <v>29.788053949903663</v>
      </c>
    </row>
    <row r="130" spans="1:13" ht="28.8" x14ac:dyDescent="0.3">
      <c r="A130" s="5">
        <v>29</v>
      </c>
      <c r="B130" s="16" t="s">
        <v>174</v>
      </c>
      <c r="C130" s="16">
        <v>2009</v>
      </c>
      <c r="D130" s="16">
        <v>2009</v>
      </c>
      <c r="E130" s="16">
        <v>2009</v>
      </c>
      <c r="F130" s="16">
        <v>1</v>
      </c>
      <c r="G130" s="16" t="s">
        <v>141</v>
      </c>
      <c r="H130" s="16" t="s">
        <v>142</v>
      </c>
      <c r="I130" s="16" t="s">
        <v>143</v>
      </c>
      <c r="J130" s="40">
        <v>68.89</v>
      </c>
      <c r="K130" s="5">
        <v>0</v>
      </c>
      <c r="L130" s="40">
        <f t="shared" si="6"/>
        <v>68.89</v>
      </c>
      <c r="M130" s="40">
        <f t="shared" si="7"/>
        <v>32.736030828516384</v>
      </c>
    </row>
    <row r="131" spans="1:13" ht="57.6" x14ac:dyDescent="0.3">
      <c r="A131" s="5">
        <v>30</v>
      </c>
      <c r="B131" s="16" t="s">
        <v>253</v>
      </c>
      <c r="C131" s="16">
        <v>2005</v>
      </c>
      <c r="D131" s="16">
        <v>2005</v>
      </c>
      <c r="E131" s="16">
        <v>2005</v>
      </c>
      <c r="F131" s="16">
        <v>1</v>
      </c>
      <c r="G131" s="16" t="s">
        <v>12</v>
      </c>
      <c r="H131" s="16" t="s">
        <v>13</v>
      </c>
      <c r="I131" s="16" t="s">
        <v>254</v>
      </c>
      <c r="J131" s="40">
        <v>68.95</v>
      </c>
      <c r="K131" s="5">
        <v>0</v>
      </c>
      <c r="L131" s="40">
        <f t="shared" si="6"/>
        <v>68.95</v>
      </c>
      <c r="M131" s="40">
        <f t="shared" si="7"/>
        <v>32.851637764932576</v>
      </c>
    </row>
    <row r="132" spans="1:13" ht="28.8" x14ac:dyDescent="0.3">
      <c r="A132" s="5">
        <v>31</v>
      </c>
      <c r="B132" s="16" t="s">
        <v>279</v>
      </c>
      <c r="C132" s="16">
        <v>2006</v>
      </c>
      <c r="D132" s="16">
        <v>2006</v>
      </c>
      <c r="E132" s="16">
        <v>2006</v>
      </c>
      <c r="F132" s="16">
        <v>2</v>
      </c>
      <c r="G132" s="16" t="s">
        <v>61</v>
      </c>
      <c r="H132" s="16" t="s">
        <v>189</v>
      </c>
      <c r="I132" s="16" t="s">
        <v>190</v>
      </c>
      <c r="J132" s="40">
        <v>69.28</v>
      </c>
      <c r="K132" s="5">
        <v>0</v>
      </c>
      <c r="L132" s="40">
        <f t="shared" si="6"/>
        <v>69.28</v>
      </c>
      <c r="M132" s="40">
        <f t="shared" si="7"/>
        <v>33.487475915221587</v>
      </c>
    </row>
    <row r="133" spans="1:13" ht="86.4" x14ac:dyDescent="0.3">
      <c r="A133" s="5">
        <v>32</v>
      </c>
      <c r="B133" s="16" t="s">
        <v>348</v>
      </c>
      <c r="C133" s="16">
        <v>2009</v>
      </c>
      <c r="D133" s="16">
        <v>2009</v>
      </c>
      <c r="E133" s="16">
        <v>2009</v>
      </c>
      <c r="F133" s="16">
        <v>2</v>
      </c>
      <c r="G133" s="16" t="s">
        <v>225</v>
      </c>
      <c r="H133" s="16" t="s">
        <v>226</v>
      </c>
      <c r="I133" s="16" t="s">
        <v>227</v>
      </c>
      <c r="J133" s="40">
        <v>69.510000000000005</v>
      </c>
      <c r="K133" s="5">
        <v>0</v>
      </c>
      <c r="L133" s="40">
        <f t="shared" si="6"/>
        <v>69.510000000000005</v>
      </c>
      <c r="M133" s="40">
        <f t="shared" si="7"/>
        <v>33.930635838150302</v>
      </c>
    </row>
    <row r="134" spans="1:13" ht="28.8" x14ac:dyDescent="0.3">
      <c r="A134" s="5">
        <v>33</v>
      </c>
      <c r="B134" s="16" t="s">
        <v>80</v>
      </c>
      <c r="C134" s="16">
        <v>2005</v>
      </c>
      <c r="D134" s="16">
        <v>2005</v>
      </c>
      <c r="E134" s="16">
        <v>2005</v>
      </c>
      <c r="F134" s="16" t="s">
        <v>11</v>
      </c>
      <c r="G134" s="16" t="s">
        <v>12</v>
      </c>
      <c r="H134" s="16" t="s">
        <v>81</v>
      </c>
      <c r="I134" s="16" t="s">
        <v>82</v>
      </c>
      <c r="J134" s="40">
        <v>70.94</v>
      </c>
      <c r="K134" s="5">
        <v>0</v>
      </c>
      <c r="L134" s="40">
        <f t="shared" ref="L134:L165" si="8">J134+K134</f>
        <v>70.94</v>
      </c>
      <c r="M134" s="40">
        <f t="shared" ref="M134:M165" si="9">IF( AND(ISNUMBER(L$102),ISNUMBER(L134)),(L134-L$102)/L$102*100,"")</f>
        <v>36.685934489402698</v>
      </c>
    </row>
    <row r="135" spans="1:13" ht="72" x14ac:dyDescent="0.3">
      <c r="A135" s="5">
        <v>34</v>
      </c>
      <c r="B135" s="16" t="s">
        <v>288</v>
      </c>
      <c r="C135" s="16">
        <v>2007</v>
      </c>
      <c r="D135" s="16">
        <v>2007</v>
      </c>
      <c r="E135" s="16">
        <v>2007</v>
      </c>
      <c r="F135" s="16">
        <v>1</v>
      </c>
      <c r="G135" s="16" t="s">
        <v>50</v>
      </c>
      <c r="H135" s="16" t="s">
        <v>51</v>
      </c>
      <c r="I135" s="16" t="s">
        <v>52</v>
      </c>
      <c r="J135" s="40">
        <v>71.39</v>
      </c>
      <c r="K135" s="5">
        <v>0</v>
      </c>
      <c r="L135" s="40">
        <f t="shared" si="8"/>
        <v>71.39</v>
      </c>
      <c r="M135" s="40">
        <f t="shared" si="9"/>
        <v>37.552986512524086</v>
      </c>
    </row>
    <row r="136" spans="1:13" ht="43.2" x14ac:dyDescent="0.3">
      <c r="A136" s="5">
        <v>35</v>
      </c>
      <c r="B136" s="16" t="s">
        <v>39</v>
      </c>
      <c r="C136" s="16">
        <v>2006</v>
      </c>
      <c r="D136" s="16">
        <v>2006</v>
      </c>
      <c r="E136" s="16">
        <v>2006</v>
      </c>
      <c r="F136" s="16" t="s">
        <v>11</v>
      </c>
      <c r="G136" s="16" t="s">
        <v>40</v>
      </c>
      <c r="H136" s="16" t="s">
        <v>41</v>
      </c>
      <c r="I136" s="16" t="s">
        <v>42</v>
      </c>
      <c r="J136" s="40">
        <v>72.03</v>
      </c>
      <c r="K136" s="5">
        <v>0</v>
      </c>
      <c r="L136" s="40">
        <f t="shared" si="8"/>
        <v>72.03</v>
      </c>
      <c r="M136" s="40">
        <f t="shared" si="9"/>
        <v>38.786127167630063</v>
      </c>
    </row>
    <row r="137" spans="1:13" ht="28.8" x14ac:dyDescent="0.3">
      <c r="A137" s="5">
        <v>36</v>
      </c>
      <c r="B137" s="16" t="s">
        <v>400</v>
      </c>
      <c r="C137" s="16">
        <v>2006</v>
      </c>
      <c r="D137" s="16">
        <v>2006</v>
      </c>
      <c r="E137" s="16">
        <v>2006</v>
      </c>
      <c r="F137" s="16">
        <v>1</v>
      </c>
      <c r="G137" s="16" t="s">
        <v>45</v>
      </c>
      <c r="H137" s="16" t="s">
        <v>46</v>
      </c>
      <c r="I137" s="16" t="s">
        <v>47</v>
      </c>
      <c r="J137" s="40">
        <v>73.36</v>
      </c>
      <c r="K137" s="5">
        <v>0</v>
      </c>
      <c r="L137" s="40">
        <f t="shared" si="8"/>
        <v>73.36</v>
      </c>
      <c r="M137" s="40">
        <f t="shared" si="9"/>
        <v>41.348747591522162</v>
      </c>
    </row>
    <row r="138" spans="1:13" ht="57.6" x14ac:dyDescent="0.3">
      <c r="A138" s="5">
        <v>37</v>
      </c>
      <c r="B138" s="16" t="s">
        <v>377</v>
      </c>
      <c r="C138" s="16">
        <v>2008</v>
      </c>
      <c r="D138" s="16">
        <v>2008</v>
      </c>
      <c r="E138" s="16">
        <v>2008</v>
      </c>
      <c r="F138" s="16" t="s">
        <v>11</v>
      </c>
      <c r="G138" s="16" t="s">
        <v>29</v>
      </c>
      <c r="H138" s="16" t="s">
        <v>30</v>
      </c>
      <c r="I138" s="16" t="s">
        <v>31</v>
      </c>
      <c r="J138" s="40">
        <v>74.31</v>
      </c>
      <c r="K138" s="5">
        <v>0</v>
      </c>
      <c r="L138" s="40">
        <f t="shared" si="8"/>
        <v>74.31</v>
      </c>
      <c r="M138" s="40">
        <f t="shared" si="9"/>
        <v>43.179190751445098</v>
      </c>
    </row>
    <row r="139" spans="1:13" ht="28.8" x14ac:dyDescent="0.3">
      <c r="A139" s="5">
        <v>38</v>
      </c>
      <c r="B139" s="16" t="s">
        <v>256</v>
      </c>
      <c r="C139" s="16">
        <v>2007</v>
      </c>
      <c r="D139" s="16">
        <v>2007</v>
      </c>
      <c r="E139" s="16">
        <v>2007</v>
      </c>
      <c r="F139" s="16" t="s">
        <v>11</v>
      </c>
      <c r="G139" s="16" t="s">
        <v>45</v>
      </c>
      <c r="H139" s="16" t="s">
        <v>46</v>
      </c>
      <c r="I139" s="16" t="s">
        <v>257</v>
      </c>
      <c r="J139" s="40">
        <v>77.83</v>
      </c>
      <c r="K139" s="5">
        <v>0</v>
      </c>
      <c r="L139" s="40">
        <f t="shared" si="8"/>
        <v>77.83</v>
      </c>
      <c r="M139" s="40">
        <f t="shared" si="9"/>
        <v>49.961464354527941</v>
      </c>
    </row>
    <row r="140" spans="1:13" ht="28.8" x14ac:dyDescent="0.3">
      <c r="A140" s="5">
        <v>39</v>
      </c>
      <c r="B140" s="16" t="s">
        <v>151</v>
      </c>
      <c r="C140" s="16">
        <v>2005</v>
      </c>
      <c r="D140" s="16">
        <v>2005</v>
      </c>
      <c r="E140" s="16">
        <v>2005</v>
      </c>
      <c r="F140" s="16" t="s">
        <v>11</v>
      </c>
      <c r="G140" s="16" t="s">
        <v>45</v>
      </c>
      <c r="H140" s="16" t="s">
        <v>46</v>
      </c>
      <c r="I140" s="16" t="s">
        <v>152</v>
      </c>
      <c r="J140" s="40">
        <v>78.510000000000005</v>
      </c>
      <c r="K140" s="5">
        <v>0</v>
      </c>
      <c r="L140" s="40">
        <f t="shared" si="8"/>
        <v>78.510000000000005</v>
      </c>
      <c r="M140" s="40">
        <f t="shared" si="9"/>
        <v>51.271676300578051</v>
      </c>
    </row>
    <row r="141" spans="1:13" ht="28.8" x14ac:dyDescent="0.3">
      <c r="A141" s="5">
        <v>40</v>
      </c>
      <c r="B141" s="16" t="s">
        <v>267</v>
      </c>
      <c r="C141" s="16">
        <v>2006</v>
      </c>
      <c r="D141" s="16">
        <v>2006</v>
      </c>
      <c r="E141" s="16">
        <v>2006</v>
      </c>
      <c r="F141" s="16" t="s">
        <v>11</v>
      </c>
      <c r="G141" s="16" t="s">
        <v>12</v>
      </c>
      <c r="H141" s="16" t="s">
        <v>13</v>
      </c>
      <c r="I141" s="16" t="s">
        <v>129</v>
      </c>
      <c r="J141" s="40">
        <v>79.150000000000006</v>
      </c>
      <c r="K141" s="5">
        <v>0</v>
      </c>
      <c r="L141" s="40">
        <f t="shared" si="8"/>
        <v>79.150000000000006</v>
      </c>
      <c r="M141" s="40">
        <f t="shared" si="9"/>
        <v>52.504816955684021</v>
      </c>
    </row>
    <row r="142" spans="1:13" ht="72" x14ac:dyDescent="0.3">
      <c r="A142" s="5">
        <v>41</v>
      </c>
      <c r="B142" s="16" t="s">
        <v>49</v>
      </c>
      <c r="C142" s="16">
        <v>2006</v>
      </c>
      <c r="D142" s="16">
        <v>2006</v>
      </c>
      <c r="E142" s="16">
        <v>2006</v>
      </c>
      <c r="F142" s="16">
        <v>1</v>
      </c>
      <c r="G142" s="16" t="s">
        <v>50</v>
      </c>
      <c r="H142" s="16" t="s">
        <v>51</v>
      </c>
      <c r="I142" s="16" t="s">
        <v>52</v>
      </c>
      <c r="J142" s="40">
        <v>79.88</v>
      </c>
      <c r="K142" s="5">
        <v>0</v>
      </c>
      <c r="L142" s="40">
        <f t="shared" si="8"/>
        <v>79.88</v>
      </c>
      <c r="M142" s="40">
        <f t="shared" si="9"/>
        <v>53.911368015414254</v>
      </c>
    </row>
    <row r="143" spans="1:13" ht="72" x14ac:dyDescent="0.3">
      <c r="A143" s="5">
        <v>42</v>
      </c>
      <c r="B143" s="16" t="s">
        <v>392</v>
      </c>
      <c r="C143" s="16">
        <v>2008</v>
      </c>
      <c r="D143" s="16">
        <v>2008</v>
      </c>
      <c r="E143" s="16">
        <v>2008</v>
      </c>
      <c r="F143" s="16">
        <v>3</v>
      </c>
      <c r="G143" s="16" t="s">
        <v>24</v>
      </c>
      <c r="H143" s="16" t="s">
        <v>25</v>
      </c>
      <c r="I143" s="16" t="s">
        <v>168</v>
      </c>
      <c r="J143" s="40">
        <v>80.17</v>
      </c>
      <c r="K143" s="5">
        <v>0</v>
      </c>
      <c r="L143" s="40">
        <f t="shared" si="8"/>
        <v>80.17</v>
      </c>
      <c r="M143" s="40">
        <f t="shared" si="9"/>
        <v>54.470134874759154</v>
      </c>
    </row>
    <row r="144" spans="1:13" ht="28.8" x14ac:dyDescent="0.3">
      <c r="A144" s="5">
        <v>43</v>
      </c>
      <c r="B144" s="16" t="s">
        <v>186</v>
      </c>
      <c r="C144" s="16">
        <v>2008</v>
      </c>
      <c r="D144" s="16">
        <v>2008</v>
      </c>
      <c r="E144" s="16">
        <v>2008</v>
      </c>
      <c r="F144" s="16">
        <v>1</v>
      </c>
      <c r="G144" s="16" t="s">
        <v>45</v>
      </c>
      <c r="H144" s="16" t="s">
        <v>46</v>
      </c>
      <c r="I144" s="16" t="s">
        <v>47</v>
      </c>
      <c r="J144" s="40">
        <v>95.5</v>
      </c>
      <c r="K144" s="5">
        <v>0</v>
      </c>
      <c r="L144" s="40">
        <f t="shared" si="8"/>
        <v>95.5</v>
      </c>
      <c r="M144" s="40">
        <f t="shared" si="9"/>
        <v>84.007707129094428</v>
      </c>
    </row>
    <row r="145" spans="1:13" ht="57.6" x14ac:dyDescent="0.3">
      <c r="A145" s="5"/>
      <c r="B145" s="16" t="s">
        <v>412</v>
      </c>
      <c r="C145" s="16">
        <v>2007</v>
      </c>
      <c r="D145" s="16">
        <v>2007</v>
      </c>
      <c r="E145" s="16">
        <v>2007</v>
      </c>
      <c r="F145" s="16" t="s">
        <v>11</v>
      </c>
      <c r="G145" s="16" t="s">
        <v>105</v>
      </c>
      <c r="H145" s="16" t="s">
        <v>106</v>
      </c>
      <c r="I145" s="16" t="s">
        <v>163</v>
      </c>
      <c r="J145" s="40"/>
      <c r="K145" s="5"/>
      <c r="L145" s="40" t="s">
        <v>782</v>
      </c>
      <c r="M145" s="40" t="str">
        <f t="shared" si="9"/>
        <v/>
      </c>
    </row>
    <row r="146" spans="1:13" ht="72" x14ac:dyDescent="0.3">
      <c r="A146" s="5"/>
      <c r="B146" s="16" t="s">
        <v>178</v>
      </c>
      <c r="C146" s="16">
        <v>2007</v>
      </c>
      <c r="D146" s="16">
        <v>2007</v>
      </c>
      <c r="E146" s="16">
        <v>2007</v>
      </c>
      <c r="F146" s="16">
        <v>1</v>
      </c>
      <c r="G146" s="16" t="s">
        <v>24</v>
      </c>
      <c r="H146" s="16" t="s">
        <v>25</v>
      </c>
      <c r="I146" s="16" t="s">
        <v>26</v>
      </c>
      <c r="J146" s="40"/>
      <c r="K146" s="5"/>
      <c r="L146" s="40" t="s">
        <v>783</v>
      </c>
      <c r="M146" s="40" t="str">
        <f t="shared" si="9"/>
        <v/>
      </c>
    </row>
    <row r="147" spans="1:13" ht="57.6" x14ac:dyDescent="0.3">
      <c r="A147" s="5"/>
      <c r="B147" s="16" t="s">
        <v>290</v>
      </c>
      <c r="C147" s="16">
        <v>2004</v>
      </c>
      <c r="D147" s="16">
        <v>2004</v>
      </c>
      <c r="E147" s="16">
        <v>2004</v>
      </c>
      <c r="F147" s="16" t="s">
        <v>11</v>
      </c>
      <c r="G147" s="16" t="s">
        <v>12</v>
      </c>
      <c r="H147" s="16" t="s">
        <v>13</v>
      </c>
      <c r="I147" s="16" t="s">
        <v>291</v>
      </c>
      <c r="J147" s="40"/>
      <c r="K147" s="5"/>
      <c r="L147" s="40" t="s">
        <v>783</v>
      </c>
      <c r="M147" s="40" t="str">
        <f t="shared" si="9"/>
        <v/>
      </c>
    </row>
    <row r="148" spans="1:13" ht="72" x14ac:dyDescent="0.3">
      <c r="A148" s="5"/>
      <c r="B148" s="16" t="s">
        <v>183</v>
      </c>
      <c r="C148" s="16">
        <v>2007</v>
      </c>
      <c r="D148" s="16">
        <v>2007</v>
      </c>
      <c r="E148" s="16">
        <v>2007</v>
      </c>
      <c r="F148" s="16">
        <v>1</v>
      </c>
      <c r="G148" s="16" t="s">
        <v>35</v>
      </c>
      <c r="H148" s="16" t="s">
        <v>184</v>
      </c>
      <c r="I148" s="16" t="s">
        <v>181</v>
      </c>
      <c r="J148" s="40"/>
      <c r="K148" s="5"/>
      <c r="L148" s="40" t="s">
        <v>783</v>
      </c>
      <c r="M148" s="40" t="str">
        <f t="shared" si="9"/>
        <v/>
      </c>
    </row>
    <row r="149" spans="1:13" ht="43.2" x14ac:dyDescent="0.3">
      <c r="A149" s="5"/>
      <c r="B149" s="16" t="s">
        <v>149</v>
      </c>
      <c r="C149" s="16">
        <v>2004</v>
      </c>
      <c r="D149" s="16">
        <v>2004</v>
      </c>
      <c r="E149" s="16">
        <v>2004</v>
      </c>
      <c r="F149" s="16" t="s">
        <v>11</v>
      </c>
      <c r="G149" s="16" t="s">
        <v>61</v>
      </c>
      <c r="H149" s="16" t="s">
        <v>62</v>
      </c>
      <c r="I149" s="16" t="s">
        <v>63</v>
      </c>
      <c r="J149" s="40"/>
      <c r="K149" s="5"/>
      <c r="L149" s="40" t="s">
        <v>783</v>
      </c>
      <c r="M149" s="40" t="str">
        <f t="shared" si="9"/>
        <v/>
      </c>
    </row>
    <row r="150" spans="1:13" ht="57.6" x14ac:dyDescent="0.3">
      <c r="A150" s="5"/>
      <c r="B150" s="16" t="s">
        <v>251</v>
      </c>
      <c r="C150" s="16">
        <v>2006</v>
      </c>
      <c r="D150" s="16">
        <v>2006</v>
      </c>
      <c r="E150" s="16">
        <v>2006</v>
      </c>
      <c r="F150" s="16" t="s">
        <v>11</v>
      </c>
      <c r="G150" s="16" t="s">
        <v>105</v>
      </c>
      <c r="H150" s="16" t="s">
        <v>106</v>
      </c>
      <c r="I150" s="16" t="s">
        <v>107</v>
      </c>
      <c r="J150" s="40"/>
      <c r="K150" s="5"/>
      <c r="L150" s="40" t="s">
        <v>783</v>
      </c>
      <c r="M150" s="40" t="str">
        <f t="shared" si="9"/>
        <v/>
      </c>
    </row>
    <row r="151" spans="1:13" ht="57.6" x14ac:dyDescent="0.3">
      <c r="A151" s="5"/>
      <c r="B151" s="16" t="s">
        <v>370</v>
      </c>
      <c r="C151" s="16">
        <v>2006</v>
      </c>
      <c r="D151" s="16">
        <v>2006</v>
      </c>
      <c r="E151" s="16">
        <v>2006</v>
      </c>
      <c r="F151" s="16" t="s">
        <v>11</v>
      </c>
      <c r="G151" s="16" t="s">
        <v>35</v>
      </c>
      <c r="H151" s="16" t="s">
        <v>371</v>
      </c>
      <c r="I151" s="16" t="s">
        <v>372</v>
      </c>
      <c r="J151" s="40"/>
      <c r="K151" s="5"/>
      <c r="L151" s="40" t="s">
        <v>783</v>
      </c>
      <c r="M151" s="40" t="str">
        <f t="shared" si="9"/>
        <v/>
      </c>
    </row>
  </sheetData>
  <mergeCells count="34">
    <mergeCell ref="I100:I101"/>
    <mergeCell ref="A99:J99"/>
    <mergeCell ref="J100:J101"/>
    <mergeCell ref="K100:K101"/>
    <mergeCell ref="L100:L101"/>
    <mergeCell ref="M100:M101"/>
    <mergeCell ref="L8:L9"/>
    <mergeCell ref="M8:M9"/>
    <mergeCell ref="A100:A101"/>
    <mergeCell ref="B100:B101"/>
    <mergeCell ref="C100:C101"/>
    <mergeCell ref="D100:D101"/>
    <mergeCell ref="E100:E101"/>
    <mergeCell ref="F100:F101"/>
    <mergeCell ref="G100:G101"/>
    <mergeCell ref="H100:H101"/>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29"/>
  <sheetViews>
    <sheetView workbookViewId="0"/>
  </sheetViews>
  <sheetFormatPr defaultRowHeight="14.4" x14ac:dyDescent="0.3"/>
  <cols>
    <col min="1" max="1" width="4.33203125" style="1" customWidth="1"/>
    <col min="2" max="2" width="21.88671875" style="1" customWidth="1"/>
    <col min="3" max="6" width="5.77734375" style="1" customWidth="1"/>
    <col min="7" max="7" width="17.33203125" style="1" customWidth="1"/>
    <col min="8" max="8" width="14.33203125" style="1" customWidth="1"/>
    <col min="9" max="9" width="15.33203125" style="1" customWidth="1"/>
    <col min="10" max="33" width="3.109375" style="1" customWidth="1"/>
    <col min="34" max="34" width="7.109375" style="1" customWidth="1"/>
    <col min="35" max="35" width="4.88671875" style="1" customWidth="1"/>
    <col min="36" max="36" width="7.109375" style="1" customWidth="1"/>
    <col min="37" max="16384" width="8.88671875" style="1"/>
  </cols>
  <sheetData>
    <row r="1" spans="1:37" ht="15.6" x14ac:dyDescent="0.3">
      <c r="A1" s="18" t="s">
        <v>767</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row>
    <row r="2" spans="1:37" ht="18" x14ac:dyDescent="0.3">
      <c r="A2" s="20" t="s">
        <v>768</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row>
    <row r="3" spans="1:37" x14ac:dyDescent="0.3">
      <c r="A3" s="21" t="s">
        <v>769</v>
      </c>
      <c r="B3" s="21"/>
      <c r="C3" s="22" t="s">
        <v>770</v>
      </c>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row>
    <row r="4" spans="1:37" ht="21" x14ac:dyDescent="0.3">
      <c r="A4" s="23" t="s">
        <v>1060</v>
      </c>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3"/>
      <c r="AH4" s="23"/>
      <c r="AI4" s="23"/>
      <c r="AJ4" s="23"/>
      <c r="AK4" s="23"/>
    </row>
    <row r="5" spans="1:37" ht="23.4" x14ac:dyDescent="0.3">
      <c r="A5" s="24" t="s">
        <v>844</v>
      </c>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4"/>
      <c r="AI5" s="24"/>
      <c r="AJ5" s="24"/>
      <c r="AK5" s="24"/>
    </row>
    <row r="7" spans="1:37" ht="18" x14ac:dyDescent="0.3">
      <c r="A7" s="20" t="s">
        <v>774</v>
      </c>
      <c r="B7" s="20"/>
      <c r="C7" s="20"/>
      <c r="D7" s="20"/>
      <c r="E7" s="20"/>
      <c r="F7" s="20"/>
      <c r="G7" s="20"/>
      <c r="H7" s="20"/>
      <c r="I7" s="20"/>
      <c r="J7" s="20"/>
    </row>
    <row r="8" spans="1:37" x14ac:dyDescent="0.3">
      <c r="A8" s="27" t="s">
        <v>773</v>
      </c>
      <c r="B8" s="27" t="s">
        <v>1</v>
      </c>
      <c r="C8" s="27" t="s">
        <v>2</v>
      </c>
      <c r="D8" s="27" t="s">
        <v>441</v>
      </c>
      <c r="E8" s="27" t="s">
        <v>442</v>
      </c>
      <c r="F8" s="27" t="s">
        <v>3</v>
      </c>
      <c r="G8" s="27" t="s">
        <v>4</v>
      </c>
      <c r="H8" s="27" t="s">
        <v>5</v>
      </c>
      <c r="I8" s="27" t="s">
        <v>6</v>
      </c>
      <c r="J8" s="27">
        <v>1</v>
      </c>
      <c r="K8" s="27">
        <v>2</v>
      </c>
      <c r="L8" s="27">
        <v>3</v>
      </c>
      <c r="M8" s="27">
        <v>4</v>
      </c>
      <c r="N8" s="27">
        <v>5</v>
      </c>
      <c r="O8" s="27">
        <v>6</v>
      </c>
      <c r="P8" s="27">
        <v>7</v>
      </c>
      <c r="Q8" s="27">
        <v>8</v>
      </c>
      <c r="R8" s="27">
        <v>9</v>
      </c>
      <c r="S8" s="27">
        <v>10</v>
      </c>
      <c r="T8" s="27">
        <v>11</v>
      </c>
      <c r="U8" s="27">
        <v>12</v>
      </c>
      <c r="V8" s="27">
        <v>13</v>
      </c>
      <c r="W8" s="27">
        <v>14</v>
      </c>
      <c r="X8" s="27">
        <v>15</v>
      </c>
      <c r="Y8" s="27">
        <v>16</v>
      </c>
      <c r="Z8" s="27">
        <v>17</v>
      </c>
      <c r="AA8" s="27">
        <v>18</v>
      </c>
      <c r="AB8" s="27">
        <v>19</v>
      </c>
      <c r="AC8" s="27">
        <v>20</v>
      </c>
      <c r="AD8" s="27">
        <v>21</v>
      </c>
      <c r="AE8" s="27">
        <v>22</v>
      </c>
      <c r="AF8" s="27">
        <v>23</v>
      </c>
      <c r="AG8" s="27" t="s">
        <v>1061</v>
      </c>
      <c r="AH8" s="27" t="s">
        <v>776</v>
      </c>
      <c r="AI8" s="27" t="s">
        <v>777</v>
      </c>
      <c r="AJ8" s="27" t="s">
        <v>778</v>
      </c>
      <c r="AK8" s="27" t="s">
        <v>781</v>
      </c>
    </row>
    <row r="9" spans="1:37" x14ac:dyDescent="0.3">
      <c r="A9" s="28"/>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row>
    <row r="10" spans="1:37" ht="43.2" x14ac:dyDescent="0.3">
      <c r="A10" s="41">
        <v>1</v>
      </c>
      <c r="B10" s="38" t="s">
        <v>221</v>
      </c>
      <c r="C10" s="38">
        <v>2006</v>
      </c>
      <c r="D10" s="43">
        <v>2006</v>
      </c>
      <c r="E10" s="43">
        <v>2006</v>
      </c>
      <c r="F10" s="38">
        <v>1</v>
      </c>
      <c r="G10" s="38" t="s">
        <v>40</v>
      </c>
      <c r="H10" s="38" t="s">
        <v>41</v>
      </c>
      <c r="I10" s="38" t="s">
        <v>222</v>
      </c>
      <c r="J10" s="37">
        <v>0</v>
      </c>
      <c r="K10" s="37">
        <v>0</v>
      </c>
      <c r="L10" s="37">
        <v>0</v>
      </c>
      <c r="M10" s="37">
        <v>0</v>
      </c>
      <c r="N10" s="37">
        <v>0</v>
      </c>
      <c r="O10" s="37">
        <v>0</v>
      </c>
      <c r="P10" s="37">
        <v>0</v>
      </c>
      <c r="Q10" s="37">
        <v>0</v>
      </c>
      <c r="R10" s="37">
        <v>0</v>
      </c>
      <c r="S10" s="37">
        <v>0</v>
      </c>
      <c r="T10" s="37">
        <v>2</v>
      </c>
      <c r="U10" s="37">
        <v>0</v>
      </c>
      <c r="V10" s="37">
        <v>0</v>
      </c>
      <c r="W10" s="37">
        <v>0</v>
      </c>
      <c r="X10" s="37">
        <v>0</v>
      </c>
      <c r="Y10" s="37">
        <v>0</v>
      </c>
      <c r="Z10" s="37">
        <v>0</v>
      </c>
      <c r="AA10" s="37">
        <v>0</v>
      </c>
      <c r="AB10" s="37">
        <v>0</v>
      </c>
      <c r="AC10" s="37">
        <v>0</v>
      </c>
      <c r="AD10" s="37">
        <v>0</v>
      </c>
      <c r="AE10" s="37">
        <v>0</v>
      </c>
      <c r="AF10" s="37">
        <v>0</v>
      </c>
      <c r="AG10" s="41"/>
      <c r="AH10" s="45">
        <v>114.96</v>
      </c>
      <c r="AI10" s="41">
        <f t="shared" ref="AI10:AI12" si="0">SUM(J10:AG12)</f>
        <v>4</v>
      </c>
      <c r="AJ10" s="45">
        <f t="shared" ref="AJ10:AJ12" si="1">AH10+AI10</f>
        <v>118.96</v>
      </c>
      <c r="AK10" s="45">
        <f t="shared" ref="AK10:AK12" si="2">IF( AND(ISNUMBER(AJ$10),ISNUMBER(AJ10)),(AJ10-AJ$10)/AJ$10*100,"")</f>
        <v>0</v>
      </c>
    </row>
    <row r="11" spans="1:37" ht="43.2" x14ac:dyDescent="0.3">
      <c r="A11" s="42"/>
      <c r="B11" s="16" t="s">
        <v>246</v>
      </c>
      <c r="C11" s="16">
        <v>2006</v>
      </c>
      <c r="D11" s="44"/>
      <c r="E11" s="44"/>
      <c r="F11" s="16" t="s">
        <v>11</v>
      </c>
      <c r="G11" s="16" t="s">
        <v>40</v>
      </c>
      <c r="H11" s="16" t="s">
        <v>41</v>
      </c>
      <c r="I11" s="16" t="s">
        <v>95</v>
      </c>
      <c r="J11" s="5">
        <v>0</v>
      </c>
      <c r="K11" s="5">
        <v>0</v>
      </c>
      <c r="L11" s="5">
        <v>0</v>
      </c>
      <c r="M11" s="5">
        <v>0</v>
      </c>
      <c r="N11" s="5">
        <v>0</v>
      </c>
      <c r="O11" s="5">
        <v>0</v>
      </c>
      <c r="P11" s="5">
        <v>0</v>
      </c>
      <c r="Q11" s="5">
        <v>0</v>
      </c>
      <c r="R11" s="5">
        <v>0</v>
      </c>
      <c r="S11" s="5">
        <v>0</v>
      </c>
      <c r="T11" s="5">
        <v>0</v>
      </c>
      <c r="U11" s="5">
        <v>0</v>
      </c>
      <c r="V11" s="5">
        <v>0</v>
      </c>
      <c r="W11" s="5">
        <v>0</v>
      </c>
      <c r="X11" s="5">
        <v>0</v>
      </c>
      <c r="Y11" s="5">
        <v>0</v>
      </c>
      <c r="Z11" s="5">
        <v>0</v>
      </c>
      <c r="AA11" s="5">
        <v>0</v>
      </c>
      <c r="AB11" s="5">
        <v>0</v>
      </c>
      <c r="AC11" s="5">
        <v>0</v>
      </c>
      <c r="AD11" s="5">
        <v>0</v>
      </c>
      <c r="AE11" s="5">
        <v>0</v>
      </c>
      <c r="AF11" s="5">
        <v>0</v>
      </c>
      <c r="AG11" s="42"/>
      <c r="AH11" s="46"/>
      <c r="AI11" s="42"/>
      <c r="AJ11" s="46"/>
      <c r="AK11" s="46"/>
    </row>
    <row r="12" spans="1:37" ht="43.2" x14ac:dyDescent="0.3">
      <c r="A12" s="48"/>
      <c r="B12" s="49" t="s">
        <v>71</v>
      </c>
      <c r="C12" s="49">
        <v>2006</v>
      </c>
      <c r="D12" s="50"/>
      <c r="E12" s="50"/>
      <c r="F12" s="49" t="s">
        <v>11</v>
      </c>
      <c r="G12" s="49" t="s">
        <v>40</v>
      </c>
      <c r="H12" s="49" t="s">
        <v>41</v>
      </c>
      <c r="I12" s="49" t="s">
        <v>42</v>
      </c>
      <c r="J12" s="51">
        <v>0</v>
      </c>
      <c r="K12" s="51">
        <v>0</v>
      </c>
      <c r="L12" s="51">
        <v>0</v>
      </c>
      <c r="M12" s="51">
        <v>0</v>
      </c>
      <c r="N12" s="51">
        <v>0</v>
      </c>
      <c r="O12" s="51">
        <v>0</v>
      </c>
      <c r="P12" s="51">
        <v>0</v>
      </c>
      <c r="Q12" s="51">
        <v>0</v>
      </c>
      <c r="R12" s="51">
        <v>0</v>
      </c>
      <c r="S12" s="51">
        <v>0</v>
      </c>
      <c r="T12" s="51">
        <v>0</v>
      </c>
      <c r="U12" s="51">
        <v>0</v>
      </c>
      <c r="V12" s="51">
        <v>2</v>
      </c>
      <c r="W12" s="51">
        <v>0</v>
      </c>
      <c r="X12" s="51">
        <v>0</v>
      </c>
      <c r="Y12" s="51">
        <v>0</v>
      </c>
      <c r="Z12" s="51">
        <v>0</v>
      </c>
      <c r="AA12" s="51">
        <v>0</v>
      </c>
      <c r="AB12" s="51">
        <v>0</v>
      </c>
      <c r="AC12" s="51">
        <v>0</v>
      </c>
      <c r="AD12" s="51">
        <v>0</v>
      </c>
      <c r="AE12" s="51">
        <v>0</v>
      </c>
      <c r="AF12" s="51">
        <v>0</v>
      </c>
      <c r="AG12" s="48"/>
      <c r="AH12" s="52"/>
      <c r="AI12" s="48"/>
      <c r="AJ12" s="52"/>
      <c r="AK12" s="52"/>
    </row>
    <row r="13" spans="1:37" ht="43.2" x14ac:dyDescent="0.3">
      <c r="A13" s="41">
        <v>2</v>
      </c>
      <c r="B13" s="47" t="s">
        <v>111</v>
      </c>
      <c r="C13" s="47">
        <v>2005</v>
      </c>
      <c r="D13" s="43">
        <v>2007</v>
      </c>
      <c r="E13" s="43">
        <v>2005</v>
      </c>
      <c r="F13" s="47" t="s">
        <v>11</v>
      </c>
      <c r="G13" s="47" t="s">
        <v>12</v>
      </c>
      <c r="H13" s="47" t="s">
        <v>13</v>
      </c>
      <c r="I13" s="47" t="s">
        <v>14</v>
      </c>
      <c r="J13" s="2">
        <v>0</v>
      </c>
      <c r="K13" s="2">
        <v>0</v>
      </c>
      <c r="L13" s="2">
        <v>0</v>
      </c>
      <c r="M13" s="2">
        <v>0</v>
      </c>
      <c r="N13" s="2">
        <v>0</v>
      </c>
      <c r="O13" s="2">
        <v>0</v>
      </c>
      <c r="P13" s="2">
        <v>0</v>
      </c>
      <c r="Q13" s="2">
        <v>0</v>
      </c>
      <c r="R13" s="2">
        <v>0</v>
      </c>
      <c r="S13" s="2">
        <v>0</v>
      </c>
      <c r="T13" s="2">
        <v>0</v>
      </c>
      <c r="U13" s="2">
        <v>0</v>
      </c>
      <c r="V13" s="2">
        <v>0</v>
      </c>
      <c r="W13" s="2">
        <v>0</v>
      </c>
      <c r="X13" s="2">
        <v>2</v>
      </c>
      <c r="Y13" s="2">
        <v>0</v>
      </c>
      <c r="Z13" s="2">
        <v>0</v>
      </c>
      <c r="AA13" s="2">
        <v>0</v>
      </c>
      <c r="AB13" s="2">
        <v>0</v>
      </c>
      <c r="AC13" s="2">
        <v>0</v>
      </c>
      <c r="AD13" s="2">
        <v>0</v>
      </c>
      <c r="AE13" s="2">
        <v>0</v>
      </c>
      <c r="AF13" s="2">
        <v>0</v>
      </c>
      <c r="AG13" s="41"/>
      <c r="AH13" s="45">
        <v>118.62</v>
      </c>
      <c r="AI13" s="41">
        <f t="shared" ref="AI13:AI15" si="3">SUM(J13:AG15)</f>
        <v>4</v>
      </c>
      <c r="AJ13" s="45">
        <f t="shared" ref="AJ13:AJ15" si="4">AH13+AI13</f>
        <v>122.62</v>
      </c>
      <c r="AK13" s="45">
        <f t="shared" ref="AK13:AK15" si="5">IF( AND(ISNUMBER(AJ$13),ISNUMBER(AJ13)),(AJ13-AJ$13)/AJ$13*100,"")</f>
        <v>0</v>
      </c>
    </row>
    <row r="14" spans="1:37" ht="57.6" x14ac:dyDescent="0.3">
      <c r="A14" s="42"/>
      <c r="B14" s="16" t="s">
        <v>133</v>
      </c>
      <c r="C14" s="16">
        <v>2005</v>
      </c>
      <c r="D14" s="44"/>
      <c r="E14" s="44"/>
      <c r="F14" s="16" t="s">
        <v>11</v>
      </c>
      <c r="G14" s="16" t="s">
        <v>12</v>
      </c>
      <c r="H14" s="16" t="s">
        <v>13</v>
      </c>
      <c r="I14" s="16" t="s">
        <v>74</v>
      </c>
      <c r="J14" s="5">
        <v>0</v>
      </c>
      <c r="K14" s="5">
        <v>0</v>
      </c>
      <c r="L14" s="5">
        <v>0</v>
      </c>
      <c r="M14" s="5">
        <v>0</v>
      </c>
      <c r="N14" s="5">
        <v>0</v>
      </c>
      <c r="O14" s="5">
        <v>0</v>
      </c>
      <c r="P14" s="5">
        <v>0</v>
      </c>
      <c r="Q14" s="5">
        <v>0</v>
      </c>
      <c r="R14" s="5">
        <v>0</v>
      </c>
      <c r="S14" s="5">
        <v>0</v>
      </c>
      <c r="T14" s="5">
        <v>0</v>
      </c>
      <c r="U14" s="5">
        <v>0</v>
      </c>
      <c r="V14" s="5">
        <v>0</v>
      </c>
      <c r="W14" s="5">
        <v>0</v>
      </c>
      <c r="X14" s="5">
        <v>0</v>
      </c>
      <c r="Y14" s="5">
        <v>0</v>
      </c>
      <c r="Z14" s="5">
        <v>0</v>
      </c>
      <c r="AA14" s="5">
        <v>0</v>
      </c>
      <c r="AB14" s="5">
        <v>0</v>
      </c>
      <c r="AC14" s="5">
        <v>0</v>
      </c>
      <c r="AD14" s="5">
        <v>0</v>
      </c>
      <c r="AE14" s="5">
        <v>0</v>
      </c>
      <c r="AF14" s="5">
        <v>0</v>
      </c>
      <c r="AG14" s="42"/>
      <c r="AH14" s="46"/>
      <c r="AI14" s="42"/>
      <c r="AJ14" s="46"/>
      <c r="AK14" s="46"/>
    </row>
    <row r="15" spans="1:37" ht="57.6" x14ac:dyDescent="0.3">
      <c r="A15" s="48"/>
      <c r="B15" s="49" t="s">
        <v>236</v>
      </c>
      <c r="C15" s="49">
        <v>2007</v>
      </c>
      <c r="D15" s="50"/>
      <c r="E15" s="50"/>
      <c r="F15" s="49" t="s">
        <v>11</v>
      </c>
      <c r="G15" s="49" t="s">
        <v>12</v>
      </c>
      <c r="H15" s="49" t="s">
        <v>13</v>
      </c>
      <c r="I15" s="49" t="s">
        <v>74</v>
      </c>
      <c r="J15" s="51">
        <v>0</v>
      </c>
      <c r="K15" s="51">
        <v>0</v>
      </c>
      <c r="L15" s="51">
        <v>0</v>
      </c>
      <c r="M15" s="51">
        <v>0</v>
      </c>
      <c r="N15" s="51">
        <v>0</v>
      </c>
      <c r="O15" s="51">
        <v>0</v>
      </c>
      <c r="P15" s="51">
        <v>0</v>
      </c>
      <c r="Q15" s="51">
        <v>0</v>
      </c>
      <c r="R15" s="51">
        <v>0</v>
      </c>
      <c r="S15" s="51">
        <v>0</v>
      </c>
      <c r="T15" s="51">
        <v>0</v>
      </c>
      <c r="U15" s="51">
        <v>0</v>
      </c>
      <c r="V15" s="51">
        <v>0</v>
      </c>
      <c r="W15" s="51">
        <v>0</v>
      </c>
      <c r="X15" s="51">
        <v>0</v>
      </c>
      <c r="Y15" s="51">
        <v>0</v>
      </c>
      <c r="Z15" s="51">
        <v>0</v>
      </c>
      <c r="AA15" s="51">
        <v>0</v>
      </c>
      <c r="AB15" s="51">
        <v>0</v>
      </c>
      <c r="AC15" s="51">
        <v>0</v>
      </c>
      <c r="AD15" s="51">
        <v>0</v>
      </c>
      <c r="AE15" s="51">
        <v>0</v>
      </c>
      <c r="AF15" s="51">
        <v>2</v>
      </c>
      <c r="AG15" s="48"/>
      <c r="AH15" s="52"/>
      <c r="AI15" s="48"/>
      <c r="AJ15" s="52"/>
      <c r="AK15" s="52"/>
    </row>
    <row r="16" spans="1:37" ht="72" x14ac:dyDescent="0.3">
      <c r="A16" s="41">
        <v>3</v>
      </c>
      <c r="B16" s="47" t="s">
        <v>23</v>
      </c>
      <c r="C16" s="47">
        <v>2007</v>
      </c>
      <c r="D16" s="43">
        <v>2007</v>
      </c>
      <c r="E16" s="43">
        <v>2004</v>
      </c>
      <c r="F16" s="47" t="s">
        <v>11</v>
      </c>
      <c r="G16" s="47" t="s">
        <v>24</v>
      </c>
      <c r="H16" s="47" t="s">
        <v>25</v>
      </c>
      <c r="I16" s="47" t="s">
        <v>26</v>
      </c>
      <c r="J16" s="2">
        <v>0</v>
      </c>
      <c r="K16" s="2">
        <v>2</v>
      </c>
      <c r="L16" s="2">
        <v>0</v>
      </c>
      <c r="M16" s="2">
        <v>0</v>
      </c>
      <c r="N16" s="2">
        <v>0</v>
      </c>
      <c r="O16" s="2">
        <v>0</v>
      </c>
      <c r="P16" s="2">
        <v>0</v>
      </c>
      <c r="Q16" s="2">
        <v>0</v>
      </c>
      <c r="R16" s="2">
        <v>0</v>
      </c>
      <c r="S16" s="2">
        <v>0</v>
      </c>
      <c r="T16" s="2">
        <v>0</v>
      </c>
      <c r="U16" s="2">
        <v>0</v>
      </c>
      <c r="V16" s="2">
        <v>0</v>
      </c>
      <c r="W16" s="2">
        <v>0</v>
      </c>
      <c r="X16" s="2">
        <v>0</v>
      </c>
      <c r="Y16" s="2">
        <v>0</v>
      </c>
      <c r="Z16" s="2">
        <v>0</v>
      </c>
      <c r="AA16" s="2">
        <v>0</v>
      </c>
      <c r="AB16" s="2">
        <v>2</v>
      </c>
      <c r="AC16" s="2">
        <v>0</v>
      </c>
      <c r="AD16" s="2">
        <v>0</v>
      </c>
      <c r="AE16" s="2">
        <v>0</v>
      </c>
      <c r="AF16" s="2">
        <v>0</v>
      </c>
      <c r="AG16" s="41"/>
      <c r="AH16" s="45">
        <v>127.35</v>
      </c>
      <c r="AI16" s="41">
        <f t="shared" ref="AI16:AI18" si="6">SUM(J16:AG18)</f>
        <v>6</v>
      </c>
      <c r="AJ16" s="45">
        <f t="shared" ref="AJ16:AJ18" si="7">AH16+AI16</f>
        <v>133.35</v>
      </c>
      <c r="AK16" s="45">
        <f t="shared" ref="AK16:AK18" si="8">IF( AND(ISNUMBER(AJ$16),ISNUMBER(AJ16)),(AJ16-AJ$16)/AJ$16*100,"")</f>
        <v>0</v>
      </c>
    </row>
    <row r="17" spans="1:37" ht="72" x14ac:dyDescent="0.3">
      <c r="A17" s="42"/>
      <c r="B17" s="16" t="s">
        <v>167</v>
      </c>
      <c r="C17" s="16">
        <v>2004</v>
      </c>
      <c r="D17" s="44"/>
      <c r="E17" s="44"/>
      <c r="F17" s="16" t="s">
        <v>11</v>
      </c>
      <c r="G17" s="16" t="s">
        <v>24</v>
      </c>
      <c r="H17" s="16" t="s">
        <v>136</v>
      </c>
      <c r="I17" s="16" t="s">
        <v>168</v>
      </c>
      <c r="J17" s="5">
        <v>0</v>
      </c>
      <c r="K17" s="5">
        <v>0</v>
      </c>
      <c r="L17" s="5">
        <v>0</v>
      </c>
      <c r="M17" s="5">
        <v>0</v>
      </c>
      <c r="N17" s="5">
        <v>0</v>
      </c>
      <c r="O17" s="5">
        <v>0</v>
      </c>
      <c r="P17" s="5">
        <v>0</v>
      </c>
      <c r="Q17" s="5">
        <v>0</v>
      </c>
      <c r="R17" s="5">
        <v>0</v>
      </c>
      <c r="S17" s="5">
        <v>0</v>
      </c>
      <c r="T17" s="5">
        <v>0</v>
      </c>
      <c r="U17" s="5">
        <v>0</v>
      </c>
      <c r="V17" s="5">
        <v>0</v>
      </c>
      <c r="W17" s="5">
        <v>0</v>
      </c>
      <c r="X17" s="5">
        <v>0</v>
      </c>
      <c r="Y17" s="5">
        <v>0</v>
      </c>
      <c r="Z17" s="5">
        <v>0</v>
      </c>
      <c r="AA17" s="5">
        <v>0</v>
      </c>
      <c r="AB17" s="5">
        <v>0</v>
      </c>
      <c r="AC17" s="5">
        <v>0</v>
      </c>
      <c r="AD17" s="5">
        <v>0</v>
      </c>
      <c r="AE17" s="5">
        <v>0</v>
      </c>
      <c r="AF17" s="5">
        <v>0</v>
      </c>
      <c r="AG17" s="42"/>
      <c r="AH17" s="46"/>
      <c r="AI17" s="42"/>
      <c r="AJ17" s="46"/>
      <c r="AK17" s="46"/>
    </row>
    <row r="18" spans="1:37" ht="72" x14ac:dyDescent="0.3">
      <c r="A18" s="48"/>
      <c r="B18" s="49" t="s">
        <v>414</v>
      </c>
      <c r="C18" s="49">
        <v>2006</v>
      </c>
      <c r="D18" s="50"/>
      <c r="E18" s="50"/>
      <c r="F18" s="49" t="s">
        <v>11</v>
      </c>
      <c r="G18" s="49" t="s">
        <v>24</v>
      </c>
      <c r="H18" s="49" t="s">
        <v>25</v>
      </c>
      <c r="I18" s="49" t="s">
        <v>26</v>
      </c>
      <c r="J18" s="51">
        <v>0</v>
      </c>
      <c r="K18" s="51">
        <v>0</v>
      </c>
      <c r="L18" s="51">
        <v>0</v>
      </c>
      <c r="M18" s="51">
        <v>0</v>
      </c>
      <c r="N18" s="51">
        <v>0</v>
      </c>
      <c r="O18" s="51">
        <v>0</v>
      </c>
      <c r="P18" s="51">
        <v>0</v>
      </c>
      <c r="Q18" s="51">
        <v>0</v>
      </c>
      <c r="R18" s="51">
        <v>0</v>
      </c>
      <c r="S18" s="51">
        <v>0</v>
      </c>
      <c r="T18" s="51">
        <v>0</v>
      </c>
      <c r="U18" s="51">
        <v>0</v>
      </c>
      <c r="V18" s="51">
        <v>0</v>
      </c>
      <c r="W18" s="51">
        <v>0</v>
      </c>
      <c r="X18" s="51">
        <v>2</v>
      </c>
      <c r="Y18" s="51">
        <v>0</v>
      </c>
      <c r="Z18" s="51">
        <v>0</v>
      </c>
      <c r="AA18" s="51">
        <v>0</v>
      </c>
      <c r="AB18" s="51">
        <v>0</v>
      </c>
      <c r="AC18" s="51">
        <v>0</v>
      </c>
      <c r="AD18" s="51">
        <v>0</v>
      </c>
      <c r="AE18" s="51">
        <v>0</v>
      </c>
      <c r="AF18" s="51">
        <v>0</v>
      </c>
      <c r="AG18" s="48"/>
      <c r="AH18" s="52"/>
      <c r="AI18" s="48"/>
      <c r="AJ18" s="52"/>
      <c r="AK18" s="52"/>
    </row>
    <row r="19" spans="1:37" ht="28.8" x14ac:dyDescent="0.3">
      <c r="A19" s="41">
        <v>4</v>
      </c>
      <c r="B19" s="47" t="s">
        <v>76</v>
      </c>
      <c r="C19" s="47">
        <v>2006</v>
      </c>
      <c r="D19" s="43">
        <v>2006</v>
      </c>
      <c r="E19" s="43">
        <v>2006</v>
      </c>
      <c r="F19" s="47" t="s">
        <v>11</v>
      </c>
      <c r="G19" s="47" t="s">
        <v>45</v>
      </c>
      <c r="H19" s="47" t="s">
        <v>77</v>
      </c>
      <c r="I19" s="47" t="s">
        <v>78</v>
      </c>
      <c r="J19" s="2">
        <v>0</v>
      </c>
      <c r="K19" s="2">
        <v>0</v>
      </c>
      <c r="L19" s="2">
        <v>0</v>
      </c>
      <c r="M19" s="2">
        <v>0</v>
      </c>
      <c r="N19" s="2">
        <v>0</v>
      </c>
      <c r="O19" s="2">
        <v>0</v>
      </c>
      <c r="P19" s="2">
        <v>0</v>
      </c>
      <c r="Q19" s="2">
        <v>0</v>
      </c>
      <c r="R19" s="2">
        <v>0</v>
      </c>
      <c r="S19" s="2">
        <v>0</v>
      </c>
      <c r="T19" s="2">
        <v>0</v>
      </c>
      <c r="U19" s="2">
        <v>0</v>
      </c>
      <c r="V19" s="2">
        <v>0</v>
      </c>
      <c r="W19" s="2">
        <v>0</v>
      </c>
      <c r="X19" s="2">
        <v>0</v>
      </c>
      <c r="Y19" s="2">
        <v>2</v>
      </c>
      <c r="Z19" s="2">
        <v>0</v>
      </c>
      <c r="AA19" s="2">
        <v>0</v>
      </c>
      <c r="AB19" s="2">
        <v>0</v>
      </c>
      <c r="AC19" s="2">
        <v>0</v>
      </c>
      <c r="AD19" s="2">
        <v>0</v>
      </c>
      <c r="AE19" s="2">
        <v>0</v>
      </c>
      <c r="AF19" s="2">
        <v>0</v>
      </c>
      <c r="AG19" s="41"/>
      <c r="AH19" s="45">
        <v>138.13</v>
      </c>
      <c r="AI19" s="41">
        <f t="shared" ref="AI19:AI21" si="9">SUM(J19:AG21)</f>
        <v>4</v>
      </c>
      <c r="AJ19" s="45">
        <f t="shared" ref="AJ19:AJ21" si="10">AH19+AI19</f>
        <v>142.13</v>
      </c>
      <c r="AK19" s="45">
        <f t="shared" ref="AK19:AK21" si="11">IF( AND(ISNUMBER(AJ$19),ISNUMBER(AJ19)),(AJ19-AJ$19)/AJ$19*100,"")</f>
        <v>0</v>
      </c>
    </row>
    <row r="20" spans="1:37" ht="28.8" x14ac:dyDescent="0.3">
      <c r="A20" s="42"/>
      <c r="B20" s="16" t="s">
        <v>277</v>
      </c>
      <c r="C20" s="16">
        <v>2006</v>
      </c>
      <c r="D20" s="44"/>
      <c r="E20" s="44"/>
      <c r="F20" s="16" t="s">
        <v>11</v>
      </c>
      <c r="G20" s="16" t="s">
        <v>45</v>
      </c>
      <c r="H20" s="16" t="s">
        <v>77</v>
      </c>
      <c r="I20" s="16" t="s">
        <v>78</v>
      </c>
      <c r="J20" s="5">
        <v>0</v>
      </c>
      <c r="K20" s="5">
        <v>0</v>
      </c>
      <c r="L20" s="5">
        <v>0</v>
      </c>
      <c r="M20" s="5">
        <v>0</v>
      </c>
      <c r="N20" s="5">
        <v>0</v>
      </c>
      <c r="O20" s="5">
        <v>0</v>
      </c>
      <c r="P20" s="5">
        <v>0</v>
      </c>
      <c r="Q20" s="5">
        <v>0</v>
      </c>
      <c r="R20" s="5">
        <v>0</v>
      </c>
      <c r="S20" s="5">
        <v>0</v>
      </c>
      <c r="T20" s="5">
        <v>0</v>
      </c>
      <c r="U20" s="5">
        <v>0</v>
      </c>
      <c r="V20" s="5">
        <v>0</v>
      </c>
      <c r="W20" s="5">
        <v>0</v>
      </c>
      <c r="X20" s="5">
        <v>0</v>
      </c>
      <c r="Y20" s="5">
        <v>0</v>
      </c>
      <c r="Z20" s="5">
        <v>0</v>
      </c>
      <c r="AA20" s="5">
        <v>0</v>
      </c>
      <c r="AB20" s="5">
        <v>0</v>
      </c>
      <c r="AC20" s="5">
        <v>0</v>
      </c>
      <c r="AD20" s="5">
        <v>0</v>
      </c>
      <c r="AE20" s="5">
        <v>0</v>
      </c>
      <c r="AF20" s="5">
        <v>0</v>
      </c>
      <c r="AG20" s="42"/>
      <c r="AH20" s="46"/>
      <c r="AI20" s="42"/>
      <c r="AJ20" s="46"/>
      <c r="AK20" s="46"/>
    </row>
    <row r="21" spans="1:37" ht="57.6" x14ac:dyDescent="0.3">
      <c r="A21" s="48"/>
      <c r="B21" s="49" t="s">
        <v>334</v>
      </c>
      <c r="C21" s="49">
        <v>2006</v>
      </c>
      <c r="D21" s="50"/>
      <c r="E21" s="50"/>
      <c r="F21" s="49" t="s">
        <v>11</v>
      </c>
      <c r="G21" s="49" t="s">
        <v>45</v>
      </c>
      <c r="H21" s="49" t="s">
        <v>77</v>
      </c>
      <c r="I21" s="49" t="s">
        <v>335</v>
      </c>
      <c r="J21" s="51">
        <v>0</v>
      </c>
      <c r="K21" s="51">
        <v>0</v>
      </c>
      <c r="L21" s="51">
        <v>0</v>
      </c>
      <c r="M21" s="51">
        <v>0</v>
      </c>
      <c r="N21" s="51">
        <v>0</v>
      </c>
      <c r="O21" s="51">
        <v>0</v>
      </c>
      <c r="P21" s="51">
        <v>0</v>
      </c>
      <c r="Q21" s="51">
        <v>0</v>
      </c>
      <c r="R21" s="51">
        <v>0</v>
      </c>
      <c r="S21" s="51">
        <v>0</v>
      </c>
      <c r="T21" s="51">
        <v>0</v>
      </c>
      <c r="U21" s="51">
        <v>0</v>
      </c>
      <c r="V21" s="51">
        <v>0</v>
      </c>
      <c r="W21" s="51">
        <v>0</v>
      </c>
      <c r="X21" s="51">
        <v>0</v>
      </c>
      <c r="Y21" s="51">
        <v>2</v>
      </c>
      <c r="Z21" s="51">
        <v>0</v>
      </c>
      <c r="AA21" s="51">
        <v>0</v>
      </c>
      <c r="AB21" s="51">
        <v>0</v>
      </c>
      <c r="AC21" s="51">
        <v>0</v>
      </c>
      <c r="AD21" s="51">
        <v>0</v>
      </c>
      <c r="AE21" s="51">
        <v>0</v>
      </c>
      <c r="AF21" s="51">
        <v>0</v>
      </c>
      <c r="AG21" s="48"/>
      <c r="AH21" s="52"/>
      <c r="AI21" s="48"/>
      <c r="AJ21" s="52"/>
      <c r="AK21" s="52"/>
    </row>
    <row r="22" spans="1:37" ht="57.6" x14ac:dyDescent="0.3">
      <c r="A22" s="41">
        <v>5</v>
      </c>
      <c r="B22" s="47" t="s">
        <v>281</v>
      </c>
      <c r="C22" s="47">
        <v>2004</v>
      </c>
      <c r="D22" s="43">
        <v>2004</v>
      </c>
      <c r="E22" s="43">
        <v>2004</v>
      </c>
      <c r="F22" s="47" t="s">
        <v>11</v>
      </c>
      <c r="G22" s="47" t="s">
        <v>105</v>
      </c>
      <c r="H22" s="47" t="s">
        <v>106</v>
      </c>
      <c r="I22" s="47" t="s">
        <v>163</v>
      </c>
      <c r="J22" s="2">
        <v>0</v>
      </c>
      <c r="K22" s="2">
        <v>0</v>
      </c>
      <c r="L22" s="2">
        <v>0</v>
      </c>
      <c r="M22" s="2">
        <v>0</v>
      </c>
      <c r="N22" s="2">
        <v>0</v>
      </c>
      <c r="O22" s="2">
        <v>0</v>
      </c>
      <c r="P22" s="2">
        <v>0</v>
      </c>
      <c r="Q22" s="2">
        <v>0</v>
      </c>
      <c r="R22" s="2">
        <v>0</v>
      </c>
      <c r="S22" s="2">
        <v>2</v>
      </c>
      <c r="T22" s="2">
        <v>0</v>
      </c>
      <c r="U22" s="2">
        <v>0</v>
      </c>
      <c r="V22" s="2">
        <v>0</v>
      </c>
      <c r="W22" s="2">
        <v>2</v>
      </c>
      <c r="X22" s="2">
        <v>2</v>
      </c>
      <c r="Y22" s="2">
        <v>0</v>
      </c>
      <c r="Z22" s="2">
        <v>0</v>
      </c>
      <c r="AA22" s="2">
        <v>0</v>
      </c>
      <c r="AB22" s="2">
        <v>0</v>
      </c>
      <c r="AC22" s="2">
        <v>2</v>
      </c>
      <c r="AD22" s="2">
        <v>0</v>
      </c>
      <c r="AE22" s="2">
        <v>0</v>
      </c>
      <c r="AF22" s="2">
        <v>0</v>
      </c>
      <c r="AG22" s="41"/>
      <c r="AH22" s="45">
        <v>150.52000000000001</v>
      </c>
      <c r="AI22" s="41">
        <f t="shared" ref="AI22:AI24" si="12">SUM(J22:AG24)</f>
        <v>10</v>
      </c>
      <c r="AJ22" s="45">
        <f t="shared" ref="AJ22:AJ24" si="13">AH22+AI22</f>
        <v>160.52000000000001</v>
      </c>
      <c r="AK22" s="45">
        <f t="shared" ref="AK22:AK24" si="14">IF( AND(ISNUMBER(AJ$22),ISNUMBER(AJ22)),(AJ22-AJ$22)/AJ$22*100,"")</f>
        <v>0</v>
      </c>
    </row>
    <row r="23" spans="1:37" ht="57.6" x14ac:dyDescent="0.3">
      <c r="A23" s="42"/>
      <c r="B23" s="16" t="s">
        <v>215</v>
      </c>
      <c r="C23" s="16">
        <v>2004</v>
      </c>
      <c r="D23" s="44"/>
      <c r="E23" s="44"/>
      <c r="F23" s="16" t="s">
        <v>216</v>
      </c>
      <c r="G23" s="16" t="s">
        <v>105</v>
      </c>
      <c r="H23" s="16" t="s">
        <v>106</v>
      </c>
      <c r="I23" s="16" t="s">
        <v>163</v>
      </c>
      <c r="J23" s="5">
        <v>0</v>
      </c>
      <c r="K23" s="5">
        <v>0</v>
      </c>
      <c r="L23" s="5">
        <v>0</v>
      </c>
      <c r="M23" s="5">
        <v>0</v>
      </c>
      <c r="N23" s="5">
        <v>0</v>
      </c>
      <c r="O23" s="5">
        <v>0</v>
      </c>
      <c r="P23" s="5">
        <v>0</v>
      </c>
      <c r="Q23" s="5">
        <v>0</v>
      </c>
      <c r="R23" s="5">
        <v>0</v>
      </c>
      <c r="S23" s="5">
        <v>0</v>
      </c>
      <c r="T23" s="5">
        <v>0</v>
      </c>
      <c r="U23" s="5">
        <v>0</v>
      </c>
      <c r="V23" s="5">
        <v>0</v>
      </c>
      <c r="W23" s="5">
        <v>0</v>
      </c>
      <c r="X23" s="5">
        <v>0</v>
      </c>
      <c r="Y23" s="5">
        <v>0</v>
      </c>
      <c r="Z23" s="5">
        <v>0</v>
      </c>
      <c r="AA23" s="5">
        <v>0</v>
      </c>
      <c r="AB23" s="5">
        <v>0</v>
      </c>
      <c r="AC23" s="5">
        <v>0</v>
      </c>
      <c r="AD23" s="5">
        <v>0</v>
      </c>
      <c r="AE23" s="5">
        <v>0</v>
      </c>
      <c r="AF23" s="5">
        <v>0</v>
      </c>
      <c r="AG23" s="42"/>
      <c r="AH23" s="46"/>
      <c r="AI23" s="42"/>
      <c r="AJ23" s="46"/>
      <c r="AK23" s="46"/>
    </row>
    <row r="24" spans="1:37" ht="57.6" x14ac:dyDescent="0.3">
      <c r="A24" s="48"/>
      <c r="B24" s="49" t="s">
        <v>312</v>
      </c>
      <c r="C24" s="49">
        <v>2004</v>
      </c>
      <c r="D24" s="50"/>
      <c r="E24" s="50"/>
      <c r="F24" s="49" t="s">
        <v>216</v>
      </c>
      <c r="G24" s="49" t="s">
        <v>105</v>
      </c>
      <c r="H24" s="49" t="s">
        <v>106</v>
      </c>
      <c r="I24" s="49" t="s">
        <v>163</v>
      </c>
      <c r="J24" s="51">
        <v>0</v>
      </c>
      <c r="K24" s="51">
        <v>0</v>
      </c>
      <c r="L24" s="51">
        <v>0</v>
      </c>
      <c r="M24" s="51">
        <v>0</v>
      </c>
      <c r="N24" s="51">
        <v>0</v>
      </c>
      <c r="O24" s="51">
        <v>0</v>
      </c>
      <c r="P24" s="51">
        <v>0</v>
      </c>
      <c r="Q24" s="51">
        <v>0</v>
      </c>
      <c r="R24" s="51">
        <v>0</v>
      </c>
      <c r="S24" s="51">
        <v>0</v>
      </c>
      <c r="T24" s="51">
        <v>0</v>
      </c>
      <c r="U24" s="51">
        <v>0</v>
      </c>
      <c r="V24" s="51">
        <v>0</v>
      </c>
      <c r="W24" s="51">
        <v>0</v>
      </c>
      <c r="X24" s="51">
        <v>0</v>
      </c>
      <c r="Y24" s="51">
        <v>0</v>
      </c>
      <c r="Z24" s="51">
        <v>0</v>
      </c>
      <c r="AA24" s="51">
        <v>2</v>
      </c>
      <c r="AB24" s="51">
        <v>0</v>
      </c>
      <c r="AC24" s="51">
        <v>0</v>
      </c>
      <c r="AD24" s="51">
        <v>0</v>
      </c>
      <c r="AE24" s="51">
        <v>0</v>
      </c>
      <c r="AF24" s="51">
        <v>0</v>
      </c>
      <c r="AG24" s="48"/>
      <c r="AH24" s="52"/>
      <c r="AI24" s="48"/>
      <c r="AJ24" s="52"/>
      <c r="AK24" s="52"/>
    </row>
    <row r="25" spans="1:37" ht="72" x14ac:dyDescent="0.3">
      <c r="A25" s="41">
        <v>6</v>
      </c>
      <c r="B25" s="47" t="s">
        <v>65</v>
      </c>
      <c r="C25" s="47">
        <v>2007</v>
      </c>
      <c r="D25" s="43">
        <v>2007</v>
      </c>
      <c r="E25" s="43">
        <v>2007</v>
      </c>
      <c r="F25" s="47" t="s">
        <v>11</v>
      </c>
      <c r="G25" s="47" t="s">
        <v>50</v>
      </c>
      <c r="H25" s="47" t="s">
        <v>51</v>
      </c>
      <c r="I25" s="47" t="s">
        <v>52</v>
      </c>
      <c r="J25" s="2">
        <v>0</v>
      </c>
      <c r="K25" s="2">
        <v>2</v>
      </c>
      <c r="L25" s="2">
        <v>0</v>
      </c>
      <c r="M25" s="2">
        <v>0</v>
      </c>
      <c r="N25" s="2">
        <v>0</v>
      </c>
      <c r="O25" s="2">
        <v>0</v>
      </c>
      <c r="P25" s="2">
        <v>0</v>
      </c>
      <c r="Q25" s="2">
        <v>0</v>
      </c>
      <c r="R25" s="2">
        <v>0</v>
      </c>
      <c r="S25" s="2">
        <v>0</v>
      </c>
      <c r="T25" s="2">
        <v>0</v>
      </c>
      <c r="U25" s="2">
        <v>0</v>
      </c>
      <c r="V25" s="2">
        <v>0</v>
      </c>
      <c r="W25" s="2">
        <v>2</v>
      </c>
      <c r="X25" s="2">
        <v>0</v>
      </c>
      <c r="Y25" s="2">
        <v>0</v>
      </c>
      <c r="Z25" s="2">
        <v>0</v>
      </c>
      <c r="AA25" s="2">
        <v>0</v>
      </c>
      <c r="AB25" s="2">
        <v>0</v>
      </c>
      <c r="AC25" s="2">
        <v>0</v>
      </c>
      <c r="AD25" s="2">
        <v>0</v>
      </c>
      <c r="AE25" s="2">
        <v>0</v>
      </c>
      <c r="AF25" s="2">
        <v>0</v>
      </c>
      <c r="AG25" s="41"/>
      <c r="AH25" s="45">
        <v>169.46</v>
      </c>
      <c r="AI25" s="41">
        <f t="shared" ref="AI25:AI27" si="15">SUM(J25:AG27)</f>
        <v>6</v>
      </c>
      <c r="AJ25" s="45">
        <f t="shared" ref="AJ25:AJ27" si="16">AH25+AI25</f>
        <v>175.46</v>
      </c>
      <c r="AK25" s="45">
        <f t="shared" ref="AK25:AK27" si="17">IF( AND(ISNUMBER(AJ$25),ISNUMBER(AJ25)),(AJ25-AJ$25)/AJ$25*100,"")</f>
        <v>0</v>
      </c>
    </row>
    <row r="26" spans="1:37" ht="72" x14ac:dyDescent="0.3">
      <c r="A26" s="42"/>
      <c r="B26" s="16" t="s">
        <v>172</v>
      </c>
      <c r="C26" s="16">
        <v>2007</v>
      </c>
      <c r="D26" s="44"/>
      <c r="E26" s="44"/>
      <c r="F26" s="16" t="s">
        <v>11</v>
      </c>
      <c r="G26" s="16" t="s">
        <v>50</v>
      </c>
      <c r="H26" s="16" t="s">
        <v>51</v>
      </c>
      <c r="I26" s="16" t="s">
        <v>52</v>
      </c>
      <c r="J26" s="5">
        <v>0</v>
      </c>
      <c r="K26" s="5">
        <v>0</v>
      </c>
      <c r="L26" s="5">
        <v>0</v>
      </c>
      <c r="M26" s="5">
        <v>0</v>
      </c>
      <c r="N26" s="5">
        <v>0</v>
      </c>
      <c r="O26" s="5">
        <v>0</v>
      </c>
      <c r="P26" s="5">
        <v>0</v>
      </c>
      <c r="Q26" s="5">
        <v>0</v>
      </c>
      <c r="R26" s="5">
        <v>0</v>
      </c>
      <c r="S26" s="5">
        <v>0</v>
      </c>
      <c r="T26" s="5">
        <v>0</v>
      </c>
      <c r="U26" s="5">
        <v>0</v>
      </c>
      <c r="V26" s="5">
        <v>0</v>
      </c>
      <c r="W26" s="5">
        <v>0</v>
      </c>
      <c r="X26" s="5">
        <v>0</v>
      </c>
      <c r="Y26" s="5">
        <v>0</v>
      </c>
      <c r="Z26" s="5">
        <v>0</v>
      </c>
      <c r="AA26" s="5">
        <v>0</v>
      </c>
      <c r="AB26" s="5">
        <v>0</v>
      </c>
      <c r="AC26" s="5">
        <v>0</v>
      </c>
      <c r="AD26" s="5">
        <v>0</v>
      </c>
      <c r="AE26" s="5">
        <v>0</v>
      </c>
      <c r="AF26" s="5">
        <v>0</v>
      </c>
      <c r="AG26" s="42"/>
      <c r="AH26" s="46"/>
      <c r="AI26" s="42"/>
      <c r="AJ26" s="46"/>
      <c r="AK26" s="46"/>
    </row>
    <row r="27" spans="1:37" ht="72" x14ac:dyDescent="0.3">
      <c r="A27" s="48"/>
      <c r="B27" s="49" t="s">
        <v>259</v>
      </c>
      <c r="C27" s="49">
        <v>2007</v>
      </c>
      <c r="D27" s="50"/>
      <c r="E27" s="50"/>
      <c r="F27" s="49">
        <v>1</v>
      </c>
      <c r="G27" s="49" t="s">
        <v>50</v>
      </c>
      <c r="H27" s="49" t="s">
        <v>51</v>
      </c>
      <c r="I27" s="49" t="s">
        <v>52</v>
      </c>
      <c r="J27" s="51">
        <v>0</v>
      </c>
      <c r="K27" s="51">
        <v>0</v>
      </c>
      <c r="L27" s="51">
        <v>0</v>
      </c>
      <c r="M27" s="51">
        <v>0</v>
      </c>
      <c r="N27" s="51">
        <v>0</v>
      </c>
      <c r="O27" s="51">
        <v>0</v>
      </c>
      <c r="P27" s="51">
        <v>0</v>
      </c>
      <c r="Q27" s="51">
        <v>0</v>
      </c>
      <c r="R27" s="51">
        <v>0</v>
      </c>
      <c r="S27" s="51">
        <v>0</v>
      </c>
      <c r="T27" s="51">
        <v>0</v>
      </c>
      <c r="U27" s="51">
        <v>0</v>
      </c>
      <c r="V27" s="51">
        <v>0</v>
      </c>
      <c r="W27" s="51">
        <v>0</v>
      </c>
      <c r="X27" s="51">
        <v>0</v>
      </c>
      <c r="Y27" s="51">
        <v>0</v>
      </c>
      <c r="Z27" s="51">
        <v>0</v>
      </c>
      <c r="AA27" s="51">
        <v>0</v>
      </c>
      <c r="AB27" s="51">
        <v>0</v>
      </c>
      <c r="AC27" s="51">
        <v>0</v>
      </c>
      <c r="AD27" s="51">
        <v>0</v>
      </c>
      <c r="AE27" s="51">
        <v>2</v>
      </c>
      <c r="AF27" s="51">
        <v>0</v>
      </c>
      <c r="AG27" s="48"/>
      <c r="AH27" s="52"/>
      <c r="AI27" s="48"/>
      <c r="AJ27" s="52"/>
      <c r="AK27" s="52"/>
    </row>
    <row r="28" spans="1:37" ht="28.8" x14ac:dyDescent="0.3">
      <c r="A28" s="41">
        <v>7</v>
      </c>
      <c r="B28" s="47" t="s">
        <v>44</v>
      </c>
      <c r="C28" s="47">
        <v>2007</v>
      </c>
      <c r="D28" s="43">
        <v>2007</v>
      </c>
      <c r="E28" s="43">
        <v>2006</v>
      </c>
      <c r="F28" s="47">
        <v>1</v>
      </c>
      <c r="G28" s="47" t="s">
        <v>45</v>
      </c>
      <c r="H28" s="47" t="s">
        <v>46</v>
      </c>
      <c r="I28" s="47" t="s">
        <v>47</v>
      </c>
      <c r="J28" s="2">
        <v>0</v>
      </c>
      <c r="K28" s="2">
        <v>0</v>
      </c>
      <c r="L28" s="2">
        <v>0</v>
      </c>
      <c r="M28" s="2">
        <v>0</v>
      </c>
      <c r="N28" s="2">
        <v>2</v>
      </c>
      <c r="O28" s="2">
        <v>0</v>
      </c>
      <c r="P28" s="2">
        <v>0</v>
      </c>
      <c r="Q28" s="2">
        <v>0</v>
      </c>
      <c r="R28" s="2">
        <v>0</v>
      </c>
      <c r="S28" s="2">
        <v>0</v>
      </c>
      <c r="T28" s="2">
        <v>0</v>
      </c>
      <c r="U28" s="2">
        <v>0</v>
      </c>
      <c r="V28" s="2">
        <v>2</v>
      </c>
      <c r="W28" s="2">
        <v>2</v>
      </c>
      <c r="X28" s="2">
        <v>0</v>
      </c>
      <c r="Y28" s="2">
        <v>0</v>
      </c>
      <c r="Z28" s="2">
        <v>2</v>
      </c>
      <c r="AA28" s="2">
        <v>0</v>
      </c>
      <c r="AB28" s="2">
        <v>0</v>
      </c>
      <c r="AC28" s="2">
        <v>0</v>
      </c>
      <c r="AD28" s="2">
        <v>0</v>
      </c>
      <c r="AE28" s="2">
        <v>0</v>
      </c>
      <c r="AF28" s="2">
        <v>0</v>
      </c>
      <c r="AG28" s="41"/>
      <c r="AH28" s="45">
        <v>157.44999999999999</v>
      </c>
      <c r="AI28" s="41">
        <f t="shared" ref="AI28:AI30" si="18">SUM(J28:AG30)</f>
        <v>22</v>
      </c>
      <c r="AJ28" s="45">
        <f t="shared" ref="AJ28:AJ30" si="19">AH28+AI28</f>
        <v>179.45</v>
      </c>
      <c r="AK28" s="45">
        <f t="shared" ref="AK28:AK30" si="20">IF( AND(ISNUMBER(AJ$28),ISNUMBER(AJ28)),(AJ28-AJ$28)/AJ$28*100,"")</f>
        <v>0</v>
      </c>
    </row>
    <row r="29" spans="1:37" ht="28.8" x14ac:dyDescent="0.3">
      <c r="A29" s="42"/>
      <c r="B29" s="16" t="s">
        <v>286</v>
      </c>
      <c r="C29" s="16">
        <v>2007</v>
      </c>
      <c r="D29" s="44"/>
      <c r="E29" s="44"/>
      <c r="F29" s="16">
        <v>1</v>
      </c>
      <c r="G29" s="16" t="s">
        <v>45</v>
      </c>
      <c r="H29" s="16" t="s">
        <v>46</v>
      </c>
      <c r="I29" s="16" t="s">
        <v>47</v>
      </c>
      <c r="J29" s="5">
        <v>0</v>
      </c>
      <c r="K29" s="5">
        <v>0</v>
      </c>
      <c r="L29" s="5">
        <v>2</v>
      </c>
      <c r="M29" s="5">
        <v>0</v>
      </c>
      <c r="N29" s="5">
        <v>0</v>
      </c>
      <c r="O29" s="5">
        <v>0</v>
      </c>
      <c r="P29" s="5">
        <v>2</v>
      </c>
      <c r="Q29" s="5">
        <v>0</v>
      </c>
      <c r="R29" s="5">
        <v>0</v>
      </c>
      <c r="S29" s="5">
        <v>0</v>
      </c>
      <c r="T29" s="5">
        <v>2</v>
      </c>
      <c r="U29" s="5">
        <v>0</v>
      </c>
      <c r="V29" s="5">
        <v>0</v>
      </c>
      <c r="W29" s="5">
        <v>0</v>
      </c>
      <c r="X29" s="5">
        <v>0</v>
      </c>
      <c r="Y29" s="5">
        <v>0</v>
      </c>
      <c r="Z29" s="5">
        <v>0</v>
      </c>
      <c r="AA29" s="5">
        <v>2</v>
      </c>
      <c r="AB29" s="5">
        <v>0</v>
      </c>
      <c r="AC29" s="5">
        <v>0</v>
      </c>
      <c r="AD29" s="5">
        <v>0</v>
      </c>
      <c r="AE29" s="5">
        <v>0</v>
      </c>
      <c r="AF29" s="5">
        <v>2</v>
      </c>
      <c r="AG29" s="42"/>
      <c r="AH29" s="46"/>
      <c r="AI29" s="42"/>
      <c r="AJ29" s="46"/>
      <c r="AK29" s="46"/>
    </row>
    <row r="30" spans="1:37" ht="28.8" x14ac:dyDescent="0.3">
      <c r="A30" s="48"/>
      <c r="B30" s="49" t="s">
        <v>406</v>
      </c>
      <c r="C30" s="49">
        <v>2006</v>
      </c>
      <c r="D30" s="50"/>
      <c r="E30" s="50"/>
      <c r="F30" s="49">
        <v>1</v>
      </c>
      <c r="G30" s="49" t="s">
        <v>45</v>
      </c>
      <c r="H30" s="49" t="s">
        <v>46</v>
      </c>
      <c r="I30" s="49" t="s">
        <v>257</v>
      </c>
      <c r="J30" s="51">
        <v>0</v>
      </c>
      <c r="K30" s="51">
        <v>0</v>
      </c>
      <c r="L30" s="51">
        <v>0</v>
      </c>
      <c r="M30" s="51">
        <v>0</v>
      </c>
      <c r="N30" s="51">
        <v>0</v>
      </c>
      <c r="O30" s="51">
        <v>0</v>
      </c>
      <c r="P30" s="51">
        <v>0</v>
      </c>
      <c r="Q30" s="51">
        <v>0</v>
      </c>
      <c r="R30" s="51">
        <v>0</v>
      </c>
      <c r="S30" s="51">
        <v>0</v>
      </c>
      <c r="T30" s="51">
        <v>0</v>
      </c>
      <c r="U30" s="51">
        <v>0</v>
      </c>
      <c r="V30" s="51">
        <v>0</v>
      </c>
      <c r="W30" s="51">
        <v>0</v>
      </c>
      <c r="X30" s="51">
        <v>2</v>
      </c>
      <c r="Y30" s="51">
        <v>0</v>
      </c>
      <c r="Z30" s="51">
        <v>0</v>
      </c>
      <c r="AA30" s="51">
        <v>0</v>
      </c>
      <c r="AB30" s="51">
        <v>0</v>
      </c>
      <c r="AC30" s="51">
        <v>2</v>
      </c>
      <c r="AD30" s="51">
        <v>0</v>
      </c>
      <c r="AE30" s="51">
        <v>0</v>
      </c>
      <c r="AF30" s="51">
        <v>0</v>
      </c>
      <c r="AG30" s="48"/>
      <c r="AH30" s="52"/>
      <c r="AI30" s="48"/>
      <c r="AJ30" s="52"/>
      <c r="AK30" s="52"/>
    </row>
    <row r="31" spans="1:37" ht="43.2" x14ac:dyDescent="0.3">
      <c r="A31" s="41">
        <v>8</v>
      </c>
      <c r="B31" s="47" t="s">
        <v>396</v>
      </c>
      <c r="C31" s="47">
        <v>2005</v>
      </c>
      <c r="D31" s="43">
        <v>2007</v>
      </c>
      <c r="E31" s="43">
        <v>2004</v>
      </c>
      <c r="F31" s="47">
        <v>1</v>
      </c>
      <c r="G31" s="47" t="s">
        <v>40</v>
      </c>
      <c r="H31" s="47" t="s">
        <v>397</v>
      </c>
      <c r="I31" s="47" t="s">
        <v>398</v>
      </c>
      <c r="J31" s="2">
        <v>0</v>
      </c>
      <c r="K31" s="2">
        <v>0</v>
      </c>
      <c r="L31" s="2">
        <v>0</v>
      </c>
      <c r="M31" s="2">
        <v>0</v>
      </c>
      <c r="N31" s="2">
        <v>0</v>
      </c>
      <c r="O31" s="2">
        <v>0</v>
      </c>
      <c r="P31" s="2">
        <v>0</v>
      </c>
      <c r="Q31" s="2">
        <v>0</v>
      </c>
      <c r="R31" s="2">
        <v>0</v>
      </c>
      <c r="S31" s="2">
        <v>0</v>
      </c>
      <c r="T31" s="2">
        <v>50</v>
      </c>
      <c r="U31" s="2">
        <v>0</v>
      </c>
      <c r="V31" s="2">
        <v>0</v>
      </c>
      <c r="W31" s="2">
        <v>0</v>
      </c>
      <c r="X31" s="2">
        <v>0</v>
      </c>
      <c r="Y31" s="2">
        <v>0</v>
      </c>
      <c r="Z31" s="2">
        <v>0</v>
      </c>
      <c r="AA31" s="2">
        <v>0</v>
      </c>
      <c r="AB31" s="2">
        <v>0</v>
      </c>
      <c r="AC31" s="2">
        <v>0</v>
      </c>
      <c r="AD31" s="2">
        <v>0</v>
      </c>
      <c r="AE31" s="2">
        <v>0</v>
      </c>
      <c r="AF31" s="2">
        <v>0</v>
      </c>
      <c r="AG31" s="41"/>
      <c r="AH31" s="45">
        <v>134.6</v>
      </c>
      <c r="AI31" s="41">
        <f t="shared" ref="AI31:AI33" si="21">SUM(J31:AG33)</f>
        <v>52</v>
      </c>
      <c r="AJ31" s="45">
        <f t="shared" ref="AJ31:AJ33" si="22">AH31+AI31</f>
        <v>186.6</v>
      </c>
      <c r="AK31" s="45">
        <f t="shared" ref="AK31:AK33" si="23">IF( AND(ISNUMBER(AJ$31),ISNUMBER(AJ31)),(AJ31-AJ$31)/AJ$31*100,"")</f>
        <v>0</v>
      </c>
    </row>
    <row r="32" spans="1:37" ht="43.2" x14ac:dyDescent="0.3">
      <c r="A32" s="42"/>
      <c r="B32" s="16" t="s">
        <v>93</v>
      </c>
      <c r="C32" s="16">
        <v>2004</v>
      </c>
      <c r="D32" s="44"/>
      <c r="E32" s="44"/>
      <c r="F32" s="16" t="s">
        <v>11</v>
      </c>
      <c r="G32" s="16" t="s">
        <v>40</v>
      </c>
      <c r="H32" s="16" t="s">
        <v>94</v>
      </c>
      <c r="I32" s="16" t="s">
        <v>95</v>
      </c>
      <c r="J32" s="5">
        <v>0</v>
      </c>
      <c r="K32" s="5">
        <v>0</v>
      </c>
      <c r="L32" s="5">
        <v>0</v>
      </c>
      <c r="M32" s="5">
        <v>0</v>
      </c>
      <c r="N32" s="5">
        <v>0</v>
      </c>
      <c r="O32" s="5">
        <v>0</v>
      </c>
      <c r="P32" s="5">
        <v>0</v>
      </c>
      <c r="Q32" s="5">
        <v>0</v>
      </c>
      <c r="R32" s="5">
        <v>0</v>
      </c>
      <c r="S32" s="5">
        <v>0</v>
      </c>
      <c r="T32" s="5">
        <v>0</v>
      </c>
      <c r="U32" s="5">
        <v>0</v>
      </c>
      <c r="V32" s="5">
        <v>0</v>
      </c>
      <c r="W32" s="5">
        <v>0</v>
      </c>
      <c r="X32" s="5">
        <v>2</v>
      </c>
      <c r="Y32" s="5">
        <v>0</v>
      </c>
      <c r="Z32" s="5">
        <v>0</v>
      </c>
      <c r="AA32" s="5">
        <v>0</v>
      </c>
      <c r="AB32" s="5">
        <v>0</v>
      </c>
      <c r="AC32" s="5">
        <v>0</v>
      </c>
      <c r="AD32" s="5">
        <v>0</v>
      </c>
      <c r="AE32" s="5">
        <v>0</v>
      </c>
      <c r="AF32" s="5">
        <v>0</v>
      </c>
      <c r="AG32" s="42"/>
      <c r="AH32" s="46"/>
      <c r="AI32" s="42"/>
      <c r="AJ32" s="46"/>
      <c r="AK32" s="46"/>
    </row>
    <row r="33" spans="1:37" ht="43.2" x14ac:dyDescent="0.3">
      <c r="A33" s="48"/>
      <c r="B33" s="49" t="s">
        <v>125</v>
      </c>
      <c r="C33" s="49">
        <v>2007</v>
      </c>
      <c r="D33" s="50"/>
      <c r="E33" s="50"/>
      <c r="F33" s="49">
        <v>1</v>
      </c>
      <c r="G33" s="49" t="s">
        <v>40</v>
      </c>
      <c r="H33" s="49" t="s">
        <v>41</v>
      </c>
      <c r="I33" s="49" t="s">
        <v>126</v>
      </c>
      <c r="J33" s="51">
        <v>0</v>
      </c>
      <c r="K33" s="51">
        <v>0</v>
      </c>
      <c r="L33" s="51">
        <v>0</v>
      </c>
      <c r="M33" s="51">
        <v>0</v>
      </c>
      <c r="N33" s="51">
        <v>0</v>
      </c>
      <c r="O33" s="51">
        <v>0</v>
      </c>
      <c r="P33" s="51">
        <v>0</v>
      </c>
      <c r="Q33" s="51">
        <v>0</v>
      </c>
      <c r="R33" s="51">
        <v>0</v>
      </c>
      <c r="S33" s="51">
        <v>0</v>
      </c>
      <c r="T33" s="51">
        <v>0</v>
      </c>
      <c r="U33" s="51">
        <v>0</v>
      </c>
      <c r="V33" s="51">
        <v>0</v>
      </c>
      <c r="W33" s="51">
        <v>0</v>
      </c>
      <c r="X33" s="51">
        <v>0</v>
      </c>
      <c r="Y33" s="51">
        <v>0</v>
      </c>
      <c r="Z33" s="51">
        <v>0</v>
      </c>
      <c r="AA33" s="51">
        <v>0</v>
      </c>
      <c r="AB33" s="51">
        <v>0</v>
      </c>
      <c r="AC33" s="51">
        <v>0</v>
      </c>
      <c r="AD33" s="51">
        <v>0</v>
      </c>
      <c r="AE33" s="51">
        <v>0</v>
      </c>
      <c r="AF33" s="51">
        <v>0</v>
      </c>
      <c r="AG33" s="48"/>
      <c r="AH33" s="52"/>
      <c r="AI33" s="48"/>
      <c r="AJ33" s="52"/>
      <c r="AK33" s="52"/>
    </row>
    <row r="34" spans="1:37" ht="28.8" x14ac:dyDescent="0.3">
      <c r="A34" s="41">
        <v>9</v>
      </c>
      <c r="B34" s="47" t="s">
        <v>207</v>
      </c>
      <c r="C34" s="47">
        <v>2008</v>
      </c>
      <c r="D34" s="43">
        <v>2008</v>
      </c>
      <c r="E34" s="43">
        <v>2007</v>
      </c>
      <c r="F34" s="47">
        <v>1</v>
      </c>
      <c r="G34" s="47" t="s">
        <v>61</v>
      </c>
      <c r="H34" s="47" t="s">
        <v>189</v>
      </c>
      <c r="I34" s="47" t="s">
        <v>190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41"/>
      <c r="AH34" s="45">
        <v>182.37</v>
      </c>
      <c r="AI34" s="41">
        <f t="shared" ref="AI34:AI36" si="24">SUM(J34:AG36)</f>
        <v>18</v>
      </c>
      <c r="AJ34" s="45">
        <f t="shared" ref="AJ34:AJ36" si="25">AH34+AI34</f>
        <v>200.37</v>
      </c>
      <c r="AK34" s="45">
        <f t="shared" ref="AK34:AK36" si="26">IF( AND(ISNUMBER(AJ$34),ISNUMBER(AJ34)),(AJ34-AJ$34)/AJ$34*100,"")</f>
        <v>0</v>
      </c>
    </row>
    <row r="35" spans="1:37" ht="28.8" x14ac:dyDescent="0.3">
      <c r="A35" s="42"/>
      <c r="B35" s="16" t="s">
        <v>213</v>
      </c>
      <c r="C35" s="16">
        <v>2008</v>
      </c>
      <c r="D35" s="44"/>
      <c r="E35" s="44"/>
      <c r="F35" s="16">
        <v>1</v>
      </c>
      <c r="G35" s="16" t="s">
        <v>61</v>
      </c>
      <c r="H35" s="16" t="s">
        <v>189</v>
      </c>
      <c r="I35" s="16" t="s">
        <v>190</v>
      </c>
      <c r="J35" s="5">
        <v>2</v>
      </c>
      <c r="K35" s="5">
        <v>0</v>
      </c>
      <c r="L35" s="5">
        <v>0</v>
      </c>
      <c r="M35" s="5">
        <v>0</v>
      </c>
      <c r="N35" s="5">
        <v>0</v>
      </c>
      <c r="O35" s="5">
        <v>0</v>
      </c>
      <c r="P35" s="5">
        <v>0</v>
      </c>
      <c r="Q35" s="5">
        <v>0</v>
      </c>
      <c r="R35" s="5">
        <v>0</v>
      </c>
      <c r="S35" s="5">
        <v>0</v>
      </c>
      <c r="T35" s="5">
        <v>0</v>
      </c>
      <c r="U35" s="5">
        <v>0</v>
      </c>
      <c r="V35" s="5">
        <v>0</v>
      </c>
      <c r="W35" s="5">
        <v>0</v>
      </c>
      <c r="X35" s="5">
        <v>2</v>
      </c>
      <c r="Y35" s="5">
        <v>0</v>
      </c>
      <c r="Z35" s="5">
        <v>0</v>
      </c>
      <c r="AA35" s="5">
        <v>0</v>
      </c>
      <c r="AB35" s="5">
        <v>0</v>
      </c>
      <c r="AC35" s="5">
        <v>0</v>
      </c>
      <c r="AD35" s="5">
        <v>0</v>
      </c>
      <c r="AE35" s="5">
        <v>2</v>
      </c>
      <c r="AF35" s="5">
        <v>2</v>
      </c>
      <c r="AG35" s="42"/>
      <c r="AH35" s="46"/>
      <c r="AI35" s="42"/>
      <c r="AJ35" s="46"/>
      <c r="AK35" s="46"/>
    </row>
    <row r="36" spans="1:37" ht="28.8" x14ac:dyDescent="0.3">
      <c r="A36" s="48"/>
      <c r="B36" s="49" t="s">
        <v>384</v>
      </c>
      <c r="C36" s="49">
        <v>2007</v>
      </c>
      <c r="D36" s="50"/>
      <c r="E36" s="50"/>
      <c r="F36" s="49">
        <v>1</v>
      </c>
      <c r="G36" s="49" t="s">
        <v>61</v>
      </c>
      <c r="H36" s="49" t="s">
        <v>189</v>
      </c>
      <c r="I36" s="49" t="s">
        <v>190</v>
      </c>
      <c r="J36" s="51">
        <v>2</v>
      </c>
      <c r="K36" s="51">
        <v>0</v>
      </c>
      <c r="L36" s="51">
        <v>2</v>
      </c>
      <c r="M36" s="51">
        <v>0</v>
      </c>
      <c r="N36" s="51">
        <v>0</v>
      </c>
      <c r="O36" s="51">
        <v>2</v>
      </c>
      <c r="P36" s="51">
        <v>0</v>
      </c>
      <c r="Q36" s="51">
        <v>0</v>
      </c>
      <c r="R36" s="51">
        <v>0</v>
      </c>
      <c r="S36" s="51">
        <v>0</v>
      </c>
      <c r="T36" s="51">
        <v>0</v>
      </c>
      <c r="U36" s="51">
        <v>0</v>
      </c>
      <c r="V36" s="51">
        <v>0</v>
      </c>
      <c r="W36" s="51">
        <v>0</v>
      </c>
      <c r="X36" s="51">
        <v>0</v>
      </c>
      <c r="Y36" s="51">
        <v>2</v>
      </c>
      <c r="Z36" s="51">
        <v>0</v>
      </c>
      <c r="AA36" s="51">
        <v>0</v>
      </c>
      <c r="AB36" s="51">
        <v>0</v>
      </c>
      <c r="AC36" s="51">
        <v>0</v>
      </c>
      <c r="AD36" s="51">
        <v>0</v>
      </c>
      <c r="AE36" s="51">
        <v>0</v>
      </c>
      <c r="AF36" s="51">
        <v>2</v>
      </c>
      <c r="AG36" s="48"/>
      <c r="AH36" s="52"/>
      <c r="AI36" s="48"/>
      <c r="AJ36" s="52"/>
      <c r="AK36" s="52"/>
    </row>
    <row r="37" spans="1:37" ht="28.8" x14ac:dyDescent="0.3">
      <c r="A37" s="41">
        <v>10</v>
      </c>
      <c r="B37" s="47" t="s">
        <v>102</v>
      </c>
      <c r="C37" s="47">
        <v>2005</v>
      </c>
      <c r="D37" s="43">
        <v>2008</v>
      </c>
      <c r="E37" s="43">
        <v>2005</v>
      </c>
      <c r="F37" s="47" t="s">
        <v>11</v>
      </c>
      <c r="G37" s="47" t="s">
        <v>12</v>
      </c>
      <c r="H37" s="47" t="s">
        <v>81</v>
      </c>
      <c r="I37" s="47" t="s">
        <v>82</v>
      </c>
      <c r="J37" s="2">
        <v>0</v>
      </c>
      <c r="K37" s="2">
        <v>0</v>
      </c>
      <c r="L37" s="2">
        <v>0</v>
      </c>
      <c r="M37" s="2">
        <v>0</v>
      </c>
      <c r="N37" s="2">
        <v>0</v>
      </c>
      <c r="O37" s="2">
        <v>0</v>
      </c>
      <c r="P37" s="2">
        <v>0</v>
      </c>
      <c r="Q37" s="2">
        <v>0</v>
      </c>
      <c r="R37" s="2">
        <v>0</v>
      </c>
      <c r="S37" s="2">
        <v>0</v>
      </c>
      <c r="T37" s="2">
        <v>0</v>
      </c>
      <c r="U37" s="2">
        <v>0</v>
      </c>
      <c r="V37" s="2">
        <v>0</v>
      </c>
      <c r="W37" s="2">
        <v>0</v>
      </c>
      <c r="X37" s="2">
        <v>2</v>
      </c>
      <c r="Y37" s="2">
        <v>0</v>
      </c>
      <c r="Z37" s="2">
        <v>0</v>
      </c>
      <c r="AA37" s="2">
        <v>0</v>
      </c>
      <c r="AB37" s="2">
        <v>0</v>
      </c>
      <c r="AC37" s="2">
        <v>0</v>
      </c>
      <c r="AD37" s="2">
        <v>0</v>
      </c>
      <c r="AE37" s="2">
        <v>0</v>
      </c>
      <c r="AF37" s="2">
        <v>0</v>
      </c>
      <c r="AG37" s="41"/>
      <c r="AH37" s="45">
        <v>149.72999999999999</v>
      </c>
      <c r="AI37" s="41">
        <f t="shared" ref="AI37:AI39" si="27">SUM(J37:AG39)</f>
        <v>56</v>
      </c>
      <c r="AJ37" s="45">
        <f t="shared" ref="AJ37:AJ39" si="28">AH37+AI37</f>
        <v>205.73</v>
      </c>
      <c r="AK37" s="45">
        <f t="shared" ref="AK37:AK39" si="29">IF( AND(ISNUMBER(AJ$37),ISNUMBER(AJ37)),(AJ37-AJ$37)/AJ$37*100,"")</f>
        <v>0</v>
      </c>
    </row>
    <row r="38" spans="1:37" ht="57.6" x14ac:dyDescent="0.3">
      <c r="A38" s="42"/>
      <c r="B38" s="16" t="s">
        <v>154</v>
      </c>
      <c r="C38" s="16">
        <v>2008</v>
      </c>
      <c r="D38" s="44"/>
      <c r="E38" s="44"/>
      <c r="F38" s="16">
        <v>1</v>
      </c>
      <c r="G38" s="16" t="s">
        <v>12</v>
      </c>
      <c r="H38" s="16" t="s">
        <v>13</v>
      </c>
      <c r="I38" s="16" t="s">
        <v>155</v>
      </c>
      <c r="J38" s="5">
        <v>0</v>
      </c>
      <c r="K38" s="5">
        <v>0</v>
      </c>
      <c r="L38" s="5">
        <v>0</v>
      </c>
      <c r="M38" s="5">
        <v>0</v>
      </c>
      <c r="N38" s="5">
        <v>0</v>
      </c>
      <c r="O38" s="5">
        <v>0</v>
      </c>
      <c r="P38" s="5">
        <v>0</v>
      </c>
      <c r="Q38" s="5">
        <v>0</v>
      </c>
      <c r="R38" s="5">
        <v>0</v>
      </c>
      <c r="S38" s="5">
        <v>0</v>
      </c>
      <c r="T38" s="5">
        <v>0</v>
      </c>
      <c r="U38" s="5">
        <v>0</v>
      </c>
      <c r="V38" s="5">
        <v>0</v>
      </c>
      <c r="W38" s="5">
        <v>0</v>
      </c>
      <c r="X38" s="5">
        <v>2</v>
      </c>
      <c r="Y38" s="5">
        <v>0</v>
      </c>
      <c r="Z38" s="5">
        <v>0</v>
      </c>
      <c r="AA38" s="5">
        <v>0</v>
      </c>
      <c r="AB38" s="5">
        <v>0</v>
      </c>
      <c r="AC38" s="5">
        <v>0</v>
      </c>
      <c r="AD38" s="5">
        <v>0</v>
      </c>
      <c r="AE38" s="5">
        <v>0</v>
      </c>
      <c r="AF38" s="5">
        <v>0</v>
      </c>
      <c r="AG38" s="42"/>
      <c r="AH38" s="46"/>
      <c r="AI38" s="42"/>
      <c r="AJ38" s="46"/>
      <c r="AK38" s="46"/>
    </row>
    <row r="39" spans="1:37" ht="28.8" x14ac:dyDescent="0.3">
      <c r="A39" s="48"/>
      <c r="B39" s="49" t="s">
        <v>204</v>
      </c>
      <c r="C39" s="49">
        <v>2007</v>
      </c>
      <c r="D39" s="50"/>
      <c r="E39" s="50"/>
      <c r="F39" s="49">
        <v>1</v>
      </c>
      <c r="G39" s="49" t="s">
        <v>12</v>
      </c>
      <c r="H39" s="49" t="s">
        <v>13</v>
      </c>
      <c r="I39" s="49" t="s">
        <v>205</v>
      </c>
      <c r="J39" s="51">
        <v>0</v>
      </c>
      <c r="K39" s="51">
        <v>0</v>
      </c>
      <c r="L39" s="51">
        <v>2</v>
      </c>
      <c r="M39" s="51">
        <v>0</v>
      </c>
      <c r="N39" s="51">
        <v>0</v>
      </c>
      <c r="O39" s="51">
        <v>0</v>
      </c>
      <c r="P39" s="51">
        <v>0</v>
      </c>
      <c r="Q39" s="51">
        <v>0</v>
      </c>
      <c r="R39" s="51">
        <v>0</v>
      </c>
      <c r="S39" s="51">
        <v>0</v>
      </c>
      <c r="T39" s="51">
        <v>0</v>
      </c>
      <c r="U39" s="51">
        <v>0</v>
      </c>
      <c r="V39" s="51">
        <v>0</v>
      </c>
      <c r="W39" s="51">
        <v>0</v>
      </c>
      <c r="X39" s="51">
        <v>0</v>
      </c>
      <c r="Y39" s="51">
        <v>50</v>
      </c>
      <c r="Z39" s="51">
        <v>0</v>
      </c>
      <c r="AA39" s="51">
        <v>0</v>
      </c>
      <c r="AB39" s="51">
        <v>0</v>
      </c>
      <c r="AC39" s="51">
        <v>0</v>
      </c>
      <c r="AD39" s="51">
        <v>0</v>
      </c>
      <c r="AE39" s="51">
        <v>0</v>
      </c>
      <c r="AF39" s="51">
        <v>0</v>
      </c>
      <c r="AG39" s="48"/>
      <c r="AH39" s="52"/>
      <c r="AI39" s="48"/>
      <c r="AJ39" s="52"/>
      <c r="AK39" s="52"/>
    </row>
    <row r="40" spans="1:37" ht="43.2" x14ac:dyDescent="0.3">
      <c r="A40" s="41">
        <v>11</v>
      </c>
      <c r="B40" s="47" t="s">
        <v>157</v>
      </c>
      <c r="C40" s="47">
        <v>2008</v>
      </c>
      <c r="D40" s="43">
        <v>2008</v>
      </c>
      <c r="E40" s="43">
        <v>2004</v>
      </c>
      <c r="F40" s="47">
        <v>3</v>
      </c>
      <c r="G40" s="47" t="s">
        <v>56</v>
      </c>
      <c r="H40" s="47" t="s">
        <v>57</v>
      </c>
      <c r="I40" s="47" t="s">
        <v>158</v>
      </c>
      <c r="J40" s="2">
        <v>0</v>
      </c>
      <c r="K40" s="2">
        <v>0</v>
      </c>
      <c r="L40" s="2">
        <v>2</v>
      </c>
      <c r="M40" s="2">
        <v>0</v>
      </c>
      <c r="N40" s="2">
        <v>0</v>
      </c>
      <c r="O40" s="2">
        <v>0</v>
      </c>
      <c r="P40" s="2">
        <v>0</v>
      </c>
      <c r="Q40" s="2">
        <v>0</v>
      </c>
      <c r="R40" s="2">
        <v>0</v>
      </c>
      <c r="S40" s="2">
        <v>0</v>
      </c>
      <c r="T40" s="2">
        <v>0</v>
      </c>
      <c r="U40" s="2">
        <v>0</v>
      </c>
      <c r="V40" s="2">
        <v>2</v>
      </c>
      <c r="W40" s="2">
        <v>0</v>
      </c>
      <c r="X40" s="2">
        <v>2</v>
      </c>
      <c r="Y40" s="2">
        <v>0</v>
      </c>
      <c r="Z40" s="2">
        <v>0</v>
      </c>
      <c r="AA40" s="2">
        <v>0</v>
      </c>
      <c r="AB40" s="2">
        <v>0</v>
      </c>
      <c r="AC40" s="2">
        <v>0</v>
      </c>
      <c r="AD40" s="2">
        <v>0</v>
      </c>
      <c r="AE40" s="2">
        <v>0</v>
      </c>
      <c r="AF40" s="2">
        <v>0</v>
      </c>
      <c r="AG40" s="41"/>
      <c r="AH40" s="45">
        <v>190.88</v>
      </c>
      <c r="AI40" s="41">
        <f t="shared" ref="AI40:AI42" si="30">SUM(J40:AG42)</f>
        <v>18</v>
      </c>
      <c r="AJ40" s="45">
        <f t="shared" ref="AJ40:AJ42" si="31">AH40+AI40</f>
        <v>208.88</v>
      </c>
      <c r="AK40" s="45">
        <f t="shared" ref="AK40:AK42" si="32">IF( AND(ISNUMBER(AJ$40),ISNUMBER(AJ40)),(AJ40-AJ$40)/AJ$40*100,"")</f>
        <v>0</v>
      </c>
    </row>
    <row r="41" spans="1:37" ht="43.2" x14ac:dyDescent="0.3">
      <c r="A41" s="42"/>
      <c r="B41" s="16" t="s">
        <v>170</v>
      </c>
      <c r="C41" s="16">
        <v>2004</v>
      </c>
      <c r="D41" s="44"/>
      <c r="E41" s="44"/>
      <c r="F41" s="16" t="s">
        <v>11</v>
      </c>
      <c r="G41" s="16" t="s">
        <v>56</v>
      </c>
      <c r="H41" s="16" t="s">
        <v>57</v>
      </c>
      <c r="I41" s="16" t="s">
        <v>158</v>
      </c>
      <c r="J41" s="5">
        <v>0</v>
      </c>
      <c r="K41" s="5">
        <v>0</v>
      </c>
      <c r="L41" s="5">
        <v>0</v>
      </c>
      <c r="M41" s="5">
        <v>0</v>
      </c>
      <c r="N41" s="5">
        <v>0</v>
      </c>
      <c r="O41" s="5">
        <v>0</v>
      </c>
      <c r="P41" s="5">
        <v>0</v>
      </c>
      <c r="Q41" s="5">
        <v>0</v>
      </c>
      <c r="R41" s="5">
        <v>0</v>
      </c>
      <c r="S41" s="5">
        <v>0</v>
      </c>
      <c r="T41" s="5">
        <v>0</v>
      </c>
      <c r="U41" s="5">
        <v>0</v>
      </c>
      <c r="V41" s="5">
        <v>0</v>
      </c>
      <c r="W41" s="5">
        <v>0</v>
      </c>
      <c r="X41" s="5">
        <v>0</v>
      </c>
      <c r="Y41" s="5">
        <v>0</v>
      </c>
      <c r="Z41" s="5">
        <v>0</v>
      </c>
      <c r="AA41" s="5">
        <v>0</v>
      </c>
      <c r="AB41" s="5">
        <v>0</v>
      </c>
      <c r="AC41" s="5">
        <v>0</v>
      </c>
      <c r="AD41" s="5">
        <v>0</v>
      </c>
      <c r="AE41" s="5">
        <v>0</v>
      </c>
      <c r="AF41" s="5">
        <v>0</v>
      </c>
      <c r="AG41" s="42"/>
      <c r="AH41" s="46"/>
      <c r="AI41" s="42"/>
      <c r="AJ41" s="46"/>
      <c r="AK41" s="46"/>
    </row>
    <row r="42" spans="1:37" ht="43.2" x14ac:dyDescent="0.3">
      <c r="A42" s="48"/>
      <c r="B42" s="49" t="s">
        <v>379</v>
      </c>
      <c r="C42" s="49">
        <v>2007</v>
      </c>
      <c r="D42" s="50"/>
      <c r="E42" s="50"/>
      <c r="F42" s="49">
        <v>1</v>
      </c>
      <c r="G42" s="49" t="s">
        <v>56</v>
      </c>
      <c r="H42" s="49" t="s">
        <v>57</v>
      </c>
      <c r="I42" s="49" t="s">
        <v>58</v>
      </c>
      <c r="J42" s="51">
        <v>0</v>
      </c>
      <c r="K42" s="51">
        <v>0</v>
      </c>
      <c r="L42" s="51">
        <v>0</v>
      </c>
      <c r="M42" s="51">
        <v>0</v>
      </c>
      <c r="N42" s="51">
        <v>0</v>
      </c>
      <c r="O42" s="51">
        <v>0</v>
      </c>
      <c r="P42" s="51">
        <v>0</v>
      </c>
      <c r="Q42" s="51">
        <v>0</v>
      </c>
      <c r="R42" s="51">
        <v>0</v>
      </c>
      <c r="S42" s="51">
        <v>2</v>
      </c>
      <c r="T42" s="51">
        <v>2</v>
      </c>
      <c r="U42" s="51">
        <v>2</v>
      </c>
      <c r="V42" s="51">
        <v>0</v>
      </c>
      <c r="W42" s="51">
        <v>0</v>
      </c>
      <c r="X42" s="51">
        <v>2</v>
      </c>
      <c r="Y42" s="51">
        <v>0</v>
      </c>
      <c r="Z42" s="51">
        <v>0</v>
      </c>
      <c r="AA42" s="51">
        <v>2</v>
      </c>
      <c r="AB42" s="51">
        <v>0</v>
      </c>
      <c r="AC42" s="51">
        <v>0</v>
      </c>
      <c r="AD42" s="51">
        <v>0</v>
      </c>
      <c r="AE42" s="51">
        <v>0</v>
      </c>
      <c r="AF42" s="51">
        <v>2</v>
      </c>
      <c r="AG42" s="48"/>
      <c r="AH42" s="52"/>
      <c r="AI42" s="48"/>
      <c r="AJ42" s="52"/>
      <c r="AK42" s="52"/>
    </row>
    <row r="43" spans="1:37" ht="28.8" x14ac:dyDescent="0.3">
      <c r="A43" s="41">
        <v>12</v>
      </c>
      <c r="B43" s="47" t="s">
        <v>97</v>
      </c>
      <c r="C43" s="47">
        <v>2006</v>
      </c>
      <c r="D43" s="43">
        <v>2008</v>
      </c>
      <c r="E43" s="43">
        <v>2006</v>
      </c>
      <c r="F43" s="47">
        <v>1</v>
      </c>
      <c r="G43" s="47" t="s">
        <v>98</v>
      </c>
      <c r="H43" s="47" t="s">
        <v>99</v>
      </c>
      <c r="I43" s="47" t="s">
        <v>100</v>
      </c>
      <c r="J43" s="2">
        <v>0</v>
      </c>
      <c r="K43" s="2">
        <v>0</v>
      </c>
      <c r="L43" s="2">
        <v>0</v>
      </c>
      <c r="M43" s="2">
        <v>0</v>
      </c>
      <c r="N43" s="2">
        <v>0</v>
      </c>
      <c r="O43" s="2">
        <v>0</v>
      </c>
      <c r="P43" s="2">
        <v>0</v>
      </c>
      <c r="Q43" s="2">
        <v>0</v>
      </c>
      <c r="R43" s="2">
        <v>0</v>
      </c>
      <c r="S43" s="2">
        <v>0</v>
      </c>
      <c r="T43" s="2">
        <v>0</v>
      </c>
      <c r="U43" s="2">
        <v>0</v>
      </c>
      <c r="V43" s="2">
        <v>0</v>
      </c>
      <c r="W43" s="2">
        <v>0</v>
      </c>
      <c r="X43" s="2">
        <v>0</v>
      </c>
      <c r="Y43" s="2">
        <v>0</v>
      </c>
      <c r="Z43" s="2">
        <v>0</v>
      </c>
      <c r="AA43" s="2">
        <v>0</v>
      </c>
      <c r="AB43" s="2">
        <v>0</v>
      </c>
      <c r="AC43" s="2">
        <v>0</v>
      </c>
      <c r="AD43" s="2">
        <v>0</v>
      </c>
      <c r="AE43" s="2">
        <v>0</v>
      </c>
      <c r="AF43" s="2">
        <v>0</v>
      </c>
      <c r="AG43" s="41"/>
      <c r="AH43" s="45">
        <v>162.02000000000001</v>
      </c>
      <c r="AI43" s="41">
        <f t="shared" ref="AI43:AI45" si="33">SUM(J43:AG45)</f>
        <v>60</v>
      </c>
      <c r="AJ43" s="45">
        <f t="shared" ref="AJ43:AJ45" si="34">AH43+AI43</f>
        <v>222.02</v>
      </c>
      <c r="AK43" s="45">
        <f t="shared" ref="AK43:AK45" si="35">IF( AND(ISNUMBER(AJ$43),ISNUMBER(AJ43)),(AJ43-AJ$43)/AJ$43*100,"")</f>
        <v>0</v>
      </c>
    </row>
    <row r="44" spans="1:37" ht="28.8" x14ac:dyDescent="0.3">
      <c r="A44" s="42"/>
      <c r="B44" s="16" t="s">
        <v>365</v>
      </c>
      <c r="C44" s="16">
        <v>2008</v>
      </c>
      <c r="D44" s="44"/>
      <c r="E44" s="44"/>
      <c r="F44" s="16">
        <v>1</v>
      </c>
      <c r="G44" s="16" t="s">
        <v>98</v>
      </c>
      <c r="H44" s="16" t="s">
        <v>99</v>
      </c>
      <c r="I44" s="16" t="s">
        <v>100</v>
      </c>
      <c r="J44" s="5">
        <v>0</v>
      </c>
      <c r="K44" s="5">
        <v>0</v>
      </c>
      <c r="L44" s="5">
        <v>0</v>
      </c>
      <c r="M44" s="5">
        <v>0</v>
      </c>
      <c r="N44" s="5">
        <v>0</v>
      </c>
      <c r="O44" s="5">
        <v>0</v>
      </c>
      <c r="P44" s="5">
        <v>0</v>
      </c>
      <c r="Q44" s="5">
        <v>0</v>
      </c>
      <c r="R44" s="5">
        <v>0</v>
      </c>
      <c r="S44" s="5">
        <v>0</v>
      </c>
      <c r="T44" s="5">
        <v>0</v>
      </c>
      <c r="U44" s="5">
        <v>2</v>
      </c>
      <c r="V44" s="5">
        <v>0</v>
      </c>
      <c r="W44" s="5">
        <v>0</v>
      </c>
      <c r="X44" s="5">
        <v>0</v>
      </c>
      <c r="Y44" s="5">
        <v>2</v>
      </c>
      <c r="Z44" s="5">
        <v>0</v>
      </c>
      <c r="AA44" s="5">
        <v>0</v>
      </c>
      <c r="AB44" s="5">
        <v>0</v>
      </c>
      <c r="AC44" s="5">
        <v>0</v>
      </c>
      <c r="AD44" s="5">
        <v>0</v>
      </c>
      <c r="AE44" s="5">
        <v>0</v>
      </c>
      <c r="AF44" s="5">
        <v>0</v>
      </c>
      <c r="AG44" s="42"/>
      <c r="AH44" s="46"/>
      <c r="AI44" s="42"/>
      <c r="AJ44" s="46"/>
      <c r="AK44" s="46"/>
    </row>
    <row r="45" spans="1:37" ht="28.8" x14ac:dyDescent="0.3">
      <c r="A45" s="48"/>
      <c r="B45" s="49" t="s">
        <v>394</v>
      </c>
      <c r="C45" s="49">
        <v>2006</v>
      </c>
      <c r="D45" s="50"/>
      <c r="E45" s="50"/>
      <c r="F45" s="49">
        <v>1</v>
      </c>
      <c r="G45" s="49" t="s">
        <v>98</v>
      </c>
      <c r="H45" s="49" t="s">
        <v>99</v>
      </c>
      <c r="I45" s="49" t="s">
        <v>100</v>
      </c>
      <c r="J45" s="51">
        <v>2</v>
      </c>
      <c r="K45" s="51">
        <v>0</v>
      </c>
      <c r="L45" s="51">
        <v>0</v>
      </c>
      <c r="M45" s="51">
        <v>0</v>
      </c>
      <c r="N45" s="51">
        <v>0</v>
      </c>
      <c r="O45" s="51">
        <v>0</v>
      </c>
      <c r="P45" s="51">
        <v>0</v>
      </c>
      <c r="Q45" s="51">
        <v>0</v>
      </c>
      <c r="R45" s="51">
        <v>0</v>
      </c>
      <c r="S45" s="51">
        <v>0</v>
      </c>
      <c r="T45" s="51">
        <v>2</v>
      </c>
      <c r="U45" s="51">
        <v>0</v>
      </c>
      <c r="V45" s="51">
        <v>0</v>
      </c>
      <c r="W45" s="51">
        <v>0</v>
      </c>
      <c r="X45" s="51">
        <v>50</v>
      </c>
      <c r="Y45" s="51">
        <v>0</v>
      </c>
      <c r="Z45" s="51">
        <v>0</v>
      </c>
      <c r="AA45" s="51">
        <v>0</v>
      </c>
      <c r="AB45" s="51">
        <v>0</v>
      </c>
      <c r="AC45" s="51">
        <v>0</v>
      </c>
      <c r="AD45" s="51">
        <v>0</v>
      </c>
      <c r="AE45" s="51">
        <v>0</v>
      </c>
      <c r="AF45" s="51">
        <v>2</v>
      </c>
      <c r="AG45" s="48"/>
      <c r="AH45" s="52"/>
      <c r="AI45" s="48"/>
      <c r="AJ45" s="52"/>
      <c r="AK45" s="52"/>
    </row>
    <row r="46" spans="1:37" ht="57.6" x14ac:dyDescent="0.3">
      <c r="A46" s="41">
        <v>13</v>
      </c>
      <c r="B46" s="47" t="s">
        <v>402</v>
      </c>
      <c r="C46" s="47">
        <v>2007</v>
      </c>
      <c r="D46" s="43">
        <v>2007</v>
      </c>
      <c r="E46" s="43">
        <v>2005</v>
      </c>
      <c r="F46" s="47" t="s">
        <v>11</v>
      </c>
      <c r="G46" s="47" t="s">
        <v>105</v>
      </c>
      <c r="H46" s="47" t="s">
        <v>106</v>
      </c>
      <c r="I46" s="47" t="s">
        <v>163</v>
      </c>
      <c r="J46" s="2">
        <v>50</v>
      </c>
      <c r="K46" s="2">
        <v>2</v>
      </c>
      <c r="L46" s="2">
        <v>0</v>
      </c>
      <c r="M46" s="2">
        <v>0</v>
      </c>
      <c r="N46" s="2">
        <v>0</v>
      </c>
      <c r="O46" s="2">
        <v>0</v>
      </c>
      <c r="P46" s="2">
        <v>2</v>
      </c>
      <c r="Q46" s="2">
        <v>0</v>
      </c>
      <c r="R46" s="2">
        <v>0</v>
      </c>
      <c r="S46" s="2">
        <v>0</v>
      </c>
      <c r="T46" s="2">
        <v>0</v>
      </c>
      <c r="U46" s="2">
        <v>0</v>
      </c>
      <c r="V46" s="2">
        <v>0</v>
      </c>
      <c r="W46" s="2">
        <v>0</v>
      </c>
      <c r="X46" s="2">
        <v>0</v>
      </c>
      <c r="Y46" s="2">
        <v>0</v>
      </c>
      <c r="Z46" s="2">
        <v>0</v>
      </c>
      <c r="AA46" s="2">
        <v>0</v>
      </c>
      <c r="AB46" s="2">
        <v>0</v>
      </c>
      <c r="AC46" s="2">
        <v>0</v>
      </c>
      <c r="AD46" s="2">
        <v>0</v>
      </c>
      <c r="AE46" s="2">
        <v>0</v>
      </c>
      <c r="AF46" s="2">
        <v>0</v>
      </c>
      <c r="AG46" s="41"/>
      <c r="AH46" s="45">
        <v>152.72</v>
      </c>
      <c r="AI46" s="41">
        <f t="shared" ref="AI46:AI48" si="36">SUM(J46:AG48)</f>
        <v>70</v>
      </c>
      <c r="AJ46" s="45">
        <f t="shared" ref="AJ46:AJ48" si="37">AH46+AI46</f>
        <v>222.72</v>
      </c>
      <c r="AK46" s="45">
        <f t="shared" ref="AK46:AK48" si="38">IF( AND(ISNUMBER(AJ$46),ISNUMBER(AJ46)),(AJ46-AJ$46)/AJ$46*100,"")</f>
        <v>0</v>
      </c>
    </row>
    <row r="47" spans="1:37" ht="57.6" x14ac:dyDescent="0.3">
      <c r="A47" s="42"/>
      <c r="B47" s="16" t="s">
        <v>162</v>
      </c>
      <c r="C47" s="16">
        <v>2006</v>
      </c>
      <c r="D47" s="44"/>
      <c r="E47" s="44"/>
      <c r="F47" s="16">
        <v>1</v>
      </c>
      <c r="G47" s="16" t="s">
        <v>105</v>
      </c>
      <c r="H47" s="16" t="s">
        <v>106</v>
      </c>
      <c r="I47" s="16" t="s">
        <v>163</v>
      </c>
      <c r="J47" s="5">
        <v>0</v>
      </c>
      <c r="K47" s="5">
        <v>0</v>
      </c>
      <c r="L47" s="5">
        <v>0</v>
      </c>
      <c r="M47" s="5">
        <v>0</v>
      </c>
      <c r="N47" s="5">
        <v>0</v>
      </c>
      <c r="O47" s="5">
        <v>0</v>
      </c>
      <c r="P47" s="5">
        <v>0</v>
      </c>
      <c r="Q47" s="5">
        <v>2</v>
      </c>
      <c r="R47" s="5">
        <v>0</v>
      </c>
      <c r="S47" s="5">
        <v>0</v>
      </c>
      <c r="T47" s="5">
        <v>0</v>
      </c>
      <c r="U47" s="5">
        <v>0</v>
      </c>
      <c r="V47" s="5">
        <v>2</v>
      </c>
      <c r="W47" s="5">
        <v>0</v>
      </c>
      <c r="X47" s="5">
        <v>0</v>
      </c>
      <c r="Y47" s="5">
        <v>0</v>
      </c>
      <c r="Z47" s="5">
        <v>0</v>
      </c>
      <c r="AA47" s="5">
        <v>2</v>
      </c>
      <c r="AB47" s="5">
        <v>0</v>
      </c>
      <c r="AC47" s="5">
        <v>0</v>
      </c>
      <c r="AD47" s="5">
        <v>2</v>
      </c>
      <c r="AE47" s="5">
        <v>0</v>
      </c>
      <c r="AF47" s="5">
        <v>0</v>
      </c>
      <c r="AG47" s="42"/>
      <c r="AH47" s="46"/>
      <c r="AI47" s="42"/>
      <c r="AJ47" s="46"/>
      <c r="AK47" s="46"/>
    </row>
    <row r="48" spans="1:37" ht="57.6" x14ac:dyDescent="0.3">
      <c r="A48" s="48"/>
      <c r="B48" s="49" t="s">
        <v>109</v>
      </c>
      <c r="C48" s="49">
        <v>2005</v>
      </c>
      <c r="D48" s="50"/>
      <c r="E48" s="50"/>
      <c r="F48" s="49">
        <v>1</v>
      </c>
      <c r="G48" s="49" t="s">
        <v>105</v>
      </c>
      <c r="H48" s="49" t="s">
        <v>106</v>
      </c>
      <c r="I48" s="49" t="s">
        <v>107</v>
      </c>
      <c r="J48" s="51">
        <v>0</v>
      </c>
      <c r="K48" s="51">
        <v>2</v>
      </c>
      <c r="L48" s="51">
        <v>2</v>
      </c>
      <c r="M48" s="51">
        <v>0</v>
      </c>
      <c r="N48" s="51">
        <v>2</v>
      </c>
      <c r="O48" s="51">
        <v>0</v>
      </c>
      <c r="P48" s="51">
        <v>0</v>
      </c>
      <c r="Q48" s="51">
        <v>0</v>
      </c>
      <c r="R48" s="51">
        <v>0</v>
      </c>
      <c r="S48" s="51">
        <v>0</v>
      </c>
      <c r="T48" s="51">
        <v>0</v>
      </c>
      <c r="U48" s="51">
        <v>0</v>
      </c>
      <c r="V48" s="51">
        <v>0</v>
      </c>
      <c r="W48" s="51">
        <v>0</v>
      </c>
      <c r="X48" s="51">
        <v>0</v>
      </c>
      <c r="Y48" s="51">
        <v>0</v>
      </c>
      <c r="Z48" s="51">
        <v>0</v>
      </c>
      <c r="AA48" s="51">
        <v>2</v>
      </c>
      <c r="AB48" s="51">
        <v>0</v>
      </c>
      <c r="AC48" s="51">
        <v>0</v>
      </c>
      <c r="AD48" s="51">
        <v>0</v>
      </c>
      <c r="AE48" s="51">
        <v>0</v>
      </c>
      <c r="AF48" s="51">
        <v>0</v>
      </c>
      <c r="AG48" s="48"/>
      <c r="AH48" s="52"/>
      <c r="AI48" s="48"/>
      <c r="AJ48" s="52"/>
      <c r="AK48" s="52"/>
    </row>
    <row r="49" spans="1:37" ht="57.6" x14ac:dyDescent="0.3">
      <c r="A49" s="41">
        <v>14</v>
      </c>
      <c r="B49" s="47" t="s">
        <v>229</v>
      </c>
      <c r="C49" s="47">
        <v>2008</v>
      </c>
      <c r="D49" s="43">
        <v>2008</v>
      </c>
      <c r="E49" s="43">
        <v>2006</v>
      </c>
      <c r="F49" s="47" t="s">
        <v>11</v>
      </c>
      <c r="G49" s="47" t="s">
        <v>12</v>
      </c>
      <c r="H49" s="47" t="s">
        <v>13</v>
      </c>
      <c r="I49" s="47" t="s">
        <v>74</v>
      </c>
      <c r="J49" s="2">
        <v>0</v>
      </c>
      <c r="K49" s="2">
        <v>2</v>
      </c>
      <c r="L49" s="2">
        <v>0</v>
      </c>
      <c r="M49" s="2">
        <v>0</v>
      </c>
      <c r="N49" s="2">
        <v>0</v>
      </c>
      <c r="O49" s="2">
        <v>0</v>
      </c>
      <c r="P49" s="2">
        <v>2</v>
      </c>
      <c r="Q49" s="2">
        <v>0</v>
      </c>
      <c r="R49" s="2">
        <v>0</v>
      </c>
      <c r="S49" s="2">
        <v>0</v>
      </c>
      <c r="T49" s="2">
        <v>0</v>
      </c>
      <c r="U49" s="2">
        <v>0</v>
      </c>
      <c r="V49" s="2">
        <v>0</v>
      </c>
      <c r="W49" s="2">
        <v>0</v>
      </c>
      <c r="X49" s="2">
        <v>0</v>
      </c>
      <c r="Y49" s="2">
        <v>0</v>
      </c>
      <c r="Z49" s="2">
        <v>0</v>
      </c>
      <c r="AA49" s="2">
        <v>0</v>
      </c>
      <c r="AB49" s="2">
        <v>0</v>
      </c>
      <c r="AC49" s="2">
        <v>0</v>
      </c>
      <c r="AD49" s="2">
        <v>0</v>
      </c>
      <c r="AE49" s="2">
        <v>0</v>
      </c>
      <c r="AF49" s="2">
        <v>0</v>
      </c>
      <c r="AG49" s="41"/>
      <c r="AH49" s="45">
        <v>162.88999999999999</v>
      </c>
      <c r="AI49" s="41">
        <f t="shared" ref="AI49:AI51" si="39">SUM(J49:AG51)</f>
        <v>60</v>
      </c>
      <c r="AJ49" s="45">
        <f t="shared" ref="AJ49:AJ51" si="40">AH49+AI49</f>
        <v>222.89</v>
      </c>
      <c r="AK49" s="45">
        <f t="shared" ref="AK49:AK51" si="41">IF( AND(ISNUMBER(AJ$49),ISNUMBER(AJ49)),(AJ49-AJ$49)/AJ$49*100,"")</f>
        <v>0</v>
      </c>
    </row>
    <row r="50" spans="1:37" ht="57.6" x14ac:dyDescent="0.3">
      <c r="A50" s="42"/>
      <c r="B50" s="16" t="s">
        <v>346</v>
      </c>
      <c r="C50" s="16">
        <v>2006</v>
      </c>
      <c r="D50" s="44"/>
      <c r="E50" s="44"/>
      <c r="F50" s="16" t="s">
        <v>11</v>
      </c>
      <c r="G50" s="16" t="s">
        <v>12</v>
      </c>
      <c r="H50" s="16" t="s">
        <v>13</v>
      </c>
      <c r="I50" s="16" t="s">
        <v>74</v>
      </c>
      <c r="J50" s="5">
        <v>0</v>
      </c>
      <c r="K50" s="5">
        <v>0</v>
      </c>
      <c r="L50" s="5">
        <v>0</v>
      </c>
      <c r="M50" s="5">
        <v>0</v>
      </c>
      <c r="N50" s="5">
        <v>0</v>
      </c>
      <c r="O50" s="5">
        <v>0</v>
      </c>
      <c r="P50" s="5">
        <v>0</v>
      </c>
      <c r="Q50" s="5">
        <v>0</v>
      </c>
      <c r="R50" s="5">
        <v>0</v>
      </c>
      <c r="S50" s="5">
        <v>0</v>
      </c>
      <c r="T50" s="5">
        <v>50</v>
      </c>
      <c r="U50" s="5">
        <v>0</v>
      </c>
      <c r="V50" s="5">
        <v>2</v>
      </c>
      <c r="W50" s="5">
        <v>0</v>
      </c>
      <c r="X50" s="5">
        <v>2</v>
      </c>
      <c r="Y50" s="5">
        <v>2</v>
      </c>
      <c r="Z50" s="5">
        <v>0</v>
      </c>
      <c r="AA50" s="5">
        <v>0</v>
      </c>
      <c r="AB50" s="5">
        <v>0</v>
      </c>
      <c r="AC50" s="5">
        <v>0</v>
      </c>
      <c r="AD50" s="5">
        <v>0</v>
      </c>
      <c r="AE50" s="5">
        <v>0</v>
      </c>
      <c r="AF50" s="5">
        <v>0</v>
      </c>
      <c r="AG50" s="42"/>
      <c r="AH50" s="46"/>
      <c r="AI50" s="42"/>
      <c r="AJ50" s="46"/>
      <c r="AK50" s="46"/>
    </row>
    <row r="51" spans="1:37" ht="57.6" x14ac:dyDescent="0.3">
      <c r="A51" s="48"/>
      <c r="B51" s="49" t="s">
        <v>420</v>
      </c>
      <c r="C51" s="49">
        <v>2007</v>
      </c>
      <c r="D51" s="50"/>
      <c r="E51" s="50"/>
      <c r="F51" s="49">
        <v>1</v>
      </c>
      <c r="G51" s="49" t="s">
        <v>12</v>
      </c>
      <c r="H51" s="49" t="s">
        <v>13</v>
      </c>
      <c r="I51" s="49" t="s">
        <v>155</v>
      </c>
      <c r="J51" s="51">
        <v>0</v>
      </c>
      <c r="K51" s="51">
        <v>0</v>
      </c>
      <c r="L51" s="51">
        <v>0</v>
      </c>
      <c r="M51" s="51">
        <v>0</v>
      </c>
      <c r="N51" s="51">
        <v>0</v>
      </c>
      <c r="O51" s="51">
        <v>0</v>
      </c>
      <c r="P51" s="51">
        <v>0</v>
      </c>
      <c r="Q51" s="51">
        <v>0</v>
      </c>
      <c r="R51" s="51">
        <v>0</v>
      </c>
      <c r="S51" s="51">
        <v>0</v>
      </c>
      <c r="T51" s="51">
        <v>0</v>
      </c>
      <c r="U51" s="51">
        <v>0</v>
      </c>
      <c r="V51" s="51">
        <v>0</v>
      </c>
      <c r="W51" s="51">
        <v>0</v>
      </c>
      <c r="X51" s="51">
        <v>0</v>
      </c>
      <c r="Y51" s="51">
        <v>0</v>
      </c>
      <c r="Z51" s="51">
        <v>0</v>
      </c>
      <c r="AA51" s="51">
        <v>0</v>
      </c>
      <c r="AB51" s="51">
        <v>0</v>
      </c>
      <c r="AC51" s="51">
        <v>0</v>
      </c>
      <c r="AD51" s="51">
        <v>0</v>
      </c>
      <c r="AE51" s="51">
        <v>0</v>
      </c>
      <c r="AF51" s="51">
        <v>0</v>
      </c>
      <c r="AG51" s="48"/>
      <c r="AH51" s="52"/>
      <c r="AI51" s="48"/>
      <c r="AJ51" s="52"/>
      <c r="AK51" s="52"/>
    </row>
    <row r="52" spans="1:37" ht="43.2" x14ac:dyDescent="0.3">
      <c r="A52" s="41">
        <v>15</v>
      </c>
      <c r="B52" s="47" t="s">
        <v>87</v>
      </c>
      <c r="C52" s="47">
        <v>2004</v>
      </c>
      <c r="D52" s="43">
        <v>2007</v>
      </c>
      <c r="E52" s="43">
        <v>2004</v>
      </c>
      <c r="F52" s="47" t="s">
        <v>11</v>
      </c>
      <c r="G52" s="47" t="s">
        <v>35</v>
      </c>
      <c r="H52" s="47" t="s">
        <v>68</v>
      </c>
      <c r="I52" s="47" t="s">
        <v>88</v>
      </c>
      <c r="J52" s="2">
        <v>0</v>
      </c>
      <c r="K52" s="2">
        <v>0</v>
      </c>
      <c r="L52" s="2">
        <v>0</v>
      </c>
      <c r="M52" s="2">
        <v>0</v>
      </c>
      <c r="N52" s="2">
        <v>0</v>
      </c>
      <c r="O52" s="2">
        <v>0</v>
      </c>
      <c r="P52" s="2">
        <v>0</v>
      </c>
      <c r="Q52" s="2">
        <v>0</v>
      </c>
      <c r="R52" s="2">
        <v>0</v>
      </c>
      <c r="S52" s="2">
        <v>0</v>
      </c>
      <c r="T52" s="2">
        <v>50</v>
      </c>
      <c r="U52" s="2">
        <v>0</v>
      </c>
      <c r="V52" s="2">
        <v>0</v>
      </c>
      <c r="W52" s="2">
        <v>0</v>
      </c>
      <c r="X52" s="2">
        <v>0</v>
      </c>
      <c r="Y52" s="2">
        <v>0</v>
      </c>
      <c r="Z52" s="2">
        <v>0</v>
      </c>
      <c r="AA52" s="2">
        <v>0</v>
      </c>
      <c r="AB52" s="2">
        <v>0</v>
      </c>
      <c r="AC52" s="2">
        <v>0</v>
      </c>
      <c r="AD52" s="2">
        <v>0</v>
      </c>
      <c r="AE52" s="2">
        <v>0</v>
      </c>
      <c r="AF52" s="2">
        <v>0</v>
      </c>
      <c r="AG52" s="41"/>
      <c r="AH52" s="45">
        <v>124.52</v>
      </c>
      <c r="AI52" s="41">
        <f t="shared" ref="AI52:AI54" si="42">SUM(J52:AG54)</f>
        <v>102</v>
      </c>
      <c r="AJ52" s="45">
        <f t="shared" ref="AJ52:AJ54" si="43">AH52+AI52</f>
        <v>226.51999999999998</v>
      </c>
      <c r="AK52" s="45">
        <f t="shared" ref="AK52:AK54" si="44">IF( AND(ISNUMBER(AJ$52),ISNUMBER(AJ52)),(AJ52-AJ$52)/AJ$52*100,"")</f>
        <v>0</v>
      </c>
    </row>
    <row r="53" spans="1:37" ht="28.8" x14ac:dyDescent="0.3">
      <c r="A53" s="42"/>
      <c r="B53" s="16" t="s">
        <v>176</v>
      </c>
      <c r="C53" s="16">
        <v>2007</v>
      </c>
      <c r="D53" s="44"/>
      <c r="E53" s="44"/>
      <c r="F53" s="16">
        <v>1</v>
      </c>
      <c r="G53" s="16" t="s">
        <v>35</v>
      </c>
      <c r="H53" s="16" t="s">
        <v>85</v>
      </c>
      <c r="I53" s="16" t="s">
        <v>37</v>
      </c>
      <c r="J53" s="5">
        <v>0</v>
      </c>
      <c r="K53" s="5">
        <v>0</v>
      </c>
      <c r="L53" s="5">
        <v>0</v>
      </c>
      <c r="M53" s="5">
        <v>0</v>
      </c>
      <c r="N53" s="5">
        <v>0</v>
      </c>
      <c r="O53" s="5">
        <v>0</v>
      </c>
      <c r="P53" s="5">
        <v>0</v>
      </c>
      <c r="Q53" s="5">
        <v>0</v>
      </c>
      <c r="R53" s="5">
        <v>0</v>
      </c>
      <c r="S53" s="5">
        <v>0</v>
      </c>
      <c r="T53" s="5">
        <v>0</v>
      </c>
      <c r="U53" s="5">
        <v>0</v>
      </c>
      <c r="V53" s="5">
        <v>0</v>
      </c>
      <c r="W53" s="5">
        <v>0</v>
      </c>
      <c r="X53" s="5">
        <v>0</v>
      </c>
      <c r="Y53" s="5">
        <v>0</v>
      </c>
      <c r="Z53" s="5">
        <v>0</v>
      </c>
      <c r="AA53" s="5">
        <v>0</v>
      </c>
      <c r="AB53" s="5">
        <v>0</v>
      </c>
      <c r="AC53" s="5">
        <v>0</v>
      </c>
      <c r="AD53" s="5">
        <v>0</v>
      </c>
      <c r="AE53" s="5">
        <v>0</v>
      </c>
      <c r="AF53" s="5">
        <v>2</v>
      </c>
      <c r="AG53" s="42"/>
      <c r="AH53" s="46"/>
      <c r="AI53" s="42"/>
      <c r="AJ53" s="46"/>
      <c r="AK53" s="46"/>
    </row>
    <row r="54" spans="1:37" ht="57.6" x14ac:dyDescent="0.3">
      <c r="A54" s="48"/>
      <c r="B54" s="49" t="s">
        <v>388</v>
      </c>
      <c r="C54" s="49">
        <v>2004</v>
      </c>
      <c r="D54" s="50"/>
      <c r="E54" s="50"/>
      <c r="F54" s="49" t="s">
        <v>11</v>
      </c>
      <c r="G54" s="49" t="s">
        <v>35</v>
      </c>
      <c r="H54" s="49" t="s">
        <v>371</v>
      </c>
      <c r="I54" s="49" t="s">
        <v>372</v>
      </c>
      <c r="J54" s="51">
        <v>0</v>
      </c>
      <c r="K54" s="51">
        <v>0</v>
      </c>
      <c r="L54" s="51">
        <v>0</v>
      </c>
      <c r="M54" s="51">
        <v>0</v>
      </c>
      <c r="N54" s="51">
        <v>0</v>
      </c>
      <c r="O54" s="51">
        <v>0</v>
      </c>
      <c r="P54" s="51">
        <v>0</v>
      </c>
      <c r="Q54" s="51">
        <v>0</v>
      </c>
      <c r="R54" s="51">
        <v>0</v>
      </c>
      <c r="S54" s="51">
        <v>0</v>
      </c>
      <c r="T54" s="51">
        <v>0</v>
      </c>
      <c r="U54" s="51">
        <v>0</v>
      </c>
      <c r="V54" s="51">
        <v>0</v>
      </c>
      <c r="W54" s="51">
        <v>0</v>
      </c>
      <c r="X54" s="51">
        <v>0</v>
      </c>
      <c r="Y54" s="51">
        <v>0</v>
      </c>
      <c r="Z54" s="51">
        <v>0</v>
      </c>
      <c r="AA54" s="51">
        <v>0</v>
      </c>
      <c r="AB54" s="51">
        <v>0</v>
      </c>
      <c r="AC54" s="51">
        <v>0</v>
      </c>
      <c r="AD54" s="51">
        <v>0</v>
      </c>
      <c r="AE54" s="51">
        <v>0</v>
      </c>
      <c r="AF54" s="51">
        <v>50</v>
      </c>
      <c r="AG54" s="48"/>
      <c r="AH54" s="52"/>
      <c r="AI54" s="48"/>
      <c r="AJ54" s="52"/>
      <c r="AK54" s="52"/>
    </row>
    <row r="55" spans="1:37" ht="57.6" x14ac:dyDescent="0.3">
      <c r="A55" s="41">
        <v>16</v>
      </c>
      <c r="B55" s="47" t="s">
        <v>196</v>
      </c>
      <c r="C55" s="47">
        <v>2007</v>
      </c>
      <c r="D55" s="43">
        <v>2009</v>
      </c>
      <c r="E55" s="43">
        <v>2007</v>
      </c>
      <c r="F55" s="47" t="s">
        <v>11</v>
      </c>
      <c r="G55" s="47" t="s">
        <v>29</v>
      </c>
      <c r="H55" s="47" t="s">
        <v>30</v>
      </c>
      <c r="I55" s="47" t="s">
        <v>31</v>
      </c>
      <c r="J55" s="2">
        <v>0</v>
      </c>
      <c r="K55" s="2">
        <v>0</v>
      </c>
      <c r="L55" s="2">
        <v>0</v>
      </c>
      <c r="M55" s="2">
        <v>0</v>
      </c>
      <c r="N55" s="2">
        <v>0</v>
      </c>
      <c r="O55" s="2">
        <v>0</v>
      </c>
      <c r="P55" s="2">
        <v>0</v>
      </c>
      <c r="Q55" s="2">
        <v>0</v>
      </c>
      <c r="R55" s="2">
        <v>0</v>
      </c>
      <c r="S55" s="2">
        <v>0</v>
      </c>
      <c r="T55" s="2">
        <v>0</v>
      </c>
      <c r="U55" s="2">
        <v>0</v>
      </c>
      <c r="V55" s="2">
        <v>2</v>
      </c>
      <c r="W55" s="2">
        <v>0</v>
      </c>
      <c r="X55" s="2">
        <v>0</v>
      </c>
      <c r="Y55" s="2">
        <v>0</v>
      </c>
      <c r="Z55" s="2">
        <v>0</v>
      </c>
      <c r="AA55" s="2">
        <v>50</v>
      </c>
      <c r="AB55" s="2">
        <v>0</v>
      </c>
      <c r="AC55" s="2">
        <v>0</v>
      </c>
      <c r="AD55" s="2">
        <v>0</v>
      </c>
      <c r="AE55" s="2">
        <v>0</v>
      </c>
      <c r="AF55" s="2">
        <v>2</v>
      </c>
      <c r="AG55" s="41"/>
      <c r="AH55" s="45">
        <v>162.65</v>
      </c>
      <c r="AI55" s="41">
        <f t="shared" ref="AI55:AI57" si="45">SUM(J55:AG57)</f>
        <v>64</v>
      </c>
      <c r="AJ55" s="45">
        <f t="shared" ref="AJ55:AJ57" si="46">AH55+AI55</f>
        <v>226.65</v>
      </c>
      <c r="AK55" s="45">
        <f t="shared" ref="AK55:AK57" si="47">IF( AND(ISNUMBER(AJ$55),ISNUMBER(AJ55)),(AJ55-AJ$55)/AJ$55*100,"")</f>
        <v>0</v>
      </c>
    </row>
    <row r="56" spans="1:37" ht="57.6" x14ac:dyDescent="0.3">
      <c r="A56" s="42"/>
      <c r="B56" s="16" t="s">
        <v>269</v>
      </c>
      <c r="C56" s="16">
        <v>2009</v>
      </c>
      <c r="D56" s="44"/>
      <c r="E56" s="44"/>
      <c r="F56" s="16" t="s">
        <v>11</v>
      </c>
      <c r="G56" s="16" t="s">
        <v>29</v>
      </c>
      <c r="H56" s="16" t="s">
        <v>30</v>
      </c>
      <c r="I56" s="16" t="s">
        <v>31</v>
      </c>
      <c r="J56" s="5">
        <v>0</v>
      </c>
      <c r="K56" s="5">
        <v>0</v>
      </c>
      <c r="L56" s="5">
        <v>0</v>
      </c>
      <c r="M56" s="5">
        <v>0</v>
      </c>
      <c r="N56" s="5">
        <v>0</v>
      </c>
      <c r="O56" s="5">
        <v>0</v>
      </c>
      <c r="P56" s="5">
        <v>0</v>
      </c>
      <c r="Q56" s="5">
        <v>2</v>
      </c>
      <c r="R56" s="5">
        <v>0</v>
      </c>
      <c r="S56" s="5">
        <v>0</v>
      </c>
      <c r="T56" s="5">
        <v>0</v>
      </c>
      <c r="U56" s="5">
        <v>0</v>
      </c>
      <c r="V56" s="5">
        <v>0</v>
      </c>
      <c r="W56" s="5">
        <v>0</v>
      </c>
      <c r="X56" s="5">
        <v>0</v>
      </c>
      <c r="Y56" s="5">
        <v>0</v>
      </c>
      <c r="Z56" s="5">
        <v>0</v>
      </c>
      <c r="AA56" s="5">
        <v>0</v>
      </c>
      <c r="AB56" s="5">
        <v>0</v>
      </c>
      <c r="AC56" s="5">
        <v>0</v>
      </c>
      <c r="AD56" s="5">
        <v>0</v>
      </c>
      <c r="AE56" s="5">
        <v>0</v>
      </c>
      <c r="AF56" s="5">
        <v>0</v>
      </c>
      <c r="AG56" s="42"/>
      <c r="AH56" s="46"/>
      <c r="AI56" s="42"/>
      <c r="AJ56" s="46"/>
      <c r="AK56" s="46"/>
    </row>
    <row r="57" spans="1:37" ht="57.6" x14ac:dyDescent="0.3">
      <c r="A57" s="48"/>
      <c r="B57" s="49" t="s">
        <v>314</v>
      </c>
      <c r="C57" s="49">
        <v>2007</v>
      </c>
      <c r="D57" s="50"/>
      <c r="E57" s="50"/>
      <c r="F57" s="49" t="s">
        <v>11</v>
      </c>
      <c r="G57" s="49" t="s">
        <v>29</v>
      </c>
      <c r="H57" s="49" t="s">
        <v>30</v>
      </c>
      <c r="I57" s="49" t="s">
        <v>31</v>
      </c>
      <c r="J57" s="51">
        <v>0</v>
      </c>
      <c r="K57" s="51">
        <v>0</v>
      </c>
      <c r="L57" s="51">
        <v>0</v>
      </c>
      <c r="M57" s="51">
        <v>0</v>
      </c>
      <c r="N57" s="51">
        <v>0</v>
      </c>
      <c r="O57" s="51">
        <v>0</v>
      </c>
      <c r="P57" s="51">
        <v>0</v>
      </c>
      <c r="Q57" s="51">
        <v>0</v>
      </c>
      <c r="R57" s="51">
        <v>0</v>
      </c>
      <c r="S57" s="51">
        <v>0</v>
      </c>
      <c r="T57" s="51">
        <v>0</v>
      </c>
      <c r="U57" s="51">
        <v>0</v>
      </c>
      <c r="V57" s="51">
        <v>2</v>
      </c>
      <c r="W57" s="51">
        <v>0</v>
      </c>
      <c r="X57" s="51">
        <v>2</v>
      </c>
      <c r="Y57" s="51">
        <v>2</v>
      </c>
      <c r="Z57" s="51">
        <v>0</v>
      </c>
      <c r="AA57" s="51">
        <v>0</v>
      </c>
      <c r="AB57" s="51">
        <v>0</v>
      </c>
      <c r="AC57" s="51">
        <v>0</v>
      </c>
      <c r="AD57" s="51">
        <v>0</v>
      </c>
      <c r="AE57" s="51">
        <v>0</v>
      </c>
      <c r="AF57" s="51">
        <v>2</v>
      </c>
      <c r="AG57" s="48"/>
      <c r="AH57" s="52"/>
      <c r="AI57" s="48"/>
      <c r="AJ57" s="52"/>
      <c r="AK57" s="52"/>
    </row>
    <row r="58" spans="1:37" ht="86.4" x14ac:dyDescent="0.3">
      <c r="A58" s="41">
        <v>17</v>
      </c>
      <c r="B58" s="47" t="s">
        <v>363</v>
      </c>
      <c r="C58" s="47">
        <v>2007</v>
      </c>
      <c r="D58" s="43">
        <v>2008</v>
      </c>
      <c r="E58" s="43">
        <v>2007</v>
      </c>
      <c r="F58" s="47">
        <v>1</v>
      </c>
      <c r="G58" s="47" t="s">
        <v>225</v>
      </c>
      <c r="H58" s="47" t="s">
        <v>226</v>
      </c>
      <c r="I58" s="47" t="s">
        <v>227</v>
      </c>
      <c r="J58" s="2">
        <v>0</v>
      </c>
      <c r="K58" s="2">
        <v>0</v>
      </c>
      <c r="L58" s="2">
        <v>0</v>
      </c>
      <c r="M58" s="2">
        <v>0</v>
      </c>
      <c r="N58" s="2">
        <v>0</v>
      </c>
      <c r="O58" s="2">
        <v>0</v>
      </c>
      <c r="P58" s="2">
        <v>0</v>
      </c>
      <c r="Q58" s="2">
        <v>0</v>
      </c>
      <c r="R58" s="2">
        <v>0</v>
      </c>
      <c r="S58" s="2">
        <v>0</v>
      </c>
      <c r="T58" s="2">
        <v>0</v>
      </c>
      <c r="U58" s="2">
        <v>0</v>
      </c>
      <c r="V58" s="2">
        <v>0</v>
      </c>
      <c r="W58" s="2">
        <v>0</v>
      </c>
      <c r="X58" s="2">
        <v>0</v>
      </c>
      <c r="Y58" s="2">
        <v>0</v>
      </c>
      <c r="Z58" s="2">
        <v>0</v>
      </c>
      <c r="AA58" s="2">
        <v>0</v>
      </c>
      <c r="AB58" s="2">
        <v>0</v>
      </c>
      <c r="AC58" s="2">
        <v>0</v>
      </c>
      <c r="AD58" s="2">
        <v>0</v>
      </c>
      <c r="AE58" s="2">
        <v>0</v>
      </c>
      <c r="AF58" s="2">
        <v>0</v>
      </c>
      <c r="AG58" s="41"/>
      <c r="AH58" s="45">
        <v>164.05</v>
      </c>
      <c r="AI58" s="41">
        <f t="shared" ref="AI58:AI60" si="48">SUM(J58:AG60)</f>
        <v>64</v>
      </c>
      <c r="AJ58" s="45">
        <f t="shared" ref="AJ58:AJ60" si="49">AH58+AI58</f>
        <v>228.05</v>
      </c>
      <c r="AK58" s="45">
        <f t="shared" ref="AK58:AK60" si="50">IF( AND(ISNUMBER(AJ$58),ISNUMBER(AJ58)),(AJ58-AJ$58)/AJ$58*100,"")</f>
        <v>0</v>
      </c>
    </row>
    <row r="59" spans="1:37" ht="86.4" x14ac:dyDescent="0.3">
      <c r="A59" s="42"/>
      <c r="B59" s="16" t="s">
        <v>224</v>
      </c>
      <c r="C59" s="16">
        <v>2007</v>
      </c>
      <c r="D59" s="44"/>
      <c r="E59" s="44"/>
      <c r="F59" s="16">
        <v>1</v>
      </c>
      <c r="G59" s="16" t="s">
        <v>225</v>
      </c>
      <c r="H59" s="16" t="s">
        <v>226</v>
      </c>
      <c r="I59" s="16" t="s">
        <v>227</v>
      </c>
      <c r="J59" s="5">
        <v>0</v>
      </c>
      <c r="K59" s="5">
        <v>0</v>
      </c>
      <c r="L59" s="5">
        <v>0</v>
      </c>
      <c r="M59" s="5">
        <v>0</v>
      </c>
      <c r="N59" s="5">
        <v>0</v>
      </c>
      <c r="O59" s="5">
        <v>0</v>
      </c>
      <c r="P59" s="5">
        <v>0</v>
      </c>
      <c r="Q59" s="5">
        <v>2</v>
      </c>
      <c r="R59" s="5">
        <v>0</v>
      </c>
      <c r="S59" s="5">
        <v>0</v>
      </c>
      <c r="T59" s="5">
        <v>0</v>
      </c>
      <c r="U59" s="5">
        <v>2</v>
      </c>
      <c r="V59" s="5">
        <v>2</v>
      </c>
      <c r="W59" s="5">
        <v>0</v>
      </c>
      <c r="X59" s="5">
        <v>2</v>
      </c>
      <c r="Y59" s="5">
        <v>0</v>
      </c>
      <c r="Z59" s="5">
        <v>0</v>
      </c>
      <c r="AA59" s="5">
        <v>0</v>
      </c>
      <c r="AB59" s="5">
        <v>0</v>
      </c>
      <c r="AC59" s="5">
        <v>0</v>
      </c>
      <c r="AD59" s="5">
        <v>0</v>
      </c>
      <c r="AE59" s="5">
        <v>2</v>
      </c>
      <c r="AF59" s="5">
        <v>0</v>
      </c>
      <c r="AG59" s="42"/>
      <c r="AH59" s="46"/>
      <c r="AI59" s="42"/>
      <c r="AJ59" s="46"/>
      <c r="AK59" s="46"/>
    </row>
    <row r="60" spans="1:37" ht="86.4" x14ac:dyDescent="0.3">
      <c r="A60" s="48"/>
      <c r="B60" s="49" t="s">
        <v>304</v>
      </c>
      <c r="C60" s="49">
        <v>2008</v>
      </c>
      <c r="D60" s="50"/>
      <c r="E60" s="50"/>
      <c r="F60" s="49">
        <v>2</v>
      </c>
      <c r="G60" s="49" t="s">
        <v>225</v>
      </c>
      <c r="H60" s="49" t="s">
        <v>226</v>
      </c>
      <c r="I60" s="49" t="s">
        <v>227</v>
      </c>
      <c r="J60" s="51">
        <v>0</v>
      </c>
      <c r="K60" s="51">
        <v>0</v>
      </c>
      <c r="L60" s="51">
        <v>0</v>
      </c>
      <c r="M60" s="51">
        <v>0</v>
      </c>
      <c r="N60" s="51">
        <v>0</v>
      </c>
      <c r="O60" s="51">
        <v>0</v>
      </c>
      <c r="P60" s="51">
        <v>0</v>
      </c>
      <c r="Q60" s="51">
        <v>0</v>
      </c>
      <c r="R60" s="51">
        <v>0</v>
      </c>
      <c r="S60" s="51">
        <v>0</v>
      </c>
      <c r="T60" s="51">
        <v>2</v>
      </c>
      <c r="U60" s="51">
        <v>0</v>
      </c>
      <c r="V60" s="51">
        <v>2</v>
      </c>
      <c r="W60" s="51">
        <v>0</v>
      </c>
      <c r="X60" s="51">
        <v>0</v>
      </c>
      <c r="Y60" s="51">
        <v>0</v>
      </c>
      <c r="Z60" s="51">
        <v>0</v>
      </c>
      <c r="AA60" s="51">
        <v>0</v>
      </c>
      <c r="AB60" s="51">
        <v>0</v>
      </c>
      <c r="AC60" s="51">
        <v>0</v>
      </c>
      <c r="AD60" s="51">
        <v>0</v>
      </c>
      <c r="AE60" s="51">
        <v>0</v>
      </c>
      <c r="AF60" s="51">
        <v>50</v>
      </c>
      <c r="AG60" s="48"/>
      <c r="AH60" s="52"/>
      <c r="AI60" s="48"/>
      <c r="AJ60" s="52"/>
      <c r="AK60" s="52"/>
    </row>
    <row r="61" spans="1:37" ht="28.8" x14ac:dyDescent="0.3">
      <c r="A61" s="41">
        <v>18</v>
      </c>
      <c r="B61" s="47" t="s">
        <v>188</v>
      </c>
      <c r="C61" s="47">
        <v>2007</v>
      </c>
      <c r="D61" s="43">
        <v>2007</v>
      </c>
      <c r="E61" s="43">
        <v>2007</v>
      </c>
      <c r="F61" s="47">
        <v>3</v>
      </c>
      <c r="G61" s="47" t="s">
        <v>61</v>
      </c>
      <c r="H61" s="47" t="s">
        <v>189</v>
      </c>
      <c r="I61" s="47" t="s">
        <v>190</v>
      </c>
      <c r="J61" s="2">
        <v>0</v>
      </c>
      <c r="K61" s="2">
        <v>0</v>
      </c>
      <c r="L61" s="2">
        <v>2</v>
      </c>
      <c r="M61" s="2">
        <v>0</v>
      </c>
      <c r="N61" s="2">
        <v>0</v>
      </c>
      <c r="O61" s="2">
        <v>0</v>
      </c>
      <c r="P61" s="2">
        <v>0</v>
      </c>
      <c r="Q61" s="2">
        <v>0</v>
      </c>
      <c r="R61" s="2">
        <v>0</v>
      </c>
      <c r="S61" s="2">
        <v>0</v>
      </c>
      <c r="T61" s="2">
        <v>2</v>
      </c>
      <c r="U61" s="2">
        <v>0</v>
      </c>
      <c r="V61" s="2">
        <v>0</v>
      </c>
      <c r="W61" s="2">
        <v>0</v>
      </c>
      <c r="X61" s="2">
        <v>0</v>
      </c>
      <c r="Y61" s="2">
        <v>0</v>
      </c>
      <c r="Z61" s="2">
        <v>0</v>
      </c>
      <c r="AA61" s="2">
        <v>2</v>
      </c>
      <c r="AB61" s="2">
        <v>0</v>
      </c>
      <c r="AC61" s="2">
        <v>0</v>
      </c>
      <c r="AD61" s="2">
        <v>2</v>
      </c>
      <c r="AE61" s="2">
        <v>0</v>
      </c>
      <c r="AF61" s="2">
        <v>0</v>
      </c>
      <c r="AG61" s="41"/>
      <c r="AH61" s="45">
        <v>219.54</v>
      </c>
      <c r="AI61" s="41">
        <f t="shared" ref="AI61:AI63" si="51">SUM(J61:AG63)</f>
        <v>20</v>
      </c>
      <c r="AJ61" s="45">
        <f t="shared" ref="AJ61:AJ63" si="52">AH61+AI61</f>
        <v>239.54</v>
      </c>
      <c r="AK61" s="45">
        <f t="shared" ref="AK61:AK63" si="53">IF( AND(ISNUMBER(AJ$61),ISNUMBER(AJ61)),(AJ61-AJ$61)/AJ$61*100,"")</f>
        <v>0</v>
      </c>
    </row>
    <row r="62" spans="1:37" ht="28.8" x14ac:dyDescent="0.3">
      <c r="A62" s="42"/>
      <c r="B62" s="16" t="s">
        <v>211</v>
      </c>
      <c r="C62" s="16">
        <v>2007</v>
      </c>
      <c r="D62" s="44"/>
      <c r="E62" s="44"/>
      <c r="F62" s="16">
        <v>1</v>
      </c>
      <c r="G62" s="16" t="s">
        <v>61</v>
      </c>
      <c r="H62" s="16" t="s">
        <v>189</v>
      </c>
      <c r="I62" s="16" t="s">
        <v>190</v>
      </c>
      <c r="J62" s="5">
        <v>0</v>
      </c>
      <c r="K62" s="5">
        <v>0</v>
      </c>
      <c r="L62" s="5">
        <v>2</v>
      </c>
      <c r="M62" s="5">
        <v>0</v>
      </c>
      <c r="N62" s="5">
        <v>0</v>
      </c>
      <c r="O62" s="5">
        <v>0</v>
      </c>
      <c r="P62" s="5">
        <v>0</v>
      </c>
      <c r="Q62" s="5">
        <v>0</v>
      </c>
      <c r="R62" s="5">
        <v>0</v>
      </c>
      <c r="S62" s="5">
        <v>2</v>
      </c>
      <c r="T62" s="5">
        <v>0</v>
      </c>
      <c r="U62" s="5">
        <v>2</v>
      </c>
      <c r="V62" s="5">
        <v>0</v>
      </c>
      <c r="W62" s="5">
        <v>0</v>
      </c>
      <c r="X62" s="5">
        <v>0</v>
      </c>
      <c r="Y62" s="5">
        <v>0</v>
      </c>
      <c r="Z62" s="5">
        <v>0</v>
      </c>
      <c r="AA62" s="5">
        <v>0</v>
      </c>
      <c r="AB62" s="5">
        <v>0</v>
      </c>
      <c r="AC62" s="5">
        <v>0</v>
      </c>
      <c r="AD62" s="5">
        <v>0</v>
      </c>
      <c r="AE62" s="5">
        <v>0</v>
      </c>
      <c r="AF62" s="5">
        <v>0</v>
      </c>
      <c r="AG62" s="42"/>
      <c r="AH62" s="46"/>
      <c r="AI62" s="42"/>
      <c r="AJ62" s="46"/>
      <c r="AK62" s="46"/>
    </row>
    <row r="63" spans="1:37" ht="28.8" x14ac:dyDescent="0.3">
      <c r="A63" s="48"/>
      <c r="B63" s="49" t="s">
        <v>293</v>
      </c>
      <c r="C63" s="49">
        <v>2007</v>
      </c>
      <c r="D63" s="50"/>
      <c r="E63" s="50"/>
      <c r="F63" s="49">
        <v>2</v>
      </c>
      <c r="G63" s="49" t="s">
        <v>61</v>
      </c>
      <c r="H63" s="49" t="s">
        <v>189</v>
      </c>
      <c r="I63" s="49" t="s">
        <v>190</v>
      </c>
      <c r="J63" s="51">
        <v>0</v>
      </c>
      <c r="K63" s="51">
        <v>2</v>
      </c>
      <c r="L63" s="51">
        <v>0</v>
      </c>
      <c r="M63" s="51">
        <v>0</v>
      </c>
      <c r="N63" s="51">
        <v>0</v>
      </c>
      <c r="O63" s="51">
        <v>0</v>
      </c>
      <c r="P63" s="51">
        <v>0</v>
      </c>
      <c r="Q63" s="51">
        <v>0</v>
      </c>
      <c r="R63" s="51">
        <v>0</v>
      </c>
      <c r="S63" s="51">
        <v>0</v>
      </c>
      <c r="T63" s="51">
        <v>0</v>
      </c>
      <c r="U63" s="51">
        <v>0</v>
      </c>
      <c r="V63" s="51">
        <v>0</v>
      </c>
      <c r="W63" s="51">
        <v>0</v>
      </c>
      <c r="X63" s="51">
        <v>2</v>
      </c>
      <c r="Y63" s="51">
        <v>0</v>
      </c>
      <c r="Z63" s="51">
        <v>0</v>
      </c>
      <c r="AA63" s="51">
        <v>0</v>
      </c>
      <c r="AB63" s="51">
        <v>2</v>
      </c>
      <c r="AC63" s="51">
        <v>0</v>
      </c>
      <c r="AD63" s="51">
        <v>0</v>
      </c>
      <c r="AE63" s="51">
        <v>0</v>
      </c>
      <c r="AF63" s="51">
        <v>0</v>
      </c>
      <c r="AG63" s="48"/>
      <c r="AH63" s="52"/>
      <c r="AI63" s="48"/>
      <c r="AJ63" s="52"/>
      <c r="AK63" s="52"/>
    </row>
    <row r="64" spans="1:37" ht="57.6" x14ac:dyDescent="0.3">
      <c r="A64" s="41">
        <v>19</v>
      </c>
      <c r="B64" s="47" t="s">
        <v>17</v>
      </c>
      <c r="C64" s="47">
        <v>2004</v>
      </c>
      <c r="D64" s="43">
        <v>2006</v>
      </c>
      <c r="E64" s="43">
        <v>2004</v>
      </c>
      <c r="F64" s="47" t="s">
        <v>11</v>
      </c>
      <c r="G64" s="47" t="s">
        <v>18</v>
      </c>
      <c r="H64" s="47" t="s">
        <v>19</v>
      </c>
      <c r="I64" s="47" t="s">
        <v>20</v>
      </c>
      <c r="J64" s="2">
        <v>0</v>
      </c>
      <c r="K64" s="2">
        <v>0</v>
      </c>
      <c r="L64" s="2">
        <v>0</v>
      </c>
      <c r="M64" s="2">
        <v>0</v>
      </c>
      <c r="N64" s="2">
        <v>0</v>
      </c>
      <c r="O64" s="2">
        <v>0</v>
      </c>
      <c r="P64" s="2">
        <v>0</v>
      </c>
      <c r="Q64" s="2">
        <v>0</v>
      </c>
      <c r="R64" s="2">
        <v>0</v>
      </c>
      <c r="S64" s="2">
        <v>0</v>
      </c>
      <c r="T64" s="2">
        <v>0</v>
      </c>
      <c r="U64" s="2">
        <v>0</v>
      </c>
      <c r="V64" s="2">
        <v>0</v>
      </c>
      <c r="W64" s="2">
        <v>50</v>
      </c>
      <c r="X64" s="2">
        <v>2</v>
      </c>
      <c r="Y64" s="2">
        <v>0</v>
      </c>
      <c r="Z64" s="2">
        <v>0</v>
      </c>
      <c r="AA64" s="2">
        <v>0</v>
      </c>
      <c r="AB64" s="2">
        <v>0</v>
      </c>
      <c r="AC64" s="2">
        <v>0</v>
      </c>
      <c r="AD64" s="2">
        <v>0</v>
      </c>
      <c r="AE64" s="2">
        <v>0</v>
      </c>
      <c r="AF64" s="2">
        <v>0</v>
      </c>
      <c r="AG64" s="41"/>
      <c r="AH64" s="45">
        <v>136.56</v>
      </c>
      <c r="AI64" s="41">
        <f t="shared" ref="AI64:AI66" si="54">SUM(J64:AG66)</f>
        <v>106</v>
      </c>
      <c r="AJ64" s="45">
        <f t="shared" ref="AJ64:AJ66" si="55">AH64+AI64</f>
        <v>242.56</v>
      </c>
      <c r="AK64" s="45">
        <f t="shared" ref="AK64:AK66" si="56">IF( AND(ISNUMBER(AJ$64),ISNUMBER(AJ64)),(AJ64-AJ$64)/AJ$64*100,"")</f>
        <v>0</v>
      </c>
    </row>
    <row r="65" spans="1:37" ht="86.4" x14ac:dyDescent="0.3">
      <c r="A65" s="42"/>
      <c r="B65" s="16" t="s">
        <v>145</v>
      </c>
      <c r="C65" s="16">
        <v>2004</v>
      </c>
      <c r="D65" s="44"/>
      <c r="E65" s="44"/>
      <c r="F65" s="16" t="s">
        <v>11</v>
      </c>
      <c r="G65" s="16" t="s">
        <v>18</v>
      </c>
      <c r="H65" s="16" t="s">
        <v>146</v>
      </c>
      <c r="I65" s="16" t="s">
        <v>147</v>
      </c>
      <c r="J65" s="5">
        <v>0</v>
      </c>
      <c r="K65" s="5">
        <v>0</v>
      </c>
      <c r="L65" s="5">
        <v>0</v>
      </c>
      <c r="M65" s="5">
        <v>0</v>
      </c>
      <c r="N65" s="5">
        <v>0</v>
      </c>
      <c r="O65" s="5">
        <v>0</v>
      </c>
      <c r="P65" s="5">
        <v>0</v>
      </c>
      <c r="Q65" s="5">
        <v>0</v>
      </c>
      <c r="R65" s="5">
        <v>0</v>
      </c>
      <c r="S65" s="5">
        <v>0</v>
      </c>
      <c r="T65" s="5">
        <v>2</v>
      </c>
      <c r="U65" s="5">
        <v>0</v>
      </c>
      <c r="V65" s="5">
        <v>50</v>
      </c>
      <c r="W65" s="5">
        <v>0</v>
      </c>
      <c r="X65" s="5">
        <v>0</v>
      </c>
      <c r="Y65" s="5">
        <v>0</v>
      </c>
      <c r="Z65" s="5">
        <v>0</v>
      </c>
      <c r="AA65" s="5">
        <v>0</v>
      </c>
      <c r="AB65" s="5">
        <v>0</v>
      </c>
      <c r="AC65" s="5">
        <v>0</v>
      </c>
      <c r="AD65" s="5">
        <v>0</v>
      </c>
      <c r="AE65" s="5">
        <v>0</v>
      </c>
      <c r="AF65" s="5">
        <v>0</v>
      </c>
      <c r="AG65" s="42"/>
      <c r="AH65" s="46"/>
      <c r="AI65" s="42"/>
      <c r="AJ65" s="46"/>
      <c r="AK65" s="46"/>
    </row>
    <row r="66" spans="1:37" ht="43.2" x14ac:dyDescent="0.3">
      <c r="A66" s="48"/>
      <c r="B66" s="49" t="s">
        <v>165</v>
      </c>
      <c r="C66" s="49">
        <v>2006</v>
      </c>
      <c r="D66" s="50"/>
      <c r="E66" s="50"/>
      <c r="F66" s="49" t="s">
        <v>11</v>
      </c>
      <c r="G66" s="49" t="s">
        <v>116</v>
      </c>
      <c r="H66" s="49" t="s">
        <v>117</v>
      </c>
      <c r="I66" s="49" t="s">
        <v>118</v>
      </c>
      <c r="J66" s="51">
        <v>0</v>
      </c>
      <c r="K66" s="51">
        <v>0</v>
      </c>
      <c r="L66" s="51">
        <v>0</v>
      </c>
      <c r="M66" s="51">
        <v>0</v>
      </c>
      <c r="N66" s="51">
        <v>0</v>
      </c>
      <c r="O66" s="51">
        <v>0</v>
      </c>
      <c r="P66" s="51">
        <v>0</v>
      </c>
      <c r="Q66" s="51">
        <v>0</v>
      </c>
      <c r="R66" s="51">
        <v>0</v>
      </c>
      <c r="S66" s="51">
        <v>0</v>
      </c>
      <c r="T66" s="51">
        <v>0</v>
      </c>
      <c r="U66" s="51">
        <v>0</v>
      </c>
      <c r="V66" s="51">
        <v>0</v>
      </c>
      <c r="W66" s="51">
        <v>0</v>
      </c>
      <c r="X66" s="51">
        <v>2</v>
      </c>
      <c r="Y66" s="51">
        <v>0</v>
      </c>
      <c r="Z66" s="51">
        <v>0</v>
      </c>
      <c r="AA66" s="51">
        <v>0</v>
      </c>
      <c r="AB66" s="51">
        <v>0</v>
      </c>
      <c r="AC66" s="51">
        <v>0</v>
      </c>
      <c r="AD66" s="51">
        <v>0</v>
      </c>
      <c r="AE66" s="51">
        <v>0</v>
      </c>
      <c r="AF66" s="51">
        <v>0</v>
      </c>
      <c r="AG66" s="48"/>
      <c r="AH66" s="52"/>
      <c r="AI66" s="48"/>
      <c r="AJ66" s="52"/>
      <c r="AK66" s="52"/>
    </row>
    <row r="67" spans="1:37" ht="28.8" x14ac:dyDescent="0.3">
      <c r="A67" s="41">
        <v>20</v>
      </c>
      <c r="B67" s="47" t="s">
        <v>33</v>
      </c>
      <c r="C67" s="47">
        <v>2006</v>
      </c>
      <c r="D67" s="43">
        <v>2008</v>
      </c>
      <c r="E67" s="43">
        <v>2006</v>
      </c>
      <c r="F67" s="47">
        <v>1</v>
      </c>
      <c r="G67" s="47" t="s">
        <v>35</v>
      </c>
      <c r="H67" s="47" t="s">
        <v>36</v>
      </c>
      <c r="I67" s="47" t="s">
        <v>37</v>
      </c>
      <c r="J67" s="2">
        <v>0</v>
      </c>
      <c r="K67" s="2">
        <v>0</v>
      </c>
      <c r="L67" s="2">
        <v>50</v>
      </c>
      <c r="M67" s="2">
        <v>0</v>
      </c>
      <c r="N67" s="2">
        <v>2</v>
      </c>
      <c r="O67" s="2">
        <v>0</v>
      </c>
      <c r="P67" s="2">
        <v>0</v>
      </c>
      <c r="Q67" s="2">
        <v>0</v>
      </c>
      <c r="R67" s="2">
        <v>0</v>
      </c>
      <c r="S67" s="2">
        <v>0</v>
      </c>
      <c r="T67" s="2">
        <v>0</v>
      </c>
      <c r="U67" s="2">
        <v>0</v>
      </c>
      <c r="V67" s="2">
        <v>0</v>
      </c>
      <c r="W67" s="2">
        <v>50</v>
      </c>
      <c r="X67" s="2">
        <v>50</v>
      </c>
      <c r="Y67" s="2">
        <v>0</v>
      </c>
      <c r="Z67" s="2">
        <v>0</v>
      </c>
      <c r="AA67" s="2">
        <v>0</v>
      </c>
      <c r="AB67" s="2">
        <v>0</v>
      </c>
      <c r="AC67" s="2">
        <v>0</v>
      </c>
      <c r="AD67" s="2">
        <v>0</v>
      </c>
      <c r="AE67" s="2">
        <v>0</v>
      </c>
      <c r="AF67" s="2">
        <v>0</v>
      </c>
      <c r="AG67" s="41"/>
      <c r="AH67" s="45">
        <v>168.02</v>
      </c>
      <c r="AI67" s="41">
        <f t="shared" ref="AI67:AI69" si="57">SUM(J67:AG69)</f>
        <v>206</v>
      </c>
      <c r="AJ67" s="45">
        <f t="shared" ref="AJ67:AJ69" si="58">AH67+AI67</f>
        <v>374.02</v>
      </c>
      <c r="AK67" s="45">
        <f t="shared" ref="AK67:AK69" si="59">IF( AND(ISNUMBER(AJ$67),ISNUMBER(AJ67)),(AJ67-AJ$67)/AJ$67*100,"")</f>
        <v>0</v>
      </c>
    </row>
    <row r="68" spans="1:37" ht="28.8" x14ac:dyDescent="0.3">
      <c r="A68" s="42"/>
      <c r="B68" s="16" t="s">
        <v>120</v>
      </c>
      <c r="C68" s="16">
        <v>2008</v>
      </c>
      <c r="D68" s="44"/>
      <c r="E68" s="44"/>
      <c r="F68" s="16">
        <v>2</v>
      </c>
      <c r="G68" s="16" t="s">
        <v>35</v>
      </c>
      <c r="H68" s="16" t="s">
        <v>122</v>
      </c>
      <c r="I68" s="16" t="s">
        <v>123</v>
      </c>
      <c r="J68" s="5">
        <v>0</v>
      </c>
      <c r="K68" s="5">
        <v>0</v>
      </c>
      <c r="L68" s="5">
        <v>0</v>
      </c>
      <c r="M68" s="5">
        <v>0</v>
      </c>
      <c r="N68" s="5">
        <v>0</v>
      </c>
      <c r="O68" s="5">
        <v>0</v>
      </c>
      <c r="P68" s="5">
        <v>0</v>
      </c>
      <c r="Q68" s="5">
        <v>0</v>
      </c>
      <c r="R68" s="5">
        <v>0</v>
      </c>
      <c r="S68" s="5">
        <v>0</v>
      </c>
      <c r="T68" s="5">
        <v>0</v>
      </c>
      <c r="U68" s="5">
        <v>0</v>
      </c>
      <c r="V68" s="5">
        <v>2</v>
      </c>
      <c r="W68" s="5">
        <v>0</v>
      </c>
      <c r="X68" s="5">
        <v>50</v>
      </c>
      <c r="Y68" s="5">
        <v>0</v>
      </c>
      <c r="Z68" s="5">
        <v>0</v>
      </c>
      <c r="AA68" s="5">
        <v>0</v>
      </c>
      <c r="AB68" s="5">
        <v>0</v>
      </c>
      <c r="AC68" s="5">
        <v>0</v>
      </c>
      <c r="AD68" s="5">
        <v>0</v>
      </c>
      <c r="AE68" s="5">
        <v>0</v>
      </c>
      <c r="AF68" s="5">
        <v>0</v>
      </c>
      <c r="AG68" s="42"/>
      <c r="AH68" s="46"/>
      <c r="AI68" s="42"/>
      <c r="AJ68" s="46"/>
      <c r="AK68" s="46"/>
    </row>
    <row r="69" spans="1:37" ht="72" x14ac:dyDescent="0.3">
      <c r="A69" s="48"/>
      <c r="B69" s="49" t="s">
        <v>352</v>
      </c>
      <c r="C69" s="49">
        <v>2007</v>
      </c>
      <c r="D69" s="50"/>
      <c r="E69" s="50"/>
      <c r="F69" s="49">
        <v>1</v>
      </c>
      <c r="G69" s="49" t="s">
        <v>35</v>
      </c>
      <c r="H69" s="49" t="s">
        <v>184</v>
      </c>
      <c r="I69" s="49" t="s">
        <v>37</v>
      </c>
      <c r="J69" s="51">
        <v>0</v>
      </c>
      <c r="K69" s="51">
        <v>0</v>
      </c>
      <c r="L69" s="51">
        <v>0</v>
      </c>
      <c r="M69" s="51">
        <v>0</v>
      </c>
      <c r="N69" s="51">
        <v>0</v>
      </c>
      <c r="O69" s="51">
        <v>0</v>
      </c>
      <c r="P69" s="51">
        <v>0</v>
      </c>
      <c r="Q69" s="51">
        <v>0</v>
      </c>
      <c r="R69" s="51">
        <v>0</v>
      </c>
      <c r="S69" s="51">
        <v>0</v>
      </c>
      <c r="T69" s="51">
        <v>0</v>
      </c>
      <c r="U69" s="51">
        <v>0</v>
      </c>
      <c r="V69" s="51">
        <v>2</v>
      </c>
      <c r="W69" s="51">
        <v>0</v>
      </c>
      <c r="X69" s="51">
        <v>0</v>
      </c>
      <c r="Y69" s="51">
        <v>0</v>
      </c>
      <c r="Z69" s="51">
        <v>0</v>
      </c>
      <c r="AA69" s="51">
        <v>0</v>
      </c>
      <c r="AB69" s="51">
        <v>0</v>
      </c>
      <c r="AC69" s="51">
        <v>0</v>
      </c>
      <c r="AD69" s="51">
        <v>0</v>
      </c>
      <c r="AE69" s="51">
        <v>0</v>
      </c>
      <c r="AF69" s="51">
        <v>0</v>
      </c>
      <c r="AG69" s="48"/>
      <c r="AH69" s="52"/>
      <c r="AI69" s="48"/>
      <c r="AJ69" s="52"/>
      <c r="AK69" s="52"/>
    </row>
    <row r="70" spans="1:37" ht="28.8" x14ac:dyDescent="0.3">
      <c r="A70" s="41">
        <v>21</v>
      </c>
      <c r="B70" s="47" t="s">
        <v>140</v>
      </c>
      <c r="C70" s="47">
        <v>2009</v>
      </c>
      <c r="D70" s="43">
        <v>2009</v>
      </c>
      <c r="E70" s="43">
        <v>2009</v>
      </c>
      <c r="F70" s="47">
        <v>1</v>
      </c>
      <c r="G70" s="47" t="s">
        <v>141</v>
      </c>
      <c r="H70" s="47" t="s">
        <v>142</v>
      </c>
      <c r="I70" s="47" t="s">
        <v>143</v>
      </c>
      <c r="J70" s="2">
        <v>0</v>
      </c>
      <c r="K70" s="2">
        <v>0</v>
      </c>
      <c r="L70" s="2">
        <v>0</v>
      </c>
      <c r="M70" s="2">
        <v>2</v>
      </c>
      <c r="N70" s="2">
        <v>2</v>
      </c>
      <c r="O70" s="2">
        <v>0</v>
      </c>
      <c r="P70" s="2">
        <v>0</v>
      </c>
      <c r="Q70" s="2">
        <v>2</v>
      </c>
      <c r="R70" s="2">
        <v>0</v>
      </c>
      <c r="S70" s="2">
        <v>0</v>
      </c>
      <c r="T70" s="2">
        <v>2</v>
      </c>
      <c r="U70" s="2">
        <v>0</v>
      </c>
      <c r="V70" s="2">
        <v>0</v>
      </c>
      <c r="W70" s="2">
        <v>2</v>
      </c>
      <c r="X70" s="2">
        <v>2</v>
      </c>
      <c r="Y70" s="2">
        <v>0</v>
      </c>
      <c r="Z70" s="2">
        <v>0</v>
      </c>
      <c r="AA70" s="2">
        <v>2</v>
      </c>
      <c r="AB70" s="2">
        <v>0</v>
      </c>
      <c r="AC70" s="2">
        <v>0</v>
      </c>
      <c r="AD70" s="2">
        <v>0</v>
      </c>
      <c r="AE70" s="2">
        <v>0</v>
      </c>
      <c r="AF70" s="2">
        <v>2</v>
      </c>
      <c r="AG70" s="41"/>
      <c r="AH70" s="45">
        <v>249.13</v>
      </c>
      <c r="AI70" s="41">
        <f t="shared" ref="AI70:AI72" si="60">SUM(J70:AG72)</f>
        <v>176</v>
      </c>
      <c r="AJ70" s="45">
        <f t="shared" ref="AJ70:AJ72" si="61">AH70+AI70</f>
        <v>425.13</v>
      </c>
      <c r="AK70" s="45">
        <f t="shared" ref="AK70:AK72" si="62">IF( AND(ISNUMBER(AJ$70),ISNUMBER(AJ70)),(AJ70-AJ$70)/AJ$70*100,"")</f>
        <v>0</v>
      </c>
    </row>
    <row r="71" spans="1:37" ht="28.8" x14ac:dyDescent="0.3">
      <c r="A71" s="42"/>
      <c r="B71" s="16" t="s">
        <v>231</v>
      </c>
      <c r="C71" s="16">
        <v>2009</v>
      </c>
      <c r="D71" s="44"/>
      <c r="E71" s="44"/>
      <c r="F71" s="16">
        <v>1</v>
      </c>
      <c r="G71" s="16" t="s">
        <v>141</v>
      </c>
      <c r="H71" s="16" t="s">
        <v>142</v>
      </c>
      <c r="I71" s="16" t="s">
        <v>143</v>
      </c>
      <c r="J71" s="5">
        <v>0</v>
      </c>
      <c r="K71" s="5">
        <v>0</v>
      </c>
      <c r="L71" s="5">
        <v>0</v>
      </c>
      <c r="M71" s="5">
        <v>0</v>
      </c>
      <c r="N71" s="5">
        <v>0</v>
      </c>
      <c r="O71" s="5">
        <v>0</v>
      </c>
      <c r="P71" s="5">
        <v>0</v>
      </c>
      <c r="Q71" s="5">
        <v>2</v>
      </c>
      <c r="R71" s="5">
        <v>0</v>
      </c>
      <c r="S71" s="5">
        <v>0</v>
      </c>
      <c r="T71" s="5">
        <v>0</v>
      </c>
      <c r="U71" s="5">
        <v>0</v>
      </c>
      <c r="V71" s="5">
        <v>2</v>
      </c>
      <c r="W71" s="5">
        <v>0</v>
      </c>
      <c r="X71" s="5">
        <v>0</v>
      </c>
      <c r="Y71" s="5">
        <v>0</v>
      </c>
      <c r="Z71" s="5">
        <v>0</v>
      </c>
      <c r="AA71" s="5">
        <v>0</v>
      </c>
      <c r="AB71" s="5">
        <v>0</v>
      </c>
      <c r="AC71" s="5">
        <v>0</v>
      </c>
      <c r="AD71" s="5">
        <v>0</v>
      </c>
      <c r="AE71" s="5">
        <v>0</v>
      </c>
      <c r="AF71" s="5">
        <v>0</v>
      </c>
      <c r="AG71" s="42"/>
      <c r="AH71" s="46"/>
      <c r="AI71" s="42"/>
      <c r="AJ71" s="46"/>
      <c r="AK71" s="46"/>
    </row>
    <row r="72" spans="1:37" ht="28.8" x14ac:dyDescent="0.3">
      <c r="A72" s="48"/>
      <c r="B72" s="49" t="s">
        <v>318</v>
      </c>
      <c r="C72" s="49">
        <v>2009</v>
      </c>
      <c r="D72" s="50"/>
      <c r="E72" s="50"/>
      <c r="F72" s="49">
        <v>1</v>
      </c>
      <c r="G72" s="49" t="s">
        <v>141</v>
      </c>
      <c r="H72" s="49" t="s">
        <v>142</v>
      </c>
      <c r="I72" s="49" t="s">
        <v>143</v>
      </c>
      <c r="J72" s="51">
        <v>0</v>
      </c>
      <c r="K72" s="51">
        <v>0</v>
      </c>
      <c r="L72" s="51">
        <v>0</v>
      </c>
      <c r="M72" s="51">
        <v>0</v>
      </c>
      <c r="N72" s="51">
        <v>2</v>
      </c>
      <c r="O72" s="51">
        <v>0</v>
      </c>
      <c r="P72" s="51">
        <v>0</v>
      </c>
      <c r="Q72" s="51">
        <v>50</v>
      </c>
      <c r="R72" s="51">
        <v>0</v>
      </c>
      <c r="S72" s="51">
        <v>0</v>
      </c>
      <c r="T72" s="51">
        <v>0</v>
      </c>
      <c r="U72" s="51">
        <v>0</v>
      </c>
      <c r="V72" s="51">
        <v>50</v>
      </c>
      <c r="W72" s="51">
        <v>50</v>
      </c>
      <c r="X72" s="51">
        <v>2</v>
      </c>
      <c r="Y72" s="51">
        <v>2</v>
      </c>
      <c r="Z72" s="51">
        <v>0</v>
      </c>
      <c r="AA72" s="51">
        <v>0</v>
      </c>
      <c r="AB72" s="51">
        <v>0</v>
      </c>
      <c r="AC72" s="51">
        <v>0</v>
      </c>
      <c r="AD72" s="51">
        <v>0</v>
      </c>
      <c r="AE72" s="51">
        <v>0</v>
      </c>
      <c r="AF72" s="51">
        <v>0</v>
      </c>
      <c r="AG72" s="48"/>
      <c r="AH72" s="52"/>
      <c r="AI72" s="48"/>
      <c r="AJ72" s="52"/>
      <c r="AK72" s="52"/>
    </row>
    <row r="73" spans="1:37" ht="28.8" x14ac:dyDescent="0.3">
      <c r="A73" s="41"/>
      <c r="B73" s="47" t="s">
        <v>263</v>
      </c>
      <c r="C73" s="47">
        <v>2008</v>
      </c>
      <c r="D73" s="43">
        <v>2008</v>
      </c>
      <c r="E73" s="43">
        <v>2007</v>
      </c>
      <c r="F73" s="47">
        <v>1</v>
      </c>
      <c r="G73" s="47" t="s">
        <v>242</v>
      </c>
      <c r="H73" s="47" t="s">
        <v>243</v>
      </c>
      <c r="I73" s="47" t="s">
        <v>244</v>
      </c>
      <c r="J73" s="2"/>
      <c r="K73" s="2"/>
      <c r="L73" s="2"/>
      <c r="M73" s="2"/>
      <c r="N73" s="2"/>
      <c r="O73" s="2"/>
      <c r="P73" s="2"/>
      <c r="Q73" s="2"/>
      <c r="R73" s="2"/>
      <c r="S73" s="2"/>
      <c r="T73" s="2"/>
      <c r="U73" s="2"/>
      <c r="V73" s="2"/>
      <c r="W73" s="2"/>
      <c r="X73" s="2"/>
      <c r="Y73" s="2"/>
      <c r="Z73" s="2"/>
      <c r="AA73" s="2"/>
      <c r="AB73" s="2"/>
      <c r="AC73" s="2"/>
      <c r="AD73" s="2"/>
      <c r="AE73" s="2"/>
      <c r="AF73" s="2"/>
      <c r="AG73" s="41"/>
      <c r="AH73" s="45" t="s">
        <v>922</v>
      </c>
      <c r="AI73" s="41">
        <f t="shared" ref="AI73:AI75" si="63">SUM(J73:AG75)</f>
        <v>2</v>
      </c>
      <c r="AJ73" s="45">
        <v>10025</v>
      </c>
      <c r="AK73" s="45">
        <f t="shared" ref="AK73:AK75" si="64">IF( AND(ISNUMBER(AJ$73),ISNUMBER(AJ73)),(AJ73-AJ$73)/AJ$73*100,"")</f>
        <v>0</v>
      </c>
    </row>
    <row r="74" spans="1:37" ht="28.8" x14ac:dyDescent="0.3">
      <c r="A74" s="42"/>
      <c r="B74" s="16" t="s">
        <v>404</v>
      </c>
      <c r="C74" s="16">
        <v>2008</v>
      </c>
      <c r="D74" s="44"/>
      <c r="E74" s="44"/>
      <c r="F74" s="16">
        <v>3</v>
      </c>
      <c r="G74" s="16" t="s">
        <v>242</v>
      </c>
      <c r="H74" s="16" t="s">
        <v>243</v>
      </c>
      <c r="I74" s="16" t="s">
        <v>244</v>
      </c>
      <c r="J74" s="5"/>
      <c r="K74" s="5"/>
      <c r="L74" s="5"/>
      <c r="M74" s="5"/>
      <c r="N74" s="5"/>
      <c r="O74" s="5"/>
      <c r="P74" s="5"/>
      <c r="Q74" s="5"/>
      <c r="R74" s="5"/>
      <c r="S74" s="5"/>
      <c r="T74" s="5"/>
      <c r="U74" s="5"/>
      <c r="V74" s="5"/>
      <c r="W74" s="5"/>
      <c r="X74" s="5"/>
      <c r="Y74" s="5"/>
      <c r="Z74" s="5"/>
      <c r="AA74" s="5"/>
      <c r="AB74" s="5"/>
      <c r="AC74" s="5"/>
      <c r="AD74" s="5"/>
      <c r="AE74" s="5"/>
      <c r="AF74" s="5"/>
      <c r="AG74" s="42"/>
      <c r="AH74" s="46"/>
      <c r="AI74" s="42"/>
      <c r="AJ74" s="46"/>
      <c r="AK74" s="46"/>
    </row>
    <row r="75" spans="1:37" ht="28.8" x14ac:dyDescent="0.3">
      <c r="A75" s="48"/>
      <c r="B75" s="49" t="s">
        <v>241</v>
      </c>
      <c r="C75" s="49">
        <v>2007</v>
      </c>
      <c r="D75" s="50"/>
      <c r="E75" s="50"/>
      <c r="F75" s="49" t="s">
        <v>11</v>
      </c>
      <c r="G75" s="49" t="s">
        <v>242</v>
      </c>
      <c r="H75" s="49" t="s">
        <v>243</v>
      </c>
      <c r="I75" s="49" t="s">
        <v>244</v>
      </c>
      <c r="J75" s="51"/>
      <c r="K75" s="51"/>
      <c r="L75" s="51"/>
      <c r="M75" s="51"/>
      <c r="N75" s="51"/>
      <c r="O75" s="51">
        <v>0</v>
      </c>
      <c r="P75" s="51">
        <v>2</v>
      </c>
      <c r="Q75" s="51">
        <v>0</v>
      </c>
      <c r="R75" s="51">
        <v>0</v>
      </c>
      <c r="S75" s="51"/>
      <c r="T75" s="51"/>
      <c r="U75" s="51"/>
      <c r="V75" s="51"/>
      <c r="W75" s="51"/>
      <c r="X75" s="51"/>
      <c r="Y75" s="51"/>
      <c r="Z75" s="51"/>
      <c r="AA75" s="51"/>
      <c r="AB75" s="51"/>
      <c r="AC75" s="51"/>
      <c r="AD75" s="51"/>
      <c r="AE75" s="51"/>
      <c r="AF75" s="51"/>
      <c r="AG75" s="48"/>
      <c r="AH75" s="52"/>
      <c r="AI75" s="48"/>
      <c r="AJ75" s="52"/>
      <c r="AK75" s="52"/>
    </row>
    <row r="77" spans="1:37" ht="18" x14ac:dyDescent="0.3">
      <c r="A77" s="20" t="s">
        <v>784</v>
      </c>
      <c r="B77" s="20"/>
      <c r="C77" s="20"/>
      <c r="D77" s="20"/>
      <c r="E77" s="20"/>
      <c r="F77" s="20"/>
      <c r="G77" s="20"/>
      <c r="H77" s="20"/>
      <c r="I77" s="20"/>
      <c r="J77" s="20"/>
    </row>
    <row r="78" spans="1:37" x14ac:dyDescent="0.3">
      <c r="A78" s="27" t="s">
        <v>773</v>
      </c>
      <c r="B78" s="27" t="s">
        <v>1</v>
      </c>
      <c r="C78" s="27" t="s">
        <v>2</v>
      </c>
      <c r="D78" s="27" t="s">
        <v>441</v>
      </c>
      <c r="E78" s="27" t="s">
        <v>442</v>
      </c>
      <c r="F78" s="27" t="s">
        <v>3</v>
      </c>
      <c r="G78" s="27" t="s">
        <v>4</v>
      </c>
      <c r="H78" s="27" t="s">
        <v>5</v>
      </c>
      <c r="I78" s="27" t="s">
        <v>6</v>
      </c>
      <c r="J78" s="27">
        <v>1</v>
      </c>
      <c r="K78" s="27">
        <v>2</v>
      </c>
      <c r="L78" s="27">
        <v>3</v>
      </c>
      <c r="M78" s="27">
        <v>4</v>
      </c>
      <c r="N78" s="27">
        <v>5</v>
      </c>
      <c r="O78" s="27">
        <v>6</v>
      </c>
      <c r="P78" s="27">
        <v>7</v>
      </c>
      <c r="Q78" s="27">
        <v>8</v>
      </c>
      <c r="R78" s="27">
        <v>9</v>
      </c>
      <c r="S78" s="27">
        <v>10</v>
      </c>
      <c r="T78" s="27">
        <v>11</v>
      </c>
      <c r="U78" s="27">
        <v>12</v>
      </c>
      <c r="V78" s="27">
        <v>13</v>
      </c>
      <c r="W78" s="27">
        <v>14</v>
      </c>
      <c r="X78" s="27">
        <v>15</v>
      </c>
      <c r="Y78" s="27">
        <v>16</v>
      </c>
      <c r="Z78" s="27">
        <v>17</v>
      </c>
      <c r="AA78" s="27">
        <v>18</v>
      </c>
      <c r="AB78" s="27">
        <v>19</v>
      </c>
      <c r="AC78" s="27">
        <v>20</v>
      </c>
      <c r="AD78" s="27">
        <v>21</v>
      </c>
      <c r="AE78" s="27">
        <v>22</v>
      </c>
      <c r="AF78" s="27">
        <v>23</v>
      </c>
      <c r="AG78" s="27" t="s">
        <v>1061</v>
      </c>
      <c r="AH78" s="27" t="s">
        <v>776</v>
      </c>
      <c r="AI78" s="27" t="s">
        <v>777</v>
      </c>
      <c r="AJ78" s="27" t="s">
        <v>778</v>
      </c>
      <c r="AK78" s="27" t="s">
        <v>781</v>
      </c>
    </row>
    <row r="79" spans="1:37" x14ac:dyDescent="0.3">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8"/>
      <c r="AI79" s="28"/>
      <c r="AJ79" s="28"/>
      <c r="AK79" s="28"/>
    </row>
    <row r="80" spans="1:37" ht="57.6" x14ac:dyDescent="0.3">
      <c r="A80" s="41">
        <v>1</v>
      </c>
      <c r="B80" s="38" t="s">
        <v>795</v>
      </c>
      <c r="C80" s="38" t="s">
        <v>786</v>
      </c>
      <c r="D80" s="43">
        <v>2007</v>
      </c>
      <c r="E80" s="43">
        <v>2004</v>
      </c>
      <c r="F80" s="38" t="s">
        <v>790</v>
      </c>
      <c r="G80" s="38" t="s">
        <v>56</v>
      </c>
      <c r="H80" s="38" t="s">
        <v>298</v>
      </c>
      <c r="I80" s="38" t="s">
        <v>158</v>
      </c>
      <c r="J80" s="37">
        <v>0</v>
      </c>
      <c r="K80" s="37">
        <v>0</v>
      </c>
      <c r="L80" s="37">
        <v>0</v>
      </c>
      <c r="M80" s="37">
        <v>0</v>
      </c>
      <c r="N80" s="37">
        <v>0</v>
      </c>
      <c r="O80" s="37">
        <v>0</v>
      </c>
      <c r="P80" s="37">
        <v>0</v>
      </c>
      <c r="Q80" s="37">
        <v>0</v>
      </c>
      <c r="R80" s="37">
        <v>0</v>
      </c>
      <c r="S80" s="37">
        <v>0</v>
      </c>
      <c r="T80" s="37">
        <v>0</v>
      </c>
      <c r="U80" s="37">
        <v>0</v>
      </c>
      <c r="V80" s="37">
        <v>0</v>
      </c>
      <c r="W80" s="37">
        <v>0</v>
      </c>
      <c r="X80" s="37">
        <v>0</v>
      </c>
      <c r="Y80" s="37">
        <v>0</v>
      </c>
      <c r="Z80" s="37">
        <v>0</v>
      </c>
      <c r="AA80" s="37">
        <v>2</v>
      </c>
      <c r="AB80" s="37">
        <v>0</v>
      </c>
      <c r="AC80" s="37">
        <v>0</v>
      </c>
      <c r="AD80" s="37">
        <v>0</v>
      </c>
      <c r="AE80" s="37">
        <v>0</v>
      </c>
      <c r="AF80" s="37">
        <v>0</v>
      </c>
      <c r="AG80" s="41"/>
      <c r="AH80" s="45">
        <v>210.03</v>
      </c>
      <c r="AI80" s="41">
        <f t="shared" ref="AI80:AI82" si="65">SUM(J80:AG82)</f>
        <v>24</v>
      </c>
      <c r="AJ80" s="45">
        <f t="shared" ref="AJ80:AJ82" si="66">AH80+AI80</f>
        <v>234.03</v>
      </c>
      <c r="AK80" s="45">
        <f t="shared" ref="AK80:AK82" si="67">IF( AND(ISNUMBER(AJ$80),ISNUMBER(AJ80)),(AJ80-AJ$80)/AJ$80*100,"")</f>
        <v>0</v>
      </c>
    </row>
    <row r="81" spans="1:37" ht="43.2" x14ac:dyDescent="0.3">
      <c r="A81" s="42"/>
      <c r="B81" s="16" t="s">
        <v>814</v>
      </c>
      <c r="C81" s="16" t="s">
        <v>805</v>
      </c>
      <c r="D81" s="44"/>
      <c r="E81" s="44"/>
      <c r="F81" s="16" t="s">
        <v>806</v>
      </c>
      <c r="G81" s="16" t="s">
        <v>56</v>
      </c>
      <c r="H81" s="16" t="s">
        <v>57</v>
      </c>
      <c r="I81" s="16" t="s">
        <v>58</v>
      </c>
      <c r="J81" s="5">
        <v>2</v>
      </c>
      <c r="K81" s="5">
        <v>0</v>
      </c>
      <c r="L81" s="5">
        <v>0</v>
      </c>
      <c r="M81" s="5">
        <v>0</v>
      </c>
      <c r="N81" s="5">
        <v>0</v>
      </c>
      <c r="O81" s="5">
        <v>0</v>
      </c>
      <c r="P81" s="5">
        <v>0</v>
      </c>
      <c r="Q81" s="5">
        <v>2</v>
      </c>
      <c r="R81" s="5">
        <v>0</v>
      </c>
      <c r="S81" s="5">
        <v>0</v>
      </c>
      <c r="T81" s="5">
        <v>2</v>
      </c>
      <c r="U81" s="5">
        <v>0</v>
      </c>
      <c r="V81" s="5">
        <v>0</v>
      </c>
      <c r="W81" s="5">
        <v>0</v>
      </c>
      <c r="X81" s="5">
        <v>0</v>
      </c>
      <c r="Y81" s="5">
        <v>2</v>
      </c>
      <c r="Z81" s="5">
        <v>0</v>
      </c>
      <c r="AA81" s="5">
        <v>0</v>
      </c>
      <c r="AB81" s="5">
        <v>0</v>
      </c>
      <c r="AC81" s="5">
        <v>2</v>
      </c>
      <c r="AD81" s="5">
        <v>0</v>
      </c>
      <c r="AE81" s="5">
        <v>2</v>
      </c>
      <c r="AF81" s="5">
        <v>0</v>
      </c>
      <c r="AG81" s="42"/>
      <c r="AH81" s="46"/>
      <c r="AI81" s="42"/>
      <c r="AJ81" s="46"/>
      <c r="AK81" s="46"/>
    </row>
    <row r="82" spans="1:37" ht="72" x14ac:dyDescent="0.3">
      <c r="A82" s="48"/>
      <c r="B82" s="49" t="s">
        <v>809</v>
      </c>
      <c r="C82" s="49" t="s">
        <v>810</v>
      </c>
      <c r="D82" s="50"/>
      <c r="E82" s="50"/>
      <c r="F82" s="49" t="s">
        <v>790</v>
      </c>
      <c r="G82" s="49" t="s">
        <v>56</v>
      </c>
      <c r="H82" s="49" t="s">
        <v>302</v>
      </c>
      <c r="I82" s="49" t="s">
        <v>562</v>
      </c>
      <c r="J82" s="51">
        <v>2</v>
      </c>
      <c r="K82" s="51">
        <v>2</v>
      </c>
      <c r="L82" s="51">
        <v>0</v>
      </c>
      <c r="M82" s="51">
        <v>0</v>
      </c>
      <c r="N82" s="51">
        <v>2</v>
      </c>
      <c r="O82" s="51">
        <v>0</v>
      </c>
      <c r="P82" s="51">
        <v>0</v>
      </c>
      <c r="Q82" s="51">
        <v>0</v>
      </c>
      <c r="R82" s="51">
        <v>0</v>
      </c>
      <c r="S82" s="51">
        <v>0</v>
      </c>
      <c r="T82" s="51">
        <v>0</v>
      </c>
      <c r="U82" s="51">
        <v>0</v>
      </c>
      <c r="V82" s="51">
        <v>0</v>
      </c>
      <c r="W82" s="51">
        <v>0</v>
      </c>
      <c r="X82" s="51">
        <v>0</v>
      </c>
      <c r="Y82" s="51">
        <v>0</v>
      </c>
      <c r="Z82" s="51">
        <v>0</v>
      </c>
      <c r="AA82" s="51">
        <v>0</v>
      </c>
      <c r="AB82" s="51">
        <v>0</v>
      </c>
      <c r="AC82" s="51">
        <v>0</v>
      </c>
      <c r="AD82" s="51">
        <v>0</v>
      </c>
      <c r="AE82" s="51">
        <v>2</v>
      </c>
      <c r="AF82" s="51">
        <v>2</v>
      </c>
      <c r="AG82" s="48"/>
      <c r="AH82" s="52"/>
      <c r="AI82" s="48"/>
      <c r="AJ82" s="52"/>
      <c r="AK82" s="52"/>
    </row>
    <row r="83" spans="1:37" ht="72" x14ac:dyDescent="0.3">
      <c r="A83" s="41">
        <v>2</v>
      </c>
      <c r="B83" s="47" t="s">
        <v>930</v>
      </c>
      <c r="C83" s="47" t="s">
        <v>890</v>
      </c>
      <c r="D83" s="43">
        <v>2007</v>
      </c>
      <c r="E83" s="43">
        <v>2006</v>
      </c>
      <c r="F83" s="47" t="s">
        <v>808</v>
      </c>
      <c r="G83" s="47" t="s">
        <v>45</v>
      </c>
      <c r="H83" s="47" t="s">
        <v>931</v>
      </c>
      <c r="I83" s="47" t="s">
        <v>932</v>
      </c>
      <c r="J83" s="2">
        <v>2</v>
      </c>
      <c r="K83" s="2">
        <v>0</v>
      </c>
      <c r="L83" s="2">
        <v>2</v>
      </c>
      <c r="M83" s="2">
        <v>0</v>
      </c>
      <c r="N83" s="2">
        <v>0</v>
      </c>
      <c r="O83" s="2">
        <v>0</v>
      </c>
      <c r="P83" s="2">
        <v>2</v>
      </c>
      <c r="Q83" s="2">
        <v>2</v>
      </c>
      <c r="R83" s="2">
        <v>0</v>
      </c>
      <c r="S83" s="2">
        <v>0</v>
      </c>
      <c r="T83" s="2">
        <v>2</v>
      </c>
      <c r="U83" s="2">
        <v>0</v>
      </c>
      <c r="V83" s="2">
        <v>2</v>
      </c>
      <c r="W83" s="2">
        <v>50</v>
      </c>
      <c r="X83" s="2">
        <v>2</v>
      </c>
      <c r="Y83" s="2">
        <v>2</v>
      </c>
      <c r="Z83" s="2">
        <v>2</v>
      </c>
      <c r="AA83" s="2">
        <v>0</v>
      </c>
      <c r="AB83" s="2">
        <v>0</v>
      </c>
      <c r="AC83" s="2">
        <v>0</v>
      </c>
      <c r="AD83" s="2">
        <v>0</v>
      </c>
      <c r="AE83" s="2">
        <v>0</v>
      </c>
      <c r="AF83" s="2">
        <v>0</v>
      </c>
      <c r="AG83" s="41"/>
      <c r="AH83" s="45">
        <v>226.43</v>
      </c>
      <c r="AI83" s="41">
        <f t="shared" ref="AI83:AI85" si="68">SUM(J83:AG85)</f>
        <v>92</v>
      </c>
      <c r="AJ83" s="45">
        <f t="shared" ref="AJ83:AJ85" si="69">AH83+AI83</f>
        <v>318.43</v>
      </c>
      <c r="AK83" s="45">
        <f t="shared" ref="AK83:AK85" si="70">IF( AND(ISNUMBER(AJ$83),ISNUMBER(AJ83)),(AJ83-AJ$83)/AJ$83*100,"")</f>
        <v>0</v>
      </c>
    </row>
    <row r="84" spans="1:37" ht="28.8" x14ac:dyDescent="0.3">
      <c r="A84" s="42"/>
      <c r="B84" s="16" t="s">
        <v>793</v>
      </c>
      <c r="C84" s="16" t="s">
        <v>794</v>
      </c>
      <c r="D84" s="44"/>
      <c r="E84" s="44"/>
      <c r="F84" s="16" t="s">
        <v>790</v>
      </c>
      <c r="G84" s="16" t="s">
        <v>45</v>
      </c>
      <c r="H84" s="16" t="s">
        <v>77</v>
      </c>
      <c r="I84" s="16" t="s">
        <v>78</v>
      </c>
      <c r="J84" s="5">
        <v>0</v>
      </c>
      <c r="K84" s="5">
        <v>0</v>
      </c>
      <c r="L84" s="5">
        <v>0</v>
      </c>
      <c r="M84" s="5">
        <v>0</v>
      </c>
      <c r="N84" s="5">
        <v>0</v>
      </c>
      <c r="O84" s="5">
        <v>0</v>
      </c>
      <c r="P84" s="5">
        <v>2</v>
      </c>
      <c r="Q84" s="5">
        <v>0</v>
      </c>
      <c r="R84" s="5">
        <v>0</v>
      </c>
      <c r="S84" s="5">
        <v>0</v>
      </c>
      <c r="T84" s="5">
        <v>2</v>
      </c>
      <c r="U84" s="5">
        <v>0</v>
      </c>
      <c r="V84" s="5">
        <v>2</v>
      </c>
      <c r="W84" s="5">
        <v>0</v>
      </c>
      <c r="X84" s="5">
        <v>0</v>
      </c>
      <c r="Y84" s="5">
        <v>0</v>
      </c>
      <c r="Z84" s="5">
        <v>0</v>
      </c>
      <c r="AA84" s="5">
        <v>0</v>
      </c>
      <c r="AB84" s="5">
        <v>0</v>
      </c>
      <c r="AC84" s="5">
        <v>2</v>
      </c>
      <c r="AD84" s="5">
        <v>0</v>
      </c>
      <c r="AE84" s="5">
        <v>0</v>
      </c>
      <c r="AF84" s="5">
        <v>0</v>
      </c>
      <c r="AG84" s="42"/>
      <c r="AH84" s="46"/>
      <c r="AI84" s="42"/>
      <c r="AJ84" s="46"/>
      <c r="AK84" s="46"/>
    </row>
    <row r="85" spans="1:37" ht="28.8" x14ac:dyDescent="0.3">
      <c r="A85" s="48"/>
      <c r="B85" s="49" t="s">
        <v>1062</v>
      </c>
      <c r="C85" s="49" t="s">
        <v>800</v>
      </c>
      <c r="D85" s="50"/>
      <c r="E85" s="50"/>
      <c r="F85" s="49" t="s">
        <v>806</v>
      </c>
      <c r="G85" s="49" t="s">
        <v>45</v>
      </c>
      <c r="H85" s="49" t="s">
        <v>46</v>
      </c>
      <c r="I85" s="49" t="s">
        <v>1063</v>
      </c>
      <c r="J85" s="51">
        <v>0</v>
      </c>
      <c r="K85" s="51">
        <v>0</v>
      </c>
      <c r="L85" s="51">
        <v>2</v>
      </c>
      <c r="M85" s="51">
        <v>0</v>
      </c>
      <c r="N85" s="51">
        <v>0</v>
      </c>
      <c r="O85" s="51">
        <v>2</v>
      </c>
      <c r="P85" s="51">
        <v>2</v>
      </c>
      <c r="Q85" s="51">
        <v>0</v>
      </c>
      <c r="R85" s="51">
        <v>0</v>
      </c>
      <c r="S85" s="51">
        <v>2</v>
      </c>
      <c r="T85" s="51">
        <v>0</v>
      </c>
      <c r="U85" s="51">
        <v>2</v>
      </c>
      <c r="V85" s="51">
        <v>0</v>
      </c>
      <c r="W85" s="51">
        <v>0</v>
      </c>
      <c r="X85" s="51">
        <v>0</v>
      </c>
      <c r="Y85" s="51">
        <v>0</v>
      </c>
      <c r="Z85" s="51">
        <v>0</v>
      </c>
      <c r="AA85" s="51">
        <v>0</v>
      </c>
      <c r="AB85" s="51">
        <v>2</v>
      </c>
      <c r="AC85" s="51">
        <v>2</v>
      </c>
      <c r="AD85" s="51">
        <v>0</v>
      </c>
      <c r="AE85" s="51">
        <v>2</v>
      </c>
      <c r="AF85" s="51">
        <v>0</v>
      </c>
      <c r="AG85" s="48"/>
      <c r="AH85" s="52"/>
      <c r="AI85" s="48"/>
      <c r="AJ85" s="52"/>
      <c r="AK85" s="52"/>
    </row>
    <row r="86" spans="1:37" ht="72" x14ac:dyDescent="0.3">
      <c r="A86" s="41">
        <v>3</v>
      </c>
      <c r="B86" s="47" t="s">
        <v>938</v>
      </c>
      <c r="C86" s="47" t="s">
        <v>939</v>
      </c>
      <c r="D86" s="43">
        <v>2008</v>
      </c>
      <c r="E86" s="43">
        <v>2004</v>
      </c>
      <c r="F86" s="47" t="s">
        <v>940</v>
      </c>
      <c r="G86" s="47" t="s">
        <v>24</v>
      </c>
      <c r="H86" s="47" t="s">
        <v>25</v>
      </c>
      <c r="I86" s="47" t="s">
        <v>168</v>
      </c>
      <c r="J86" s="2">
        <v>0</v>
      </c>
      <c r="K86" s="2">
        <v>0</v>
      </c>
      <c r="L86" s="2">
        <v>0</v>
      </c>
      <c r="M86" s="2">
        <v>0</v>
      </c>
      <c r="N86" s="2">
        <v>0</v>
      </c>
      <c r="O86" s="2">
        <v>50</v>
      </c>
      <c r="P86" s="2">
        <v>2</v>
      </c>
      <c r="Q86" s="2">
        <v>2</v>
      </c>
      <c r="R86" s="2">
        <v>0</v>
      </c>
      <c r="S86" s="2">
        <v>0</v>
      </c>
      <c r="T86" s="2">
        <v>2</v>
      </c>
      <c r="U86" s="2">
        <v>0</v>
      </c>
      <c r="V86" s="2">
        <v>2</v>
      </c>
      <c r="W86" s="2">
        <v>0</v>
      </c>
      <c r="X86" s="2">
        <v>0</v>
      </c>
      <c r="Y86" s="2">
        <v>0</v>
      </c>
      <c r="Z86" s="2">
        <v>0</v>
      </c>
      <c r="AA86" s="2">
        <v>0</v>
      </c>
      <c r="AB86" s="2">
        <v>0</v>
      </c>
      <c r="AC86" s="2">
        <v>0</v>
      </c>
      <c r="AD86" s="2">
        <v>0</v>
      </c>
      <c r="AE86" s="2">
        <v>0</v>
      </c>
      <c r="AF86" s="2">
        <v>0</v>
      </c>
      <c r="AG86" s="41"/>
      <c r="AH86" s="45">
        <v>200.23</v>
      </c>
      <c r="AI86" s="41">
        <f t="shared" ref="AI86:AI88" si="71">SUM(J86:AG88)</f>
        <v>180</v>
      </c>
      <c r="AJ86" s="45">
        <f t="shared" ref="AJ86:AJ88" si="72">AH86+AI86</f>
        <v>380.23</v>
      </c>
      <c r="AK86" s="45">
        <f t="shared" ref="AK86:AK88" si="73">IF( AND(ISNUMBER(AJ$86),ISNUMBER(AJ86)),(AJ86-AJ$86)/AJ$86*100,"")</f>
        <v>0</v>
      </c>
    </row>
    <row r="87" spans="1:37" ht="72" x14ac:dyDescent="0.3">
      <c r="A87" s="42"/>
      <c r="B87" s="16" t="s">
        <v>1064</v>
      </c>
      <c r="C87" s="16" t="s">
        <v>794</v>
      </c>
      <c r="D87" s="44"/>
      <c r="E87" s="44"/>
      <c r="F87" s="16" t="s">
        <v>790</v>
      </c>
      <c r="G87" s="16" t="s">
        <v>24</v>
      </c>
      <c r="H87" s="16" t="s">
        <v>25</v>
      </c>
      <c r="I87" s="16" t="s">
        <v>168</v>
      </c>
      <c r="J87" s="5">
        <v>0</v>
      </c>
      <c r="K87" s="5">
        <v>0</v>
      </c>
      <c r="L87" s="5">
        <v>0</v>
      </c>
      <c r="M87" s="5">
        <v>0</v>
      </c>
      <c r="N87" s="5">
        <v>0</v>
      </c>
      <c r="O87" s="5">
        <v>2</v>
      </c>
      <c r="P87" s="5">
        <v>2</v>
      </c>
      <c r="Q87" s="5">
        <v>0</v>
      </c>
      <c r="R87" s="5">
        <v>0</v>
      </c>
      <c r="S87" s="5">
        <v>2</v>
      </c>
      <c r="T87" s="5">
        <v>2</v>
      </c>
      <c r="U87" s="5">
        <v>0</v>
      </c>
      <c r="V87" s="5">
        <v>0</v>
      </c>
      <c r="W87" s="5">
        <v>0</v>
      </c>
      <c r="X87" s="5">
        <v>0</v>
      </c>
      <c r="Y87" s="5">
        <v>0</v>
      </c>
      <c r="Z87" s="5">
        <v>0</v>
      </c>
      <c r="AA87" s="5">
        <v>0</v>
      </c>
      <c r="AB87" s="5">
        <v>2</v>
      </c>
      <c r="AC87" s="5">
        <v>0</v>
      </c>
      <c r="AD87" s="5">
        <v>0</v>
      </c>
      <c r="AE87" s="5">
        <v>0</v>
      </c>
      <c r="AF87" s="5">
        <v>0</v>
      </c>
      <c r="AG87" s="42"/>
      <c r="AH87" s="46"/>
      <c r="AI87" s="42"/>
      <c r="AJ87" s="46"/>
      <c r="AK87" s="46"/>
    </row>
    <row r="88" spans="1:37" ht="72" x14ac:dyDescent="0.3">
      <c r="A88" s="48"/>
      <c r="B88" s="49" t="s">
        <v>1065</v>
      </c>
      <c r="C88" s="49" t="s">
        <v>976</v>
      </c>
      <c r="D88" s="50"/>
      <c r="E88" s="50"/>
      <c r="F88" s="49" t="s">
        <v>790</v>
      </c>
      <c r="G88" s="49" t="s">
        <v>24</v>
      </c>
      <c r="H88" s="49" t="s">
        <v>25</v>
      </c>
      <c r="I88" s="49" t="s">
        <v>168</v>
      </c>
      <c r="J88" s="51">
        <v>0</v>
      </c>
      <c r="K88" s="51">
        <v>0</v>
      </c>
      <c r="L88" s="51">
        <v>2</v>
      </c>
      <c r="M88" s="51">
        <v>0</v>
      </c>
      <c r="N88" s="51">
        <v>0</v>
      </c>
      <c r="O88" s="51">
        <v>0</v>
      </c>
      <c r="P88" s="51">
        <v>0</v>
      </c>
      <c r="Q88" s="51">
        <v>0</v>
      </c>
      <c r="R88" s="51">
        <v>2</v>
      </c>
      <c r="S88" s="51">
        <v>0</v>
      </c>
      <c r="T88" s="51">
        <v>2</v>
      </c>
      <c r="U88" s="51">
        <v>0</v>
      </c>
      <c r="V88" s="51">
        <v>50</v>
      </c>
      <c r="W88" s="51">
        <v>50</v>
      </c>
      <c r="X88" s="51">
        <v>2</v>
      </c>
      <c r="Y88" s="51">
        <v>0</v>
      </c>
      <c r="Z88" s="51">
        <v>0</v>
      </c>
      <c r="AA88" s="51">
        <v>0</v>
      </c>
      <c r="AB88" s="51">
        <v>0</v>
      </c>
      <c r="AC88" s="51">
        <v>0</v>
      </c>
      <c r="AD88" s="51">
        <v>2</v>
      </c>
      <c r="AE88" s="51">
        <v>2</v>
      </c>
      <c r="AF88" s="51">
        <v>0</v>
      </c>
      <c r="AG88" s="48"/>
      <c r="AH88" s="52"/>
      <c r="AI88" s="48"/>
      <c r="AJ88" s="52"/>
      <c r="AK88" s="52"/>
    </row>
    <row r="89" spans="1:37" ht="57.6" x14ac:dyDescent="0.3">
      <c r="A89" s="41">
        <v>4</v>
      </c>
      <c r="B89" s="47" t="s">
        <v>807</v>
      </c>
      <c r="C89" s="47" t="s">
        <v>792</v>
      </c>
      <c r="D89" s="43">
        <v>2007</v>
      </c>
      <c r="E89" s="43">
        <v>2004</v>
      </c>
      <c r="F89" s="47" t="s">
        <v>808</v>
      </c>
      <c r="G89" s="47" t="s">
        <v>105</v>
      </c>
      <c r="H89" s="47" t="s">
        <v>106</v>
      </c>
      <c r="I89" s="47" t="s">
        <v>163</v>
      </c>
      <c r="J89" s="2">
        <v>0</v>
      </c>
      <c r="K89" s="2">
        <v>0</v>
      </c>
      <c r="L89" s="2">
        <v>2</v>
      </c>
      <c r="M89" s="2">
        <v>0</v>
      </c>
      <c r="N89" s="2">
        <v>0</v>
      </c>
      <c r="O89" s="2">
        <v>0</v>
      </c>
      <c r="P89" s="2">
        <v>0</v>
      </c>
      <c r="Q89" s="2">
        <v>2</v>
      </c>
      <c r="R89" s="2">
        <v>0</v>
      </c>
      <c r="S89" s="2">
        <v>0</v>
      </c>
      <c r="T89" s="2">
        <v>0</v>
      </c>
      <c r="U89" s="2">
        <v>0</v>
      </c>
      <c r="V89" s="2">
        <v>0</v>
      </c>
      <c r="W89" s="2">
        <v>50</v>
      </c>
      <c r="X89" s="2">
        <v>50</v>
      </c>
      <c r="Y89" s="2">
        <v>50</v>
      </c>
      <c r="Z89" s="2">
        <v>0</v>
      </c>
      <c r="AA89" s="2">
        <v>0</v>
      </c>
      <c r="AB89" s="2">
        <v>0</v>
      </c>
      <c r="AC89" s="2">
        <v>2</v>
      </c>
      <c r="AD89" s="2">
        <v>2</v>
      </c>
      <c r="AE89" s="2">
        <v>2</v>
      </c>
      <c r="AF89" s="2">
        <v>0</v>
      </c>
      <c r="AG89" s="41"/>
      <c r="AH89" s="45">
        <v>219.7</v>
      </c>
      <c r="AI89" s="41">
        <f t="shared" ref="AI89:AI91" si="74">SUM(J89:AG91)</f>
        <v>294</v>
      </c>
      <c r="AJ89" s="45">
        <f t="shared" ref="AJ89:AJ91" si="75">AH89+AI89</f>
        <v>513.70000000000005</v>
      </c>
      <c r="AK89" s="45">
        <f t="shared" ref="AK89:AK91" si="76">IF( AND(ISNUMBER(AJ$89),ISNUMBER(AJ89)),(AJ89-AJ$89)/AJ$89*100,"")</f>
        <v>0</v>
      </c>
    </row>
    <row r="90" spans="1:37" ht="57.6" x14ac:dyDescent="0.3">
      <c r="A90" s="42"/>
      <c r="B90" s="16" t="s">
        <v>785</v>
      </c>
      <c r="C90" s="16" t="s">
        <v>786</v>
      </c>
      <c r="D90" s="44"/>
      <c r="E90" s="44"/>
      <c r="F90" s="16" t="s">
        <v>787</v>
      </c>
      <c r="G90" s="16" t="s">
        <v>105</v>
      </c>
      <c r="H90" s="16" t="s">
        <v>106</v>
      </c>
      <c r="I90" s="16" t="s">
        <v>163</v>
      </c>
      <c r="J90" s="5">
        <v>0</v>
      </c>
      <c r="K90" s="5">
        <v>0</v>
      </c>
      <c r="L90" s="5">
        <v>0</v>
      </c>
      <c r="M90" s="5">
        <v>0</v>
      </c>
      <c r="N90" s="5">
        <v>0</v>
      </c>
      <c r="O90" s="5">
        <v>0</v>
      </c>
      <c r="P90" s="5">
        <v>0</v>
      </c>
      <c r="Q90" s="5">
        <v>0</v>
      </c>
      <c r="R90" s="5">
        <v>0</v>
      </c>
      <c r="S90" s="5">
        <v>0</v>
      </c>
      <c r="T90" s="5">
        <v>0</v>
      </c>
      <c r="U90" s="5">
        <v>0</v>
      </c>
      <c r="V90" s="5">
        <v>2</v>
      </c>
      <c r="W90" s="5">
        <v>0</v>
      </c>
      <c r="X90" s="5">
        <v>0</v>
      </c>
      <c r="Y90" s="5">
        <v>0</v>
      </c>
      <c r="Z90" s="5">
        <v>0</v>
      </c>
      <c r="AA90" s="5">
        <v>0</v>
      </c>
      <c r="AB90" s="5">
        <v>0</v>
      </c>
      <c r="AC90" s="5">
        <v>0</v>
      </c>
      <c r="AD90" s="5">
        <v>0</v>
      </c>
      <c r="AE90" s="5">
        <v>0</v>
      </c>
      <c r="AF90" s="5">
        <v>0</v>
      </c>
      <c r="AG90" s="42"/>
      <c r="AH90" s="46"/>
      <c r="AI90" s="42"/>
      <c r="AJ90" s="46"/>
      <c r="AK90" s="46"/>
    </row>
    <row r="91" spans="1:37" ht="57.6" x14ac:dyDescent="0.3">
      <c r="A91" s="48"/>
      <c r="B91" s="49" t="s">
        <v>811</v>
      </c>
      <c r="C91" s="49" t="s">
        <v>812</v>
      </c>
      <c r="D91" s="50"/>
      <c r="E91" s="50"/>
      <c r="F91" s="49" t="s">
        <v>813</v>
      </c>
      <c r="G91" s="49" t="s">
        <v>105</v>
      </c>
      <c r="H91" s="49" t="s">
        <v>106</v>
      </c>
      <c r="I91" s="49" t="s">
        <v>573</v>
      </c>
      <c r="J91" s="51">
        <v>2</v>
      </c>
      <c r="K91" s="51">
        <v>2</v>
      </c>
      <c r="L91" s="51">
        <v>0</v>
      </c>
      <c r="M91" s="51">
        <v>2</v>
      </c>
      <c r="N91" s="51">
        <v>0</v>
      </c>
      <c r="O91" s="51">
        <v>2</v>
      </c>
      <c r="P91" s="51">
        <v>2</v>
      </c>
      <c r="Q91" s="51">
        <v>2</v>
      </c>
      <c r="R91" s="51">
        <v>0</v>
      </c>
      <c r="S91" s="51">
        <v>2</v>
      </c>
      <c r="T91" s="51">
        <v>2</v>
      </c>
      <c r="U91" s="51">
        <v>2</v>
      </c>
      <c r="V91" s="51">
        <v>2</v>
      </c>
      <c r="W91" s="51">
        <v>2</v>
      </c>
      <c r="X91" s="51">
        <v>2</v>
      </c>
      <c r="Y91" s="51">
        <v>2</v>
      </c>
      <c r="Z91" s="51">
        <v>50</v>
      </c>
      <c r="AA91" s="51">
        <v>50</v>
      </c>
      <c r="AB91" s="51">
        <v>0</v>
      </c>
      <c r="AC91" s="51">
        <v>2</v>
      </c>
      <c r="AD91" s="51">
        <v>2</v>
      </c>
      <c r="AE91" s="51">
        <v>2</v>
      </c>
      <c r="AF91" s="51">
        <v>0</v>
      </c>
      <c r="AG91" s="48"/>
      <c r="AH91" s="52"/>
      <c r="AI91" s="48"/>
      <c r="AJ91" s="52"/>
      <c r="AK91" s="52"/>
    </row>
    <row r="92" spans="1:37" ht="28.8" x14ac:dyDescent="0.3">
      <c r="A92" s="41">
        <v>5</v>
      </c>
      <c r="B92" s="47" t="s">
        <v>801</v>
      </c>
      <c r="C92" s="47" t="s">
        <v>802</v>
      </c>
      <c r="D92" s="43">
        <v>2008</v>
      </c>
      <c r="E92" s="43">
        <v>2007</v>
      </c>
      <c r="F92" s="47" t="s">
        <v>803</v>
      </c>
      <c r="G92" s="47" t="s">
        <v>61</v>
      </c>
      <c r="H92" s="47" t="s">
        <v>189</v>
      </c>
      <c r="I92" s="47" t="s">
        <v>190</v>
      </c>
      <c r="J92" s="2">
        <v>50</v>
      </c>
      <c r="K92" s="2">
        <v>0</v>
      </c>
      <c r="L92" s="2">
        <v>2</v>
      </c>
      <c r="M92" s="2">
        <v>0</v>
      </c>
      <c r="N92" s="2">
        <v>0</v>
      </c>
      <c r="O92" s="2">
        <v>0</v>
      </c>
      <c r="P92" s="2">
        <v>2</v>
      </c>
      <c r="Q92" s="2">
        <v>0</v>
      </c>
      <c r="R92" s="2">
        <v>0</v>
      </c>
      <c r="S92" s="2">
        <v>2</v>
      </c>
      <c r="T92" s="2">
        <v>0</v>
      </c>
      <c r="U92" s="2">
        <v>0</v>
      </c>
      <c r="V92" s="2">
        <v>0</v>
      </c>
      <c r="W92" s="2">
        <v>50</v>
      </c>
      <c r="X92" s="2">
        <v>50</v>
      </c>
      <c r="Y92" s="2">
        <v>2</v>
      </c>
      <c r="Z92" s="2">
        <v>0</v>
      </c>
      <c r="AA92" s="2">
        <v>2</v>
      </c>
      <c r="AB92" s="2">
        <v>2</v>
      </c>
      <c r="AC92" s="2">
        <v>2</v>
      </c>
      <c r="AD92" s="2">
        <v>0</v>
      </c>
      <c r="AE92" s="2">
        <v>2</v>
      </c>
      <c r="AF92" s="2">
        <v>0</v>
      </c>
      <c r="AG92" s="41"/>
      <c r="AH92" s="45">
        <v>267.7</v>
      </c>
      <c r="AI92" s="41">
        <f t="shared" ref="AI92:AI94" si="77">SUM(J92:AG94)</f>
        <v>308</v>
      </c>
      <c r="AJ92" s="45">
        <f t="shared" ref="AJ92:AJ94" si="78">AH92+AI92</f>
        <v>575.70000000000005</v>
      </c>
      <c r="AK92" s="45">
        <f t="shared" ref="AK92:AK94" si="79">IF( AND(ISNUMBER(AJ$92),ISNUMBER(AJ92)),(AJ92-AJ$92)/AJ$92*100,"")</f>
        <v>0</v>
      </c>
    </row>
    <row r="93" spans="1:37" ht="28.8" x14ac:dyDescent="0.3">
      <c r="A93" s="42"/>
      <c r="B93" s="16" t="s">
        <v>804</v>
      </c>
      <c r="C93" s="16" t="s">
        <v>805</v>
      </c>
      <c r="D93" s="44"/>
      <c r="E93" s="44"/>
      <c r="F93" s="16" t="s">
        <v>806</v>
      </c>
      <c r="G93" s="16" t="s">
        <v>61</v>
      </c>
      <c r="H93" s="16" t="s">
        <v>189</v>
      </c>
      <c r="I93" s="16" t="s">
        <v>190</v>
      </c>
      <c r="J93" s="5">
        <v>0</v>
      </c>
      <c r="K93" s="5">
        <v>2</v>
      </c>
      <c r="L93" s="5">
        <v>2</v>
      </c>
      <c r="M93" s="5">
        <v>0</v>
      </c>
      <c r="N93" s="5">
        <v>0</v>
      </c>
      <c r="O93" s="5">
        <v>0</v>
      </c>
      <c r="P93" s="5">
        <v>0</v>
      </c>
      <c r="Q93" s="5">
        <v>0</v>
      </c>
      <c r="R93" s="5">
        <v>0</v>
      </c>
      <c r="S93" s="5">
        <v>0</v>
      </c>
      <c r="T93" s="5">
        <v>2</v>
      </c>
      <c r="U93" s="5">
        <v>2</v>
      </c>
      <c r="V93" s="5">
        <v>2</v>
      </c>
      <c r="W93" s="5">
        <v>0</v>
      </c>
      <c r="X93" s="5">
        <v>0</v>
      </c>
      <c r="Y93" s="5">
        <v>2</v>
      </c>
      <c r="Z93" s="5">
        <v>0</v>
      </c>
      <c r="AA93" s="5">
        <v>2</v>
      </c>
      <c r="AB93" s="5">
        <v>0</v>
      </c>
      <c r="AC93" s="5">
        <v>2</v>
      </c>
      <c r="AD93" s="5">
        <v>0</v>
      </c>
      <c r="AE93" s="5">
        <v>2</v>
      </c>
      <c r="AF93" s="5">
        <v>2</v>
      </c>
      <c r="AG93" s="42"/>
      <c r="AH93" s="46"/>
      <c r="AI93" s="42"/>
      <c r="AJ93" s="46"/>
      <c r="AK93" s="46"/>
    </row>
    <row r="94" spans="1:37" ht="28.8" x14ac:dyDescent="0.3">
      <c r="A94" s="48"/>
      <c r="B94" s="49" t="s">
        <v>818</v>
      </c>
      <c r="C94" s="49" t="s">
        <v>802</v>
      </c>
      <c r="D94" s="50"/>
      <c r="E94" s="50"/>
      <c r="F94" s="49" t="s">
        <v>819</v>
      </c>
      <c r="G94" s="49" t="s">
        <v>61</v>
      </c>
      <c r="H94" s="49" t="s">
        <v>189</v>
      </c>
      <c r="I94" s="49" t="s">
        <v>190</v>
      </c>
      <c r="J94" s="51">
        <v>0</v>
      </c>
      <c r="K94" s="51">
        <v>0</v>
      </c>
      <c r="L94" s="51">
        <v>0</v>
      </c>
      <c r="M94" s="51">
        <v>2</v>
      </c>
      <c r="N94" s="51">
        <v>0</v>
      </c>
      <c r="O94" s="51">
        <v>0</v>
      </c>
      <c r="P94" s="51">
        <v>50</v>
      </c>
      <c r="Q94" s="51">
        <v>2</v>
      </c>
      <c r="R94" s="51">
        <v>0</v>
      </c>
      <c r="S94" s="51">
        <v>2</v>
      </c>
      <c r="T94" s="51">
        <v>2</v>
      </c>
      <c r="U94" s="51">
        <v>2</v>
      </c>
      <c r="V94" s="51">
        <v>0</v>
      </c>
      <c r="W94" s="51">
        <v>2</v>
      </c>
      <c r="X94" s="51">
        <v>50</v>
      </c>
      <c r="Y94" s="51">
        <v>0</v>
      </c>
      <c r="Z94" s="51">
        <v>0</v>
      </c>
      <c r="AA94" s="51">
        <v>0</v>
      </c>
      <c r="AB94" s="51">
        <v>2</v>
      </c>
      <c r="AC94" s="51">
        <v>2</v>
      </c>
      <c r="AD94" s="51">
        <v>2</v>
      </c>
      <c r="AE94" s="51">
        <v>2</v>
      </c>
      <c r="AF94" s="51">
        <v>2</v>
      </c>
      <c r="AG94" s="48"/>
      <c r="AH94" s="52"/>
      <c r="AI94" s="48"/>
      <c r="AJ94" s="52"/>
      <c r="AK94" s="52"/>
    </row>
    <row r="95" spans="1:37" ht="43.2" x14ac:dyDescent="0.3">
      <c r="A95" s="41"/>
      <c r="B95" s="47" t="s">
        <v>797</v>
      </c>
      <c r="C95" s="47" t="s">
        <v>789</v>
      </c>
      <c r="D95" s="43">
        <v>2007</v>
      </c>
      <c r="E95" s="43">
        <v>2004</v>
      </c>
      <c r="F95" s="47" t="s">
        <v>790</v>
      </c>
      <c r="G95" s="47" t="s">
        <v>35</v>
      </c>
      <c r="H95" s="47" t="s">
        <v>68</v>
      </c>
      <c r="I95" s="47" t="s">
        <v>88</v>
      </c>
      <c r="J95" s="2">
        <v>0</v>
      </c>
      <c r="K95" s="2">
        <v>0</v>
      </c>
      <c r="L95" s="2">
        <v>2</v>
      </c>
      <c r="M95" s="2">
        <v>0</v>
      </c>
      <c r="N95" s="2">
        <v>0</v>
      </c>
      <c r="O95" s="2"/>
      <c r="P95" s="2"/>
      <c r="Q95" s="2"/>
      <c r="R95" s="2"/>
      <c r="S95" s="2">
        <v>0</v>
      </c>
      <c r="T95" s="2">
        <v>0</v>
      </c>
      <c r="U95" s="2">
        <v>0</v>
      </c>
      <c r="V95" s="2"/>
      <c r="W95" s="2"/>
      <c r="X95" s="2"/>
      <c r="Y95" s="2"/>
      <c r="Z95" s="2"/>
      <c r="AA95" s="2"/>
      <c r="AB95" s="2"/>
      <c r="AC95" s="2"/>
      <c r="AD95" s="2"/>
      <c r="AE95" s="2"/>
      <c r="AF95" s="2"/>
      <c r="AG95" s="41"/>
      <c r="AH95" s="45" t="s">
        <v>782</v>
      </c>
      <c r="AI95" s="41">
        <f t="shared" ref="AI95:AI97" si="80">SUM(J95:AG97)</f>
        <v>14</v>
      </c>
      <c r="AJ95" s="45">
        <v>10000</v>
      </c>
      <c r="AK95" s="45">
        <f t="shared" ref="AK95:AK97" si="81">IF( AND(ISNUMBER(AJ$95),ISNUMBER(AJ95)),(AJ95-AJ$95)/AJ$95*100,"")</f>
        <v>0</v>
      </c>
    </row>
    <row r="96" spans="1:37" ht="57.6" x14ac:dyDescent="0.3">
      <c r="A96" s="42"/>
      <c r="B96" s="16" t="s">
        <v>1066</v>
      </c>
      <c r="C96" s="16" t="s">
        <v>897</v>
      </c>
      <c r="D96" s="44"/>
      <c r="E96" s="44"/>
      <c r="F96" s="16" t="s">
        <v>813</v>
      </c>
      <c r="G96" s="16" t="s">
        <v>35</v>
      </c>
      <c r="H96" s="16" t="s">
        <v>1067</v>
      </c>
      <c r="I96" s="16" t="s">
        <v>1068</v>
      </c>
      <c r="J96" s="5">
        <v>0</v>
      </c>
      <c r="K96" s="5">
        <v>0</v>
      </c>
      <c r="L96" s="5">
        <v>2</v>
      </c>
      <c r="M96" s="5">
        <v>0</v>
      </c>
      <c r="N96" s="5">
        <v>0</v>
      </c>
      <c r="O96" s="5">
        <v>0</v>
      </c>
      <c r="P96" s="5">
        <v>0</v>
      </c>
      <c r="Q96" s="5">
        <v>0</v>
      </c>
      <c r="R96" s="5">
        <v>0</v>
      </c>
      <c r="S96" s="5">
        <v>2</v>
      </c>
      <c r="T96" s="5">
        <v>2</v>
      </c>
      <c r="U96" s="5">
        <v>0</v>
      </c>
      <c r="V96" s="5"/>
      <c r="W96" s="5"/>
      <c r="X96" s="5"/>
      <c r="Y96" s="5"/>
      <c r="Z96" s="5"/>
      <c r="AA96" s="5"/>
      <c r="AB96" s="5"/>
      <c r="AC96" s="5"/>
      <c r="AD96" s="5"/>
      <c r="AE96" s="5"/>
      <c r="AF96" s="5"/>
      <c r="AG96" s="42"/>
      <c r="AH96" s="46"/>
      <c r="AI96" s="42"/>
      <c r="AJ96" s="46"/>
      <c r="AK96" s="46"/>
    </row>
    <row r="97" spans="1:37" ht="28.8" x14ac:dyDescent="0.3">
      <c r="A97" s="48"/>
      <c r="B97" s="49" t="s">
        <v>820</v>
      </c>
      <c r="C97" s="49" t="s">
        <v>821</v>
      </c>
      <c r="D97" s="50"/>
      <c r="E97" s="50"/>
      <c r="F97" s="49" t="s">
        <v>790</v>
      </c>
      <c r="G97" s="49" t="s">
        <v>35</v>
      </c>
      <c r="H97" s="49" t="s">
        <v>36</v>
      </c>
      <c r="I97" s="49" t="s">
        <v>181</v>
      </c>
      <c r="J97" s="51">
        <v>2</v>
      </c>
      <c r="K97" s="51">
        <v>0</v>
      </c>
      <c r="L97" s="51">
        <v>2</v>
      </c>
      <c r="M97" s="51">
        <v>0</v>
      </c>
      <c r="N97" s="51">
        <v>2</v>
      </c>
      <c r="O97" s="51">
        <v>0</v>
      </c>
      <c r="P97" s="51">
        <v>0</v>
      </c>
      <c r="Q97" s="51">
        <v>0</v>
      </c>
      <c r="R97" s="51">
        <v>0</v>
      </c>
      <c r="S97" s="51">
        <v>0</v>
      </c>
      <c r="T97" s="51">
        <v>0</v>
      </c>
      <c r="U97" s="51">
        <v>0</v>
      </c>
      <c r="V97" s="51"/>
      <c r="W97" s="51"/>
      <c r="X97" s="51"/>
      <c r="Y97" s="51"/>
      <c r="Z97" s="51"/>
      <c r="AA97" s="51"/>
      <c r="AB97" s="51"/>
      <c r="AC97" s="51"/>
      <c r="AD97" s="51"/>
      <c r="AE97" s="51"/>
      <c r="AF97" s="51"/>
      <c r="AG97" s="48"/>
      <c r="AH97" s="52"/>
      <c r="AI97" s="48"/>
      <c r="AJ97" s="52"/>
      <c r="AK97" s="52"/>
    </row>
    <row r="98" spans="1:37" ht="129.6" x14ac:dyDescent="0.3">
      <c r="A98" s="41"/>
      <c r="B98" s="47" t="s">
        <v>956</v>
      </c>
      <c r="C98" s="47" t="s">
        <v>816</v>
      </c>
      <c r="D98" s="43">
        <v>2009</v>
      </c>
      <c r="E98" s="43">
        <v>2004</v>
      </c>
      <c r="F98" s="47" t="s">
        <v>808</v>
      </c>
      <c r="G98" s="47" t="s">
        <v>12</v>
      </c>
      <c r="H98" s="47" t="s">
        <v>13</v>
      </c>
      <c r="I98" s="47" t="s">
        <v>957</v>
      </c>
      <c r="J98" s="2">
        <v>50</v>
      </c>
      <c r="K98" s="2">
        <v>0</v>
      </c>
      <c r="L98" s="2"/>
      <c r="M98" s="2"/>
      <c r="N98" s="2"/>
      <c r="O98" s="2"/>
      <c r="P98" s="2"/>
      <c r="Q98" s="2"/>
      <c r="R98" s="2"/>
      <c r="S98" s="2"/>
      <c r="T98" s="2"/>
      <c r="U98" s="2"/>
      <c r="V98" s="2"/>
      <c r="W98" s="2"/>
      <c r="X98" s="2"/>
      <c r="Y98" s="2"/>
      <c r="Z98" s="2"/>
      <c r="AA98" s="2"/>
      <c r="AB98" s="2"/>
      <c r="AC98" s="2"/>
      <c r="AD98" s="2"/>
      <c r="AE98" s="2"/>
      <c r="AF98" s="2"/>
      <c r="AG98" s="41"/>
      <c r="AH98" s="45" t="s">
        <v>782</v>
      </c>
      <c r="AI98" s="41">
        <f t="shared" ref="AI98:AI100" si="82">SUM(J98:AG100)</f>
        <v>56</v>
      </c>
      <c r="AJ98" s="45">
        <v>10000</v>
      </c>
      <c r="AK98" s="45">
        <f t="shared" ref="AK98:AK100" si="83">IF( AND(ISNUMBER(AJ$98),ISNUMBER(AJ98)),(AJ98-AJ$98)/AJ$98*100,"")</f>
        <v>0</v>
      </c>
    </row>
    <row r="99" spans="1:37" ht="72" x14ac:dyDescent="0.3">
      <c r="A99" s="42"/>
      <c r="B99" s="16" t="s">
        <v>1069</v>
      </c>
      <c r="C99" s="16" t="s">
        <v>812</v>
      </c>
      <c r="D99" s="44"/>
      <c r="E99" s="44"/>
      <c r="F99" s="16" t="s">
        <v>808</v>
      </c>
      <c r="G99" s="16" t="s">
        <v>12</v>
      </c>
      <c r="H99" s="16" t="s">
        <v>13</v>
      </c>
      <c r="I99" s="16" t="s">
        <v>1070</v>
      </c>
      <c r="J99" s="5">
        <v>2</v>
      </c>
      <c r="K99" s="5">
        <v>2</v>
      </c>
      <c r="L99" s="5"/>
      <c r="M99" s="5"/>
      <c r="N99" s="5"/>
      <c r="O99" s="5"/>
      <c r="P99" s="5"/>
      <c r="Q99" s="5"/>
      <c r="R99" s="5"/>
      <c r="S99" s="5"/>
      <c r="T99" s="5"/>
      <c r="U99" s="5"/>
      <c r="V99" s="5"/>
      <c r="W99" s="5"/>
      <c r="X99" s="5"/>
      <c r="Y99" s="5"/>
      <c r="Z99" s="5"/>
      <c r="AA99" s="5"/>
      <c r="AB99" s="5"/>
      <c r="AC99" s="5"/>
      <c r="AD99" s="5"/>
      <c r="AE99" s="5"/>
      <c r="AF99" s="5"/>
      <c r="AG99" s="42"/>
      <c r="AH99" s="46"/>
      <c r="AI99" s="42"/>
      <c r="AJ99" s="46"/>
      <c r="AK99" s="46"/>
    </row>
    <row r="100" spans="1:37" ht="129.6" x14ac:dyDescent="0.3">
      <c r="A100" s="48"/>
      <c r="B100" s="49" t="s">
        <v>1071</v>
      </c>
      <c r="C100" s="49" t="s">
        <v>1072</v>
      </c>
      <c r="D100" s="50"/>
      <c r="E100" s="50"/>
      <c r="F100" s="49" t="s">
        <v>806</v>
      </c>
      <c r="G100" s="49" t="s">
        <v>12</v>
      </c>
      <c r="H100" s="49" t="s">
        <v>13</v>
      </c>
      <c r="I100" s="49" t="s">
        <v>1073</v>
      </c>
      <c r="J100" s="51">
        <v>2</v>
      </c>
      <c r="K100" s="51">
        <v>0</v>
      </c>
      <c r="L100" s="51"/>
      <c r="M100" s="51"/>
      <c r="N100" s="51"/>
      <c r="O100" s="51"/>
      <c r="P100" s="51"/>
      <c r="Q100" s="51"/>
      <c r="R100" s="51"/>
      <c r="S100" s="51"/>
      <c r="T100" s="51"/>
      <c r="U100" s="51"/>
      <c r="V100" s="51"/>
      <c r="W100" s="51"/>
      <c r="X100" s="51"/>
      <c r="Y100" s="51"/>
      <c r="Z100" s="51"/>
      <c r="AA100" s="51"/>
      <c r="AB100" s="51"/>
      <c r="AC100" s="51"/>
      <c r="AD100" s="51"/>
      <c r="AE100" s="51"/>
      <c r="AF100" s="51"/>
      <c r="AG100" s="48"/>
      <c r="AH100" s="52"/>
      <c r="AI100" s="48"/>
      <c r="AJ100" s="52"/>
      <c r="AK100" s="52"/>
    </row>
    <row r="101" spans="1:37" ht="57.6" x14ac:dyDescent="0.3">
      <c r="A101" s="41"/>
      <c r="B101" s="47" t="s">
        <v>962</v>
      </c>
      <c r="C101" s="47" t="s">
        <v>810</v>
      </c>
      <c r="D101" s="43">
        <v>2007</v>
      </c>
      <c r="E101" s="43">
        <v>2004</v>
      </c>
      <c r="F101" s="47" t="s">
        <v>790</v>
      </c>
      <c r="G101" s="47" t="s">
        <v>12</v>
      </c>
      <c r="H101" s="47" t="s">
        <v>13</v>
      </c>
      <c r="I101" s="47" t="s">
        <v>74</v>
      </c>
      <c r="J101" s="2">
        <v>0</v>
      </c>
      <c r="K101" s="2">
        <v>0</v>
      </c>
      <c r="L101" s="2">
        <v>2</v>
      </c>
      <c r="M101" s="2">
        <v>0</v>
      </c>
      <c r="N101" s="2">
        <v>0</v>
      </c>
      <c r="O101" s="2">
        <v>0</v>
      </c>
      <c r="P101" s="2">
        <v>0</v>
      </c>
      <c r="Q101" s="2">
        <v>2</v>
      </c>
      <c r="R101" s="2">
        <v>0</v>
      </c>
      <c r="S101" s="2">
        <v>2</v>
      </c>
      <c r="T101" s="2">
        <v>0</v>
      </c>
      <c r="U101" s="2">
        <v>2</v>
      </c>
      <c r="V101" s="2">
        <v>2</v>
      </c>
      <c r="W101" s="2">
        <v>2</v>
      </c>
      <c r="X101" s="2">
        <v>0</v>
      </c>
      <c r="Y101" s="2">
        <v>2</v>
      </c>
      <c r="Z101" s="2">
        <v>0</v>
      </c>
      <c r="AA101" s="2">
        <v>0</v>
      </c>
      <c r="AB101" s="2">
        <v>0</v>
      </c>
      <c r="AC101" s="2">
        <v>2</v>
      </c>
      <c r="AD101" s="2"/>
      <c r="AE101" s="2"/>
      <c r="AF101" s="2"/>
      <c r="AG101" s="41"/>
      <c r="AH101" s="45" t="s">
        <v>782</v>
      </c>
      <c r="AI101" s="41">
        <f t="shared" ref="AI101:AI103" si="84">SUM(J101:AG103)</f>
        <v>242</v>
      </c>
      <c r="AJ101" s="45">
        <v>10000</v>
      </c>
      <c r="AK101" s="45">
        <f t="shared" ref="AK101:AK103" si="85">IF( AND(ISNUMBER(AJ$101),ISNUMBER(AJ101)),(AJ101-AJ$101)/AJ$101*100,"")</f>
        <v>0</v>
      </c>
    </row>
    <row r="102" spans="1:37" ht="86.4" x14ac:dyDescent="0.3">
      <c r="A102" s="42"/>
      <c r="B102" s="16" t="s">
        <v>1074</v>
      </c>
      <c r="C102" s="16" t="s">
        <v>890</v>
      </c>
      <c r="D102" s="44"/>
      <c r="E102" s="44"/>
      <c r="F102" s="16" t="s">
        <v>790</v>
      </c>
      <c r="G102" s="16" t="s">
        <v>12</v>
      </c>
      <c r="H102" s="16" t="s">
        <v>13</v>
      </c>
      <c r="I102" s="16" t="s">
        <v>1075</v>
      </c>
      <c r="J102" s="5">
        <v>0</v>
      </c>
      <c r="K102" s="5">
        <v>0</v>
      </c>
      <c r="L102" s="5">
        <v>0</v>
      </c>
      <c r="M102" s="5">
        <v>0</v>
      </c>
      <c r="N102" s="5">
        <v>0</v>
      </c>
      <c r="O102" s="5">
        <v>2</v>
      </c>
      <c r="P102" s="5">
        <v>0</v>
      </c>
      <c r="Q102" s="5">
        <v>2</v>
      </c>
      <c r="R102" s="5">
        <v>0</v>
      </c>
      <c r="S102" s="5">
        <v>0</v>
      </c>
      <c r="T102" s="5">
        <v>0</v>
      </c>
      <c r="U102" s="5">
        <v>2</v>
      </c>
      <c r="V102" s="5">
        <v>0</v>
      </c>
      <c r="W102" s="5">
        <v>50</v>
      </c>
      <c r="X102" s="5">
        <v>2</v>
      </c>
      <c r="Y102" s="5">
        <v>0</v>
      </c>
      <c r="Z102" s="5">
        <v>0</v>
      </c>
      <c r="AA102" s="5">
        <v>0</v>
      </c>
      <c r="AB102" s="5">
        <v>0</v>
      </c>
      <c r="AC102" s="5">
        <v>0</v>
      </c>
      <c r="AD102" s="5">
        <v>0</v>
      </c>
      <c r="AE102" s="5">
        <v>0</v>
      </c>
      <c r="AF102" s="5">
        <v>2</v>
      </c>
      <c r="AG102" s="42"/>
      <c r="AH102" s="46"/>
      <c r="AI102" s="42"/>
      <c r="AJ102" s="46"/>
      <c r="AK102" s="46"/>
    </row>
    <row r="103" spans="1:37" ht="86.4" x14ac:dyDescent="0.3">
      <c r="A103" s="48"/>
      <c r="B103" s="49" t="s">
        <v>1076</v>
      </c>
      <c r="C103" s="49" t="s">
        <v>792</v>
      </c>
      <c r="D103" s="50"/>
      <c r="E103" s="50"/>
      <c r="F103" s="49" t="s">
        <v>790</v>
      </c>
      <c r="G103" s="49" t="s">
        <v>12</v>
      </c>
      <c r="H103" s="49" t="s">
        <v>13</v>
      </c>
      <c r="I103" s="49" t="s">
        <v>1075</v>
      </c>
      <c r="J103" s="51">
        <v>0</v>
      </c>
      <c r="K103" s="51">
        <v>2</v>
      </c>
      <c r="L103" s="51">
        <v>0</v>
      </c>
      <c r="M103" s="51">
        <v>2</v>
      </c>
      <c r="N103" s="51">
        <v>0</v>
      </c>
      <c r="O103" s="51">
        <v>0</v>
      </c>
      <c r="P103" s="51">
        <v>50</v>
      </c>
      <c r="Q103" s="51">
        <v>2</v>
      </c>
      <c r="R103" s="51">
        <v>0</v>
      </c>
      <c r="S103" s="51">
        <v>2</v>
      </c>
      <c r="T103" s="51">
        <v>2</v>
      </c>
      <c r="U103" s="51">
        <v>2</v>
      </c>
      <c r="V103" s="51">
        <v>2</v>
      </c>
      <c r="W103" s="51">
        <v>2</v>
      </c>
      <c r="X103" s="51">
        <v>50</v>
      </c>
      <c r="Y103" s="51">
        <v>50</v>
      </c>
      <c r="Z103" s="51">
        <v>0</v>
      </c>
      <c r="AA103" s="51">
        <v>0</v>
      </c>
      <c r="AB103" s="51">
        <v>0</v>
      </c>
      <c r="AC103" s="51">
        <v>0</v>
      </c>
      <c r="AD103" s="51"/>
      <c r="AE103" s="51"/>
      <c r="AF103" s="51"/>
      <c r="AG103" s="48"/>
      <c r="AH103" s="52"/>
      <c r="AI103" s="48"/>
      <c r="AJ103" s="52"/>
      <c r="AK103" s="52"/>
    </row>
    <row r="105" spans="1:37" ht="18" x14ac:dyDescent="0.3">
      <c r="A105" s="20" t="s">
        <v>822</v>
      </c>
      <c r="B105" s="20"/>
      <c r="C105" s="20"/>
      <c r="D105" s="20"/>
      <c r="E105" s="20"/>
      <c r="F105" s="20"/>
      <c r="G105" s="20"/>
      <c r="H105" s="20"/>
      <c r="I105" s="20"/>
      <c r="J105" s="20"/>
    </row>
    <row r="106" spans="1:37" x14ac:dyDescent="0.3">
      <c r="A106" s="27" t="s">
        <v>773</v>
      </c>
      <c r="B106" s="27" t="s">
        <v>1</v>
      </c>
      <c r="C106" s="27" t="s">
        <v>2</v>
      </c>
      <c r="D106" s="27" t="s">
        <v>441</v>
      </c>
      <c r="E106" s="27" t="s">
        <v>442</v>
      </c>
      <c r="F106" s="27" t="s">
        <v>3</v>
      </c>
      <c r="G106" s="27" t="s">
        <v>4</v>
      </c>
      <c r="H106" s="27" t="s">
        <v>5</v>
      </c>
      <c r="I106" s="27" t="s">
        <v>6</v>
      </c>
      <c r="J106" s="27">
        <v>1</v>
      </c>
      <c r="K106" s="27">
        <v>2</v>
      </c>
      <c r="L106" s="27">
        <v>3</v>
      </c>
      <c r="M106" s="27">
        <v>4</v>
      </c>
      <c r="N106" s="27">
        <v>5</v>
      </c>
      <c r="O106" s="27">
        <v>6</v>
      </c>
      <c r="P106" s="27">
        <v>7</v>
      </c>
      <c r="Q106" s="27">
        <v>8</v>
      </c>
      <c r="R106" s="27">
        <v>9</v>
      </c>
      <c r="S106" s="27">
        <v>10</v>
      </c>
      <c r="T106" s="27">
        <v>11</v>
      </c>
      <c r="U106" s="27">
        <v>12</v>
      </c>
      <c r="V106" s="27">
        <v>13</v>
      </c>
      <c r="W106" s="27">
        <v>14</v>
      </c>
      <c r="X106" s="27">
        <v>15</v>
      </c>
      <c r="Y106" s="27">
        <v>16</v>
      </c>
      <c r="Z106" s="27">
        <v>17</v>
      </c>
      <c r="AA106" s="27">
        <v>18</v>
      </c>
      <c r="AB106" s="27">
        <v>19</v>
      </c>
      <c r="AC106" s="27">
        <v>20</v>
      </c>
      <c r="AD106" s="27">
        <v>21</v>
      </c>
      <c r="AE106" s="27">
        <v>22</v>
      </c>
      <c r="AF106" s="27">
        <v>23</v>
      </c>
      <c r="AG106" s="27" t="s">
        <v>1061</v>
      </c>
      <c r="AH106" s="27" t="s">
        <v>776</v>
      </c>
      <c r="AI106" s="27" t="s">
        <v>777</v>
      </c>
      <c r="AJ106" s="27" t="s">
        <v>778</v>
      </c>
      <c r="AK106" s="27" t="s">
        <v>781</v>
      </c>
    </row>
    <row r="107" spans="1:37" x14ac:dyDescent="0.3">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row>
    <row r="108" spans="1:37" ht="86.4" x14ac:dyDescent="0.3">
      <c r="A108" s="41">
        <v>1</v>
      </c>
      <c r="B108" s="38" t="s">
        <v>381</v>
      </c>
      <c r="C108" s="38">
        <v>2004</v>
      </c>
      <c r="D108" s="43">
        <v>2008</v>
      </c>
      <c r="E108" s="43">
        <v>2004</v>
      </c>
      <c r="F108" s="38" t="s">
        <v>216</v>
      </c>
      <c r="G108" s="38" t="s">
        <v>12</v>
      </c>
      <c r="H108" s="38" t="s">
        <v>382</v>
      </c>
      <c r="I108" s="38" t="s">
        <v>14</v>
      </c>
      <c r="J108" s="37">
        <v>0</v>
      </c>
      <c r="K108" s="37">
        <v>0</v>
      </c>
      <c r="L108" s="37">
        <v>0</v>
      </c>
      <c r="M108" s="37">
        <v>0</v>
      </c>
      <c r="N108" s="37">
        <v>0</v>
      </c>
      <c r="O108" s="37">
        <v>0</v>
      </c>
      <c r="P108" s="37">
        <v>0</v>
      </c>
      <c r="Q108" s="37">
        <v>0</v>
      </c>
      <c r="R108" s="37">
        <v>0</v>
      </c>
      <c r="S108" s="37">
        <v>0</v>
      </c>
      <c r="T108" s="37">
        <v>0</v>
      </c>
      <c r="U108" s="37">
        <v>0</v>
      </c>
      <c r="V108" s="37">
        <v>0</v>
      </c>
      <c r="W108" s="37">
        <v>0</v>
      </c>
      <c r="X108" s="37">
        <v>0</v>
      </c>
      <c r="Y108" s="37">
        <v>0</v>
      </c>
      <c r="Z108" s="37">
        <v>0</v>
      </c>
      <c r="AA108" s="37">
        <v>0</v>
      </c>
      <c r="AB108" s="37">
        <v>0</v>
      </c>
      <c r="AC108" s="37">
        <v>0</v>
      </c>
      <c r="AD108" s="37">
        <v>0</v>
      </c>
      <c r="AE108" s="37">
        <v>0</v>
      </c>
      <c r="AF108" s="37">
        <v>0</v>
      </c>
      <c r="AG108" s="41"/>
      <c r="AH108" s="45">
        <v>154.5</v>
      </c>
      <c r="AI108" s="41">
        <f t="shared" ref="AI108:AI110" si="86">SUM(J108:AG110)</f>
        <v>12</v>
      </c>
      <c r="AJ108" s="45">
        <f t="shared" ref="AJ108:AJ110" si="87">AH108+AI108</f>
        <v>166.5</v>
      </c>
      <c r="AK108" s="45">
        <f t="shared" ref="AK108:AK110" si="88">IF( AND(ISNUMBER(AJ$108),ISNUMBER(AJ108)),(AJ108-AJ$108)/AJ$108*100,"")</f>
        <v>0</v>
      </c>
    </row>
    <row r="109" spans="1:37" ht="28.8" x14ac:dyDescent="0.3">
      <c r="A109" s="42"/>
      <c r="B109" s="16" t="s">
        <v>261</v>
      </c>
      <c r="C109" s="16">
        <v>2008</v>
      </c>
      <c r="D109" s="44"/>
      <c r="E109" s="44"/>
      <c r="F109" s="16">
        <v>1</v>
      </c>
      <c r="G109" s="16" t="s">
        <v>12</v>
      </c>
      <c r="H109" s="16" t="s">
        <v>13</v>
      </c>
      <c r="I109" s="16" t="s">
        <v>205</v>
      </c>
      <c r="J109" s="5">
        <v>0</v>
      </c>
      <c r="K109" s="5">
        <v>0</v>
      </c>
      <c r="L109" s="5">
        <v>0</v>
      </c>
      <c r="M109" s="5">
        <v>0</v>
      </c>
      <c r="N109" s="5">
        <v>0</v>
      </c>
      <c r="O109" s="5">
        <v>0</v>
      </c>
      <c r="P109" s="5">
        <v>0</v>
      </c>
      <c r="Q109" s="5">
        <v>0</v>
      </c>
      <c r="R109" s="5">
        <v>0</v>
      </c>
      <c r="S109" s="5">
        <v>0</v>
      </c>
      <c r="T109" s="5">
        <v>0</v>
      </c>
      <c r="U109" s="5">
        <v>0</v>
      </c>
      <c r="V109" s="5">
        <v>0</v>
      </c>
      <c r="W109" s="5">
        <v>2</v>
      </c>
      <c r="X109" s="5">
        <v>2</v>
      </c>
      <c r="Y109" s="5">
        <v>0</v>
      </c>
      <c r="Z109" s="5">
        <v>0</v>
      </c>
      <c r="AA109" s="5">
        <v>2</v>
      </c>
      <c r="AB109" s="5">
        <v>0</v>
      </c>
      <c r="AC109" s="5">
        <v>0</v>
      </c>
      <c r="AD109" s="5">
        <v>0</v>
      </c>
      <c r="AE109" s="5">
        <v>0</v>
      </c>
      <c r="AF109" s="5">
        <v>2</v>
      </c>
      <c r="AG109" s="42"/>
      <c r="AH109" s="46"/>
      <c r="AI109" s="42"/>
      <c r="AJ109" s="46"/>
      <c r="AK109" s="46"/>
    </row>
    <row r="110" spans="1:37" ht="57.6" x14ac:dyDescent="0.3">
      <c r="A110" s="48"/>
      <c r="B110" s="49" t="s">
        <v>160</v>
      </c>
      <c r="C110" s="49">
        <v>2007</v>
      </c>
      <c r="D110" s="50"/>
      <c r="E110" s="50"/>
      <c r="F110" s="49" t="s">
        <v>11</v>
      </c>
      <c r="G110" s="49" t="s">
        <v>12</v>
      </c>
      <c r="H110" s="49" t="s">
        <v>13</v>
      </c>
      <c r="I110" s="49" t="s">
        <v>74</v>
      </c>
      <c r="J110" s="51">
        <v>0</v>
      </c>
      <c r="K110" s="51">
        <v>0</v>
      </c>
      <c r="L110" s="51">
        <v>0</v>
      </c>
      <c r="M110" s="51">
        <v>0</v>
      </c>
      <c r="N110" s="51">
        <v>0</v>
      </c>
      <c r="O110" s="51">
        <v>0</v>
      </c>
      <c r="P110" s="51">
        <v>0</v>
      </c>
      <c r="Q110" s="51">
        <v>0</v>
      </c>
      <c r="R110" s="51">
        <v>0</v>
      </c>
      <c r="S110" s="51">
        <v>0</v>
      </c>
      <c r="T110" s="51">
        <v>0</v>
      </c>
      <c r="U110" s="51">
        <v>0</v>
      </c>
      <c r="V110" s="51">
        <v>0</v>
      </c>
      <c r="W110" s="51">
        <v>0</v>
      </c>
      <c r="X110" s="51">
        <v>0</v>
      </c>
      <c r="Y110" s="51">
        <v>0</v>
      </c>
      <c r="Z110" s="51">
        <v>0</v>
      </c>
      <c r="AA110" s="51">
        <v>0</v>
      </c>
      <c r="AB110" s="51">
        <v>2</v>
      </c>
      <c r="AC110" s="51">
        <v>2</v>
      </c>
      <c r="AD110" s="51">
        <v>0</v>
      </c>
      <c r="AE110" s="51">
        <v>0</v>
      </c>
      <c r="AF110" s="51">
        <v>0</v>
      </c>
      <c r="AG110" s="48"/>
      <c r="AH110" s="52"/>
      <c r="AI110" s="48"/>
      <c r="AJ110" s="52"/>
      <c r="AK110" s="52"/>
    </row>
    <row r="111" spans="1:37" ht="28.8" x14ac:dyDescent="0.3">
      <c r="A111" s="41">
        <v>2</v>
      </c>
      <c r="B111" s="47" t="s">
        <v>295</v>
      </c>
      <c r="C111" s="47">
        <v>2005</v>
      </c>
      <c r="D111" s="43">
        <v>2007</v>
      </c>
      <c r="E111" s="43">
        <v>2005</v>
      </c>
      <c r="F111" s="47" t="s">
        <v>11</v>
      </c>
      <c r="G111" s="47" t="s">
        <v>35</v>
      </c>
      <c r="H111" s="47" t="s">
        <v>85</v>
      </c>
      <c r="I111" s="47" t="s">
        <v>37</v>
      </c>
      <c r="J111" s="2">
        <v>0</v>
      </c>
      <c r="K111" s="2">
        <v>0</v>
      </c>
      <c r="L111" s="2">
        <v>0</v>
      </c>
      <c r="M111" s="2">
        <v>0</v>
      </c>
      <c r="N111" s="2">
        <v>0</v>
      </c>
      <c r="O111" s="2">
        <v>0</v>
      </c>
      <c r="P111" s="2">
        <v>0</v>
      </c>
      <c r="Q111" s="2">
        <v>2</v>
      </c>
      <c r="R111" s="2">
        <v>0</v>
      </c>
      <c r="S111" s="2">
        <v>0</v>
      </c>
      <c r="T111" s="2">
        <v>0</v>
      </c>
      <c r="U111" s="2">
        <v>0</v>
      </c>
      <c r="V111" s="2">
        <v>0</v>
      </c>
      <c r="W111" s="2">
        <v>0</v>
      </c>
      <c r="X111" s="2">
        <v>0</v>
      </c>
      <c r="Y111" s="2">
        <v>0</v>
      </c>
      <c r="Z111" s="2">
        <v>0</v>
      </c>
      <c r="AA111" s="2">
        <v>0</v>
      </c>
      <c r="AB111" s="2">
        <v>0</v>
      </c>
      <c r="AC111" s="2">
        <v>0</v>
      </c>
      <c r="AD111" s="2">
        <v>0</v>
      </c>
      <c r="AE111" s="2">
        <v>0</v>
      </c>
      <c r="AF111" s="2">
        <v>0</v>
      </c>
      <c r="AG111" s="41"/>
      <c r="AH111" s="45">
        <v>162.53</v>
      </c>
      <c r="AI111" s="41">
        <f t="shared" ref="AI111:AI113" si="89">SUM(J111:AG113)</f>
        <v>22</v>
      </c>
      <c r="AJ111" s="45">
        <f t="shared" ref="AJ111:AJ113" si="90">AH111+AI111</f>
        <v>184.53</v>
      </c>
      <c r="AK111" s="45">
        <f t="shared" ref="AK111:AK113" si="91">IF( AND(ISNUMBER(AJ$111),ISNUMBER(AJ111)),(AJ111-AJ$111)/AJ$111*100,"")</f>
        <v>0</v>
      </c>
    </row>
    <row r="112" spans="1:37" ht="43.2" x14ac:dyDescent="0.3">
      <c r="A112" s="42"/>
      <c r="B112" s="16" t="s">
        <v>67</v>
      </c>
      <c r="C112" s="16">
        <v>2006</v>
      </c>
      <c r="D112" s="44"/>
      <c r="E112" s="44"/>
      <c r="F112" s="16" t="s">
        <v>11</v>
      </c>
      <c r="G112" s="16" t="s">
        <v>35</v>
      </c>
      <c r="H112" s="16" t="s">
        <v>68</v>
      </c>
      <c r="I112" s="16" t="s">
        <v>69</v>
      </c>
      <c r="J112" s="5">
        <v>0</v>
      </c>
      <c r="K112" s="5">
        <v>0</v>
      </c>
      <c r="L112" s="5">
        <v>0</v>
      </c>
      <c r="M112" s="5">
        <v>0</v>
      </c>
      <c r="N112" s="5">
        <v>0</v>
      </c>
      <c r="O112" s="5">
        <v>0</v>
      </c>
      <c r="P112" s="5">
        <v>0</v>
      </c>
      <c r="Q112" s="5">
        <v>0</v>
      </c>
      <c r="R112" s="5">
        <v>0</v>
      </c>
      <c r="S112" s="5">
        <v>0</v>
      </c>
      <c r="T112" s="5">
        <v>2</v>
      </c>
      <c r="U112" s="5">
        <v>0</v>
      </c>
      <c r="V112" s="5">
        <v>2</v>
      </c>
      <c r="W112" s="5">
        <v>0</v>
      </c>
      <c r="X112" s="5">
        <v>0</v>
      </c>
      <c r="Y112" s="5">
        <v>0</v>
      </c>
      <c r="Z112" s="5">
        <v>0</v>
      </c>
      <c r="AA112" s="5">
        <v>2</v>
      </c>
      <c r="AB112" s="5">
        <v>0</v>
      </c>
      <c r="AC112" s="5">
        <v>0</v>
      </c>
      <c r="AD112" s="5">
        <v>0</v>
      </c>
      <c r="AE112" s="5">
        <v>0</v>
      </c>
      <c r="AF112" s="5">
        <v>0</v>
      </c>
      <c r="AG112" s="42"/>
      <c r="AH112" s="46"/>
      <c r="AI112" s="42"/>
      <c r="AJ112" s="46"/>
      <c r="AK112" s="46"/>
    </row>
    <row r="113" spans="1:37" ht="28.8" x14ac:dyDescent="0.3">
      <c r="A113" s="48"/>
      <c r="B113" s="49" t="s">
        <v>84</v>
      </c>
      <c r="C113" s="49">
        <v>2007</v>
      </c>
      <c r="D113" s="50"/>
      <c r="E113" s="50"/>
      <c r="F113" s="49">
        <v>1</v>
      </c>
      <c r="G113" s="49" t="s">
        <v>35</v>
      </c>
      <c r="H113" s="49" t="s">
        <v>85</v>
      </c>
      <c r="I113" s="49" t="s">
        <v>37</v>
      </c>
      <c r="J113" s="51">
        <v>2</v>
      </c>
      <c r="K113" s="51">
        <v>0</v>
      </c>
      <c r="L113" s="51">
        <v>2</v>
      </c>
      <c r="M113" s="51">
        <v>0</v>
      </c>
      <c r="N113" s="51">
        <v>0</v>
      </c>
      <c r="O113" s="51">
        <v>0</v>
      </c>
      <c r="P113" s="51">
        <v>2</v>
      </c>
      <c r="Q113" s="51">
        <v>2</v>
      </c>
      <c r="R113" s="51">
        <v>0</v>
      </c>
      <c r="S113" s="51">
        <v>0</v>
      </c>
      <c r="T113" s="51">
        <v>2</v>
      </c>
      <c r="U113" s="51">
        <v>0</v>
      </c>
      <c r="V113" s="51">
        <v>0</v>
      </c>
      <c r="W113" s="51">
        <v>0</v>
      </c>
      <c r="X113" s="51">
        <v>0</v>
      </c>
      <c r="Y113" s="51">
        <v>0</v>
      </c>
      <c r="Z113" s="51">
        <v>0</v>
      </c>
      <c r="AA113" s="51">
        <v>2</v>
      </c>
      <c r="AB113" s="51">
        <v>0</v>
      </c>
      <c r="AC113" s="51">
        <v>0</v>
      </c>
      <c r="AD113" s="51">
        <v>0</v>
      </c>
      <c r="AE113" s="51">
        <v>2</v>
      </c>
      <c r="AF113" s="51">
        <v>0</v>
      </c>
      <c r="AG113" s="48"/>
      <c r="AH113" s="52"/>
      <c r="AI113" s="48"/>
      <c r="AJ113" s="52"/>
      <c r="AK113" s="52"/>
    </row>
    <row r="114" spans="1:37" ht="57.6" x14ac:dyDescent="0.3">
      <c r="A114" s="41">
        <v>3</v>
      </c>
      <c r="B114" s="47" t="s">
        <v>28</v>
      </c>
      <c r="C114" s="47">
        <v>2005</v>
      </c>
      <c r="D114" s="43">
        <v>2008</v>
      </c>
      <c r="E114" s="43">
        <v>2005</v>
      </c>
      <c r="F114" s="47" t="s">
        <v>11</v>
      </c>
      <c r="G114" s="47" t="s">
        <v>29</v>
      </c>
      <c r="H114" s="47" t="s">
        <v>30</v>
      </c>
      <c r="I114" s="47" t="s">
        <v>31</v>
      </c>
      <c r="J114" s="2">
        <v>0</v>
      </c>
      <c r="K114" s="2">
        <v>0</v>
      </c>
      <c r="L114" s="2">
        <v>2</v>
      </c>
      <c r="M114" s="2">
        <v>0</v>
      </c>
      <c r="N114" s="2">
        <v>0</v>
      </c>
      <c r="O114" s="2">
        <v>0</v>
      </c>
      <c r="P114" s="2">
        <v>0</v>
      </c>
      <c r="Q114" s="2">
        <v>0</v>
      </c>
      <c r="R114" s="2">
        <v>0</v>
      </c>
      <c r="S114" s="2">
        <v>0</v>
      </c>
      <c r="T114" s="2">
        <v>0</v>
      </c>
      <c r="U114" s="2">
        <v>0</v>
      </c>
      <c r="V114" s="2">
        <v>0</v>
      </c>
      <c r="W114" s="2">
        <v>0</v>
      </c>
      <c r="X114" s="2">
        <v>0</v>
      </c>
      <c r="Y114" s="2">
        <v>2</v>
      </c>
      <c r="Z114" s="2">
        <v>0</v>
      </c>
      <c r="AA114" s="2">
        <v>0</v>
      </c>
      <c r="AB114" s="2">
        <v>0</v>
      </c>
      <c r="AC114" s="2">
        <v>0</v>
      </c>
      <c r="AD114" s="2">
        <v>0</v>
      </c>
      <c r="AE114" s="2">
        <v>0</v>
      </c>
      <c r="AF114" s="2">
        <v>0</v>
      </c>
      <c r="AG114" s="41"/>
      <c r="AH114" s="45">
        <v>219.73</v>
      </c>
      <c r="AI114" s="41">
        <f t="shared" ref="AI114:AI116" si="92">SUM(J114:AG116)</f>
        <v>18</v>
      </c>
      <c r="AJ114" s="45">
        <f t="shared" ref="AJ114:AJ116" si="93">AH114+AI114</f>
        <v>237.73</v>
      </c>
      <c r="AK114" s="45">
        <f t="shared" ref="AK114:AK116" si="94">IF( AND(ISNUMBER(AJ$114),ISNUMBER(AJ114)),(AJ114-AJ$114)/AJ$114*100,"")</f>
        <v>0</v>
      </c>
    </row>
    <row r="115" spans="1:37" ht="57.6" x14ac:dyDescent="0.3">
      <c r="A115" s="42"/>
      <c r="B115" s="16" t="s">
        <v>271</v>
      </c>
      <c r="C115" s="16">
        <v>2007</v>
      </c>
      <c r="D115" s="44"/>
      <c r="E115" s="44"/>
      <c r="F115" s="16" t="s">
        <v>11</v>
      </c>
      <c r="G115" s="16" t="s">
        <v>29</v>
      </c>
      <c r="H115" s="16" t="s">
        <v>30</v>
      </c>
      <c r="I115" s="16" t="s">
        <v>31</v>
      </c>
      <c r="J115" s="5">
        <v>0</v>
      </c>
      <c r="K115" s="5">
        <v>0</v>
      </c>
      <c r="L115" s="5">
        <v>0</v>
      </c>
      <c r="M115" s="5">
        <v>0</v>
      </c>
      <c r="N115" s="5">
        <v>0</v>
      </c>
      <c r="O115" s="5">
        <v>0</v>
      </c>
      <c r="P115" s="5">
        <v>2</v>
      </c>
      <c r="Q115" s="5">
        <v>0</v>
      </c>
      <c r="R115" s="5">
        <v>0</v>
      </c>
      <c r="S115" s="5">
        <v>0</v>
      </c>
      <c r="T115" s="5">
        <v>0</v>
      </c>
      <c r="U115" s="5">
        <v>0</v>
      </c>
      <c r="V115" s="5">
        <v>0</v>
      </c>
      <c r="W115" s="5">
        <v>0</v>
      </c>
      <c r="X115" s="5">
        <v>2</v>
      </c>
      <c r="Y115" s="5">
        <v>0</v>
      </c>
      <c r="Z115" s="5">
        <v>0</v>
      </c>
      <c r="AA115" s="5">
        <v>0</v>
      </c>
      <c r="AB115" s="5">
        <v>0</v>
      </c>
      <c r="AC115" s="5">
        <v>0</v>
      </c>
      <c r="AD115" s="5">
        <v>0</v>
      </c>
      <c r="AE115" s="5">
        <v>0</v>
      </c>
      <c r="AF115" s="5">
        <v>2</v>
      </c>
      <c r="AG115" s="42"/>
      <c r="AH115" s="46"/>
      <c r="AI115" s="42"/>
      <c r="AJ115" s="46"/>
      <c r="AK115" s="46"/>
    </row>
    <row r="116" spans="1:37" ht="57.6" x14ac:dyDescent="0.3">
      <c r="A116" s="48"/>
      <c r="B116" s="49" t="s">
        <v>377</v>
      </c>
      <c r="C116" s="49">
        <v>2008</v>
      </c>
      <c r="D116" s="50"/>
      <c r="E116" s="50"/>
      <c r="F116" s="49" t="s">
        <v>11</v>
      </c>
      <c r="G116" s="49" t="s">
        <v>29</v>
      </c>
      <c r="H116" s="49" t="s">
        <v>30</v>
      </c>
      <c r="I116" s="49" t="s">
        <v>31</v>
      </c>
      <c r="J116" s="51">
        <v>0</v>
      </c>
      <c r="K116" s="51">
        <v>0</v>
      </c>
      <c r="L116" s="51">
        <v>2</v>
      </c>
      <c r="M116" s="51">
        <v>0</v>
      </c>
      <c r="N116" s="51">
        <v>2</v>
      </c>
      <c r="O116" s="51">
        <v>0</v>
      </c>
      <c r="P116" s="51">
        <v>0</v>
      </c>
      <c r="Q116" s="51">
        <v>0</v>
      </c>
      <c r="R116" s="51">
        <v>0</v>
      </c>
      <c r="S116" s="51">
        <v>0</v>
      </c>
      <c r="T116" s="51">
        <v>2</v>
      </c>
      <c r="U116" s="51">
        <v>0</v>
      </c>
      <c r="V116" s="51">
        <v>0</v>
      </c>
      <c r="W116" s="51">
        <v>0</v>
      </c>
      <c r="X116" s="51">
        <v>0</v>
      </c>
      <c r="Y116" s="51">
        <v>2</v>
      </c>
      <c r="Z116" s="51">
        <v>0</v>
      </c>
      <c r="AA116" s="51">
        <v>0</v>
      </c>
      <c r="AB116" s="51">
        <v>0</v>
      </c>
      <c r="AC116" s="51">
        <v>0</v>
      </c>
      <c r="AD116" s="51">
        <v>0</v>
      </c>
      <c r="AE116" s="51">
        <v>0</v>
      </c>
      <c r="AF116" s="51">
        <v>0</v>
      </c>
      <c r="AG116" s="48"/>
      <c r="AH116" s="52"/>
      <c r="AI116" s="48"/>
      <c r="AJ116" s="52"/>
      <c r="AK116" s="52"/>
    </row>
    <row r="117" spans="1:37" ht="28.8" x14ac:dyDescent="0.3">
      <c r="A117" s="41">
        <v>4</v>
      </c>
      <c r="B117" s="47" t="s">
        <v>113</v>
      </c>
      <c r="C117" s="47">
        <v>2005</v>
      </c>
      <c r="D117" s="43">
        <v>2005</v>
      </c>
      <c r="E117" s="43">
        <v>2005</v>
      </c>
      <c r="F117" s="47" t="s">
        <v>11</v>
      </c>
      <c r="G117" s="47" t="s">
        <v>12</v>
      </c>
      <c r="H117" s="47" t="s">
        <v>81</v>
      </c>
      <c r="I117" s="47" t="s">
        <v>82</v>
      </c>
      <c r="J117" s="2">
        <v>0</v>
      </c>
      <c r="K117" s="2">
        <v>0</v>
      </c>
      <c r="L117" s="2">
        <v>0</v>
      </c>
      <c r="M117" s="2">
        <v>0</v>
      </c>
      <c r="N117" s="2">
        <v>0</v>
      </c>
      <c r="O117" s="2">
        <v>0</v>
      </c>
      <c r="P117" s="2">
        <v>0</v>
      </c>
      <c r="Q117" s="2">
        <v>0</v>
      </c>
      <c r="R117" s="2">
        <v>0</v>
      </c>
      <c r="S117" s="2">
        <v>0</v>
      </c>
      <c r="T117" s="2">
        <v>0</v>
      </c>
      <c r="U117" s="2">
        <v>0</v>
      </c>
      <c r="V117" s="2">
        <v>0</v>
      </c>
      <c r="W117" s="2">
        <v>0</v>
      </c>
      <c r="X117" s="2">
        <v>0</v>
      </c>
      <c r="Y117" s="2">
        <v>0</v>
      </c>
      <c r="Z117" s="2">
        <v>0</v>
      </c>
      <c r="AA117" s="2">
        <v>0</v>
      </c>
      <c r="AB117" s="2">
        <v>0</v>
      </c>
      <c r="AC117" s="2">
        <v>0</v>
      </c>
      <c r="AD117" s="2">
        <v>0</v>
      </c>
      <c r="AE117" s="2">
        <v>0</v>
      </c>
      <c r="AF117" s="2">
        <v>0</v>
      </c>
      <c r="AG117" s="41"/>
      <c r="AH117" s="45">
        <v>149.05000000000001</v>
      </c>
      <c r="AI117" s="41">
        <f t="shared" ref="AI117:AI119" si="95">SUM(J117:AG119)</f>
        <v>108</v>
      </c>
      <c r="AJ117" s="45">
        <f t="shared" ref="AJ117:AJ119" si="96">AH117+AI117</f>
        <v>257.05</v>
      </c>
      <c r="AK117" s="45">
        <f t="shared" ref="AK117:AK119" si="97">IF( AND(ISNUMBER(AJ$117),ISNUMBER(AJ117)),(AJ117-AJ$117)/AJ$117*100,"")</f>
        <v>0</v>
      </c>
    </row>
    <row r="118" spans="1:37" ht="43.2" x14ac:dyDescent="0.3">
      <c r="A118" s="42"/>
      <c r="B118" s="16" t="s">
        <v>233</v>
      </c>
      <c r="C118" s="16">
        <v>2005</v>
      </c>
      <c r="D118" s="44"/>
      <c r="E118" s="44"/>
      <c r="F118" s="16" t="s">
        <v>216</v>
      </c>
      <c r="G118" s="16" t="s">
        <v>12</v>
      </c>
      <c r="H118" s="16" t="s">
        <v>81</v>
      </c>
      <c r="I118" s="16" t="s">
        <v>234</v>
      </c>
      <c r="J118" s="5">
        <v>0</v>
      </c>
      <c r="K118" s="5">
        <v>0</v>
      </c>
      <c r="L118" s="5">
        <v>0</v>
      </c>
      <c r="M118" s="5">
        <v>0</v>
      </c>
      <c r="N118" s="5">
        <v>0</v>
      </c>
      <c r="O118" s="5">
        <v>0</v>
      </c>
      <c r="P118" s="5">
        <v>0</v>
      </c>
      <c r="Q118" s="5">
        <v>0</v>
      </c>
      <c r="R118" s="5">
        <v>0</v>
      </c>
      <c r="S118" s="5">
        <v>0</v>
      </c>
      <c r="T118" s="5">
        <v>0</v>
      </c>
      <c r="U118" s="5">
        <v>0</v>
      </c>
      <c r="V118" s="5">
        <v>0</v>
      </c>
      <c r="W118" s="5">
        <v>0</v>
      </c>
      <c r="X118" s="5">
        <v>0</v>
      </c>
      <c r="Y118" s="5">
        <v>0</v>
      </c>
      <c r="Z118" s="5">
        <v>0</v>
      </c>
      <c r="AA118" s="5">
        <v>0</v>
      </c>
      <c r="AB118" s="5">
        <v>0</v>
      </c>
      <c r="AC118" s="5">
        <v>0</v>
      </c>
      <c r="AD118" s="5">
        <v>0</v>
      </c>
      <c r="AE118" s="5">
        <v>0</v>
      </c>
      <c r="AF118" s="5">
        <v>0</v>
      </c>
      <c r="AG118" s="42"/>
      <c r="AH118" s="46"/>
      <c r="AI118" s="42"/>
      <c r="AJ118" s="46"/>
      <c r="AK118" s="46"/>
    </row>
    <row r="119" spans="1:37" ht="28.8" x14ac:dyDescent="0.3">
      <c r="A119" s="48"/>
      <c r="B119" s="49" t="s">
        <v>367</v>
      </c>
      <c r="C119" s="49">
        <v>2005</v>
      </c>
      <c r="D119" s="50"/>
      <c r="E119" s="50"/>
      <c r="F119" s="49" t="s">
        <v>11</v>
      </c>
      <c r="G119" s="49" t="s">
        <v>12</v>
      </c>
      <c r="H119" s="49" t="s">
        <v>13</v>
      </c>
      <c r="I119" s="49" t="s">
        <v>368</v>
      </c>
      <c r="J119" s="51">
        <v>0</v>
      </c>
      <c r="K119" s="51">
        <v>0</v>
      </c>
      <c r="L119" s="51">
        <v>0</v>
      </c>
      <c r="M119" s="51">
        <v>0</v>
      </c>
      <c r="N119" s="51">
        <v>50</v>
      </c>
      <c r="O119" s="51">
        <v>0</v>
      </c>
      <c r="P119" s="51">
        <v>0</v>
      </c>
      <c r="Q119" s="51">
        <v>2</v>
      </c>
      <c r="R119" s="51">
        <v>0</v>
      </c>
      <c r="S119" s="51">
        <v>0</v>
      </c>
      <c r="T119" s="51">
        <v>2</v>
      </c>
      <c r="U119" s="51">
        <v>0</v>
      </c>
      <c r="V119" s="51">
        <v>0</v>
      </c>
      <c r="W119" s="51">
        <v>50</v>
      </c>
      <c r="X119" s="51">
        <v>2</v>
      </c>
      <c r="Y119" s="51">
        <v>2</v>
      </c>
      <c r="Z119" s="51">
        <v>0</v>
      </c>
      <c r="AA119" s="51">
        <v>0</v>
      </c>
      <c r="AB119" s="51">
        <v>0</v>
      </c>
      <c r="AC119" s="51">
        <v>0</v>
      </c>
      <c r="AD119" s="51">
        <v>0</v>
      </c>
      <c r="AE119" s="51">
        <v>0</v>
      </c>
      <c r="AF119" s="51">
        <v>0</v>
      </c>
      <c r="AG119" s="48"/>
      <c r="AH119" s="52"/>
      <c r="AI119" s="48"/>
      <c r="AJ119" s="52"/>
      <c r="AK119" s="52"/>
    </row>
    <row r="120" spans="1:37" ht="57.6" x14ac:dyDescent="0.3">
      <c r="A120" s="41">
        <v>5</v>
      </c>
      <c r="B120" s="47" t="s">
        <v>238</v>
      </c>
      <c r="C120" s="47">
        <v>2006</v>
      </c>
      <c r="D120" s="43">
        <v>2007</v>
      </c>
      <c r="E120" s="43">
        <v>2006</v>
      </c>
      <c r="F120" s="47" t="s">
        <v>216</v>
      </c>
      <c r="G120" s="47" t="s">
        <v>56</v>
      </c>
      <c r="H120" s="47" t="s">
        <v>239</v>
      </c>
      <c r="I120" s="47" t="s">
        <v>158</v>
      </c>
      <c r="J120" s="2">
        <v>0</v>
      </c>
      <c r="K120" s="2">
        <v>0</v>
      </c>
      <c r="L120" s="2">
        <v>0</v>
      </c>
      <c r="M120" s="2">
        <v>0</v>
      </c>
      <c r="N120" s="2">
        <v>0</v>
      </c>
      <c r="O120" s="2">
        <v>0</v>
      </c>
      <c r="P120" s="2">
        <v>0</v>
      </c>
      <c r="Q120" s="2">
        <v>0</v>
      </c>
      <c r="R120" s="2">
        <v>0</v>
      </c>
      <c r="S120" s="2">
        <v>0</v>
      </c>
      <c r="T120" s="2">
        <v>0</v>
      </c>
      <c r="U120" s="2">
        <v>0</v>
      </c>
      <c r="V120" s="2">
        <v>0</v>
      </c>
      <c r="W120" s="2">
        <v>0</v>
      </c>
      <c r="X120" s="2">
        <v>2</v>
      </c>
      <c r="Y120" s="2">
        <v>0</v>
      </c>
      <c r="Z120" s="2">
        <v>0</v>
      </c>
      <c r="AA120" s="2">
        <v>0</v>
      </c>
      <c r="AB120" s="2">
        <v>0</v>
      </c>
      <c r="AC120" s="2">
        <v>0</v>
      </c>
      <c r="AD120" s="2">
        <v>0</v>
      </c>
      <c r="AE120" s="2">
        <v>0</v>
      </c>
      <c r="AF120" s="2">
        <v>0</v>
      </c>
      <c r="AG120" s="41"/>
      <c r="AH120" s="45">
        <v>254.55</v>
      </c>
      <c r="AI120" s="41">
        <f t="shared" ref="AI120:AI122" si="98">SUM(J120:AG122)</f>
        <v>18</v>
      </c>
      <c r="AJ120" s="45">
        <f t="shared" ref="AJ120:AJ122" si="99">AH120+AI120</f>
        <v>272.55</v>
      </c>
      <c r="AK120" s="45">
        <f t="shared" ref="AK120:AK122" si="100">IF( AND(ISNUMBER(AJ$120),ISNUMBER(AJ120)),(AJ120-AJ$120)/AJ$120*100,"")</f>
        <v>0</v>
      </c>
    </row>
    <row r="121" spans="1:37" ht="43.2" x14ac:dyDescent="0.3">
      <c r="A121" s="42"/>
      <c r="B121" s="16" t="s">
        <v>350</v>
      </c>
      <c r="C121" s="16">
        <v>2007</v>
      </c>
      <c r="D121" s="44"/>
      <c r="E121" s="44"/>
      <c r="F121" s="16">
        <v>2</v>
      </c>
      <c r="G121" s="16" t="s">
        <v>56</v>
      </c>
      <c r="H121" s="16" t="s">
        <v>57</v>
      </c>
      <c r="I121" s="16" t="s">
        <v>158</v>
      </c>
      <c r="J121" s="5">
        <v>0</v>
      </c>
      <c r="K121" s="5">
        <v>0</v>
      </c>
      <c r="L121" s="5">
        <v>0</v>
      </c>
      <c r="M121" s="5">
        <v>0</v>
      </c>
      <c r="N121" s="5">
        <v>0</v>
      </c>
      <c r="O121" s="5">
        <v>0</v>
      </c>
      <c r="P121" s="5">
        <v>2</v>
      </c>
      <c r="Q121" s="5">
        <v>0</v>
      </c>
      <c r="R121" s="5">
        <v>0</v>
      </c>
      <c r="S121" s="5">
        <v>0</v>
      </c>
      <c r="T121" s="5">
        <v>0</v>
      </c>
      <c r="U121" s="5">
        <v>0</v>
      </c>
      <c r="V121" s="5">
        <v>0</v>
      </c>
      <c r="W121" s="5">
        <v>0</v>
      </c>
      <c r="X121" s="5">
        <v>2</v>
      </c>
      <c r="Y121" s="5">
        <v>0</v>
      </c>
      <c r="Z121" s="5">
        <v>0</v>
      </c>
      <c r="AA121" s="5">
        <v>0</v>
      </c>
      <c r="AB121" s="5">
        <v>2</v>
      </c>
      <c r="AC121" s="5">
        <v>0</v>
      </c>
      <c r="AD121" s="5">
        <v>0</v>
      </c>
      <c r="AE121" s="5">
        <v>0</v>
      </c>
      <c r="AF121" s="5">
        <v>2</v>
      </c>
      <c r="AG121" s="42"/>
      <c r="AH121" s="46"/>
      <c r="AI121" s="42"/>
      <c r="AJ121" s="46"/>
      <c r="AK121" s="46"/>
    </row>
    <row r="122" spans="1:37" ht="57.6" x14ac:dyDescent="0.3">
      <c r="A122" s="48"/>
      <c r="B122" s="49" t="s">
        <v>361</v>
      </c>
      <c r="C122" s="49">
        <v>2006</v>
      </c>
      <c r="D122" s="50"/>
      <c r="E122" s="50"/>
      <c r="F122" s="49" t="s">
        <v>11</v>
      </c>
      <c r="G122" s="49" t="s">
        <v>56</v>
      </c>
      <c r="H122" s="49" t="s">
        <v>298</v>
      </c>
      <c r="I122" s="49" t="s">
        <v>58</v>
      </c>
      <c r="J122" s="51">
        <v>0</v>
      </c>
      <c r="K122" s="51">
        <v>0</v>
      </c>
      <c r="L122" s="51">
        <v>2</v>
      </c>
      <c r="M122" s="51">
        <v>0</v>
      </c>
      <c r="N122" s="51">
        <v>0</v>
      </c>
      <c r="O122" s="51">
        <v>0</v>
      </c>
      <c r="P122" s="51">
        <v>0</v>
      </c>
      <c r="Q122" s="51">
        <v>0</v>
      </c>
      <c r="R122" s="51">
        <v>0</v>
      </c>
      <c r="S122" s="51">
        <v>0</v>
      </c>
      <c r="T122" s="51">
        <v>2</v>
      </c>
      <c r="U122" s="51">
        <v>0</v>
      </c>
      <c r="V122" s="51">
        <v>0</v>
      </c>
      <c r="W122" s="51">
        <v>0</v>
      </c>
      <c r="X122" s="51">
        <v>2</v>
      </c>
      <c r="Y122" s="51">
        <v>2</v>
      </c>
      <c r="Z122" s="51">
        <v>0</v>
      </c>
      <c r="AA122" s="51">
        <v>0</v>
      </c>
      <c r="AB122" s="51">
        <v>0</v>
      </c>
      <c r="AC122" s="51">
        <v>0</v>
      </c>
      <c r="AD122" s="51">
        <v>0</v>
      </c>
      <c r="AE122" s="51">
        <v>0</v>
      </c>
      <c r="AF122" s="51">
        <v>0</v>
      </c>
      <c r="AG122" s="48"/>
      <c r="AH122" s="52"/>
      <c r="AI122" s="48"/>
      <c r="AJ122" s="52"/>
      <c r="AK122" s="52"/>
    </row>
    <row r="123" spans="1:37" ht="72" x14ac:dyDescent="0.3">
      <c r="A123" s="41">
        <v>6</v>
      </c>
      <c r="B123" s="47" t="s">
        <v>288</v>
      </c>
      <c r="C123" s="47">
        <v>2007</v>
      </c>
      <c r="D123" s="43">
        <v>2007</v>
      </c>
      <c r="E123" s="43">
        <v>2005</v>
      </c>
      <c r="F123" s="47">
        <v>1</v>
      </c>
      <c r="G123" s="47" t="s">
        <v>50</v>
      </c>
      <c r="H123" s="47" t="s">
        <v>51</v>
      </c>
      <c r="I123" s="47" t="s">
        <v>52</v>
      </c>
      <c r="J123" s="2">
        <v>0</v>
      </c>
      <c r="K123" s="2">
        <v>2</v>
      </c>
      <c r="L123" s="2">
        <v>0</v>
      </c>
      <c r="M123" s="2">
        <v>0</v>
      </c>
      <c r="N123" s="2">
        <v>0</v>
      </c>
      <c r="O123" s="2">
        <v>0</v>
      </c>
      <c r="P123" s="2">
        <v>0</v>
      </c>
      <c r="Q123" s="2">
        <v>0</v>
      </c>
      <c r="R123" s="2">
        <v>0</v>
      </c>
      <c r="S123" s="2">
        <v>0</v>
      </c>
      <c r="T123" s="2">
        <v>0</v>
      </c>
      <c r="U123" s="2">
        <v>2</v>
      </c>
      <c r="V123" s="2">
        <v>0</v>
      </c>
      <c r="W123" s="2">
        <v>0</v>
      </c>
      <c r="X123" s="2">
        <v>2</v>
      </c>
      <c r="Y123" s="2">
        <v>2</v>
      </c>
      <c r="Z123" s="2">
        <v>0</v>
      </c>
      <c r="AA123" s="2">
        <v>0</v>
      </c>
      <c r="AB123" s="2">
        <v>2</v>
      </c>
      <c r="AC123" s="2">
        <v>0</v>
      </c>
      <c r="AD123" s="2">
        <v>0</v>
      </c>
      <c r="AE123" s="2">
        <v>0</v>
      </c>
      <c r="AF123" s="2">
        <v>2</v>
      </c>
      <c r="AG123" s="41"/>
      <c r="AH123" s="45">
        <v>248.01</v>
      </c>
      <c r="AI123" s="41">
        <f t="shared" ref="AI123:AI125" si="101">SUM(J123:AG125)</f>
        <v>72</v>
      </c>
      <c r="AJ123" s="45">
        <f t="shared" ref="AJ123:AJ125" si="102">AH123+AI123</f>
        <v>320.01</v>
      </c>
      <c r="AK123" s="45">
        <f t="shared" ref="AK123:AK125" si="103">IF( AND(ISNUMBER(AJ$123),ISNUMBER(AJ123)),(AJ123-AJ$123)/AJ$123*100,"")</f>
        <v>0</v>
      </c>
    </row>
    <row r="124" spans="1:37" ht="72" x14ac:dyDescent="0.3">
      <c r="A124" s="42"/>
      <c r="B124" s="16" t="s">
        <v>310</v>
      </c>
      <c r="C124" s="16">
        <v>2006</v>
      </c>
      <c r="D124" s="44"/>
      <c r="E124" s="44"/>
      <c r="F124" s="16">
        <v>1</v>
      </c>
      <c r="G124" s="16" t="s">
        <v>50</v>
      </c>
      <c r="H124" s="16" t="s">
        <v>51</v>
      </c>
      <c r="I124" s="16" t="s">
        <v>52</v>
      </c>
      <c r="J124" s="5">
        <v>0</v>
      </c>
      <c r="K124" s="5">
        <v>0</v>
      </c>
      <c r="L124" s="5">
        <v>0</v>
      </c>
      <c r="M124" s="5">
        <v>0</v>
      </c>
      <c r="N124" s="5">
        <v>0</v>
      </c>
      <c r="O124" s="5">
        <v>0</v>
      </c>
      <c r="P124" s="5">
        <v>0</v>
      </c>
      <c r="Q124" s="5">
        <v>0</v>
      </c>
      <c r="R124" s="5">
        <v>0</v>
      </c>
      <c r="S124" s="5">
        <v>0</v>
      </c>
      <c r="T124" s="5">
        <v>50</v>
      </c>
      <c r="U124" s="5">
        <v>2</v>
      </c>
      <c r="V124" s="5">
        <v>0</v>
      </c>
      <c r="W124" s="5">
        <v>0</v>
      </c>
      <c r="X124" s="5">
        <v>0</v>
      </c>
      <c r="Y124" s="5">
        <v>2</v>
      </c>
      <c r="Z124" s="5">
        <v>0</v>
      </c>
      <c r="AA124" s="5">
        <v>2</v>
      </c>
      <c r="AB124" s="5">
        <v>0</v>
      </c>
      <c r="AC124" s="5">
        <v>0</v>
      </c>
      <c r="AD124" s="5">
        <v>0</v>
      </c>
      <c r="AE124" s="5">
        <v>0</v>
      </c>
      <c r="AF124" s="5">
        <v>0</v>
      </c>
      <c r="AG124" s="42"/>
      <c r="AH124" s="46"/>
      <c r="AI124" s="42"/>
      <c r="AJ124" s="46"/>
      <c r="AK124" s="46"/>
    </row>
    <row r="125" spans="1:37" ht="72" x14ac:dyDescent="0.3">
      <c r="A125" s="48"/>
      <c r="B125" s="49" t="s">
        <v>320</v>
      </c>
      <c r="C125" s="49">
        <v>2005</v>
      </c>
      <c r="D125" s="50"/>
      <c r="E125" s="50"/>
      <c r="F125" s="49" t="s">
        <v>11</v>
      </c>
      <c r="G125" s="49" t="s">
        <v>50</v>
      </c>
      <c r="H125" s="49" t="s">
        <v>51</v>
      </c>
      <c r="I125" s="49" t="s">
        <v>52</v>
      </c>
      <c r="J125" s="51">
        <v>0</v>
      </c>
      <c r="K125" s="51">
        <v>0</v>
      </c>
      <c r="L125" s="51">
        <v>0</v>
      </c>
      <c r="M125" s="51">
        <v>0</v>
      </c>
      <c r="N125" s="51">
        <v>0</v>
      </c>
      <c r="O125" s="51">
        <v>0</v>
      </c>
      <c r="P125" s="51">
        <v>0</v>
      </c>
      <c r="Q125" s="51">
        <v>0</v>
      </c>
      <c r="R125" s="51">
        <v>0</v>
      </c>
      <c r="S125" s="51">
        <v>0</v>
      </c>
      <c r="T125" s="51">
        <v>0</v>
      </c>
      <c r="U125" s="51">
        <v>0</v>
      </c>
      <c r="V125" s="51">
        <v>0</v>
      </c>
      <c r="W125" s="51">
        <v>0</v>
      </c>
      <c r="X125" s="51">
        <v>0</v>
      </c>
      <c r="Y125" s="51">
        <v>2</v>
      </c>
      <c r="Z125" s="51">
        <v>0</v>
      </c>
      <c r="AA125" s="51">
        <v>2</v>
      </c>
      <c r="AB125" s="51">
        <v>0</v>
      </c>
      <c r="AC125" s="51">
        <v>0</v>
      </c>
      <c r="AD125" s="51">
        <v>0</v>
      </c>
      <c r="AE125" s="51">
        <v>0</v>
      </c>
      <c r="AF125" s="51">
        <v>0</v>
      </c>
      <c r="AG125" s="48"/>
      <c r="AH125" s="52"/>
      <c r="AI125" s="48"/>
      <c r="AJ125" s="52"/>
      <c r="AK125" s="52"/>
    </row>
    <row r="126" spans="1:37" ht="43.2" x14ac:dyDescent="0.3">
      <c r="A126" s="41">
        <v>7</v>
      </c>
      <c r="B126" s="47" t="s">
        <v>60</v>
      </c>
      <c r="C126" s="47">
        <v>2004</v>
      </c>
      <c r="D126" s="43">
        <v>2006</v>
      </c>
      <c r="E126" s="43">
        <v>2004</v>
      </c>
      <c r="F126" s="47" t="s">
        <v>11</v>
      </c>
      <c r="G126" s="47" t="s">
        <v>61</v>
      </c>
      <c r="H126" s="47" t="s">
        <v>62</v>
      </c>
      <c r="I126" s="47" t="s">
        <v>63</v>
      </c>
      <c r="J126" s="2">
        <v>0</v>
      </c>
      <c r="K126" s="2">
        <v>0</v>
      </c>
      <c r="L126" s="2">
        <v>0</v>
      </c>
      <c r="M126" s="2">
        <v>0</v>
      </c>
      <c r="N126" s="2">
        <v>0</v>
      </c>
      <c r="O126" s="2">
        <v>0</v>
      </c>
      <c r="P126" s="2">
        <v>0</v>
      </c>
      <c r="Q126" s="2">
        <v>0</v>
      </c>
      <c r="R126" s="2">
        <v>0</v>
      </c>
      <c r="S126" s="2">
        <v>0</v>
      </c>
      <c r="T126" s="2">
        <v>0</v>
      </c>
      <c r="U126" s="2">
        <v>0</v>
      </c>
      <c r="V126" s="2">
        <v>0</v>
      </c>
      <c r="W126" s="2">
        <v>50</v>
      </c>
      <c r="X126" s="2">
        <v>0</v>
      </c>
      <c r="Y126" s="2">
        <v>0</v>
      </c>
      <c r="Z126" s="2">
        <v>2</v>
      </c>
      <c r="AA126" s="2">
        <v>0</v>
      </c>
      <c r="AB126" s="2">
        <v>0</v>
      </c>
      <c r="AC126" s="2">
        <v>2</v>
      </c>
      <c r="AD126" s="2">
        <v>0</v>
      </c>
      <c r="AE126" s="2">
        <v>0</v>
      </c>
      <c r="AF126" s="2">
        <v>0</v>
      </c>
      <c r="AG126" s="41"/>
      <c r="AH126" s="45">
        <v>278.67</v>
      </c>
      <c r="AI126" s="41">
        <f t="shared" ref="AI126:AI128" si="104">SUM(J126:AG128)</f>
        <v>72</v>
      </c>
      <c r="AJ126" s="45">
        <f t="shared" ref="AJ126:AJ128" si="105">AH126+AI126</f>
        <v>350.67</v>
      </c>
      <c r="AK126" s="45">
        <f t="shared" ref="AK126:AK128" si="106">IF( AND(ISNUMBER(AJ$126),ISNUMBER(AJ126)),(AJ126-AJ$126)/AJ$126*100,"")</f>
        <v>0</v>
      </c>
    </row>
    <row r="127" spans="1:37" ht="43.2" x14ac:dyDescent="0.3">
      <c r="A127" s="42"/>
      <c r="B127" s="16" t="s">
        <v>149</v>
      </c>
      <c r="C127" s="16">
        <v>2004</v>
      </c>
      <c r="D127" s="44"/>
      <c r="E127" s="44"/>
      <c r="F127" s="16" t="s">
        <v>11</v>
      </c>
      <c r="G127" s="16" t="s">
        <v>61</v>
      </c>
      <c r="H127" s="16" t="s">
        <v>62</v>
      </c>
      <c r="I127" s="16" t="s">
        <v>63</v>
      </c>
      <c r="J127" s="5">
        <v>0</v>
      </c>
      <c r="K127" s="5">
        <v>0</v>
      </c>
      <c r="L127" s="5">
        <v>0</v>
      </c>
      <c r="M127" s="5">
        <v>0</v>
      </c>
      <c r="N127" s="5">
        <v>0</v>
      </c>
      <c r="O127" s="5">
        <v>0</v>
      </c>
      <c r="P127" s="5">
        <v>0</v>
      </c>
      <c r="Q127" s="5">
        <v>0</v>
      </c>
      <c r="R127" s="5">
        <v>0</v>
      </c>
      <c r="S127" s="5">
        <v>0</v>
      </c>
      <c r="T127" s="5">
        <v>0</v>
      </c>
      <c r="U127" s="5">
        <v>0</v>
      </c>
      <c r="V127" s="5">
        <v>0</v>
      </c>
      <c r="W127" s="5">
        <v>0</v>
      </c>
      <c r="X127" s="5">
        <v>2</v>
      </c>
      <c r="Y127" s="5">
        <v>0</v>
      </c>
      <c r="Z127" s="5">
        <v>0</v>
      </c>
      <c r="AA127" s="5">
        <v>0</v>
      </c>
      <c r="AB127" s="5">
        <v>0</v>
      </c>
      <c r="AC127" s="5">
        <v>0</v>
      </c>
      <c r="AD127" s="5">
        <v>0</v>
      </c>
      <c r="AE127" s="5">
        <v>0</v>
      </c>
      <c r="AF127" s="5">
        <v>0</v>
      </c>
      <c r="AG127" s="42"/>
      <c r="AH127" s="46"/>
      <c r="AI127" s="42"/>
      <c r="AJ127" s="46"/>
      <c r="AK127" s="46"/>
    </row>
    <row r="128" spans="1:37" ht="28.8" x14ac:dyDescent="0.3">
      <c r="A128" s="48"/>
      <c r="B128" s="49" t="s">
        <v>279</v>
      </c>
      <c r="C128" s="49">
        <v>2006</v>
      </c>
      <c r="D128" s="50"/>
      <c r="E128" s="50"/>
      <c r="F128" s="49">
        <v>2</v>
      </c>
      <c r="G128" s="49" t="s">
        <v>61</v>
      </c>
      <c r="H128" s="49" t="s">
        <v>189</v>
      </c>
      <c r="I128" s="49" t="s">
        <v>190</v>
      </c>
      <c r="J128" s="51">
        <v>0</v>
      </c>
      <c r="K128" s="51">
        <v>0</v>
      </c>
      <c r="L128" s="51">
        <v>2</v>
      </c>
      <c r="M128" s="51">
        <v>0</v>
      </c>
      <c r="N128" s="51">
        <v>0</v>
      </c>
      <c r="O128" s="51">
        <v>0</v>
      </c>
      <c r="P128" s="51">
        <v>0</v>
      </c>
      <c r="Q128" s="51">
        <v>2</v>
      </c>
      <c r="R128" s="51">
        <v>0</v>
      </c>
      <c r="S128" s="51">
        <v>2</v>
      </c>
      <c r="T128" s="51">
        <v>2</v>
      </c>
      <c r="U128" s="51">
        <v>2</v>
      </c>
      <c r="V128" s="51">
        <v>0</v>
      </c>
      <c r="W128" s="51">
        <v>0</v>
      </c>
      <c r="X128" s="51">
        <v>0</v>
      </c>
      <c r="Y128" s="51">
        <v>2</v>
      </c>
      <c r="Z128" s="51">
        <v>0</v>
      </c>
      <c r="AA128" s="51">
        <v>0</v>
      </c>
      <c r="AB128" s="51">
        <v>2</v>
      </c>
      <c r="AC128" s="51">
        <v>0</v>
      </c>
      <c r="AD128" s="51">
        <v>0</v>
      </c>
      <c r="AE128" s="51">
        <v>0</v>
      </c>
      <c r="AF128" s="51">
        <v>2</v>
      </c>
      <c r="AG128" s="48"/>
      <c r="AH128" s="52"/>
      <c r="AI128" s="48"/>
      <c r="AJ128" s="52"/>
      <c r="AK128" s="52"/>
    </row>
    <row r="129" spans="1:37" ht="57.6" x14ac:dyDescent="0.3">
      <c r="A129" s="41">
        <v>8</v>
      </c>
      <c r="B129" s="47" t="s">
        <v>290</v>
      </c>
      <c r="C129" s="47">
        <v>2004</v>
      </c>
      <c r="D129" s="43">
        <v>2006</v>
      </c>
      <c r="E129" s="43">
        <v>2004</v>
      </c>
      <c r="F129" s="47" t="s">
        <v>11</v>
      </c>
      <c r="G129" s="47" t="s">
        <v>12</v>
      </c>
      <c r="H129" s="47" t="s">
        <v>13</v>
      </c>
      <c r="I129" s="47" t="s">
        <v>291</v>
      </c>
      <c r="J129" s="2">
        <v>2</v>
      </c>
      <c r="K129" s="2">
        <v>0</v>
      </c>
      <c r="L129" s="2">
        <v>0</v>
      </c>
      <c r="M129" s="2">
        <v>0</v>
      </c>
      <c r="N129" s="2">
        <v>2</v>
      </c>
      <c r="O129" s="2">
        <v>0</v>
      </c>
      <c r="P129" s="2">
        <v>0</v>
      </c>
      <c r="Q129" s="2">
        <v>0</v>
      </c>
      <c r="R129" s="2">
        <v>0</v>
      </c>
      <c r="S129" s="2">
        <v>0</v>
      </c>
      <c r="T129" s="2">
        <v>0</v>
      </c>
      <c r="U129" s="2">
        <v>0</v>
      </c>
      <c r="V129" s="2">
        <v>2</v>
      </c>
      <c r="W129" s="2">
        <v>50</v>
      </c>
      <c r="X129" s="2">
        <v>50</v>
      </c>
      <c r="Y129" s="2">
        <v>50</v>
      </c>
      <c r="Z129" s="2">
        <v>0</v>
      </c>
      <c r="AA129" s="2">
        <v>0</v>
      </c>
      <c r="AB129" s="2">
        <v>0</v>
      </c>
      <c r="AC129" s="2">
        <v>0</v>
      </c>
      <c r="AD129" s="2">
        <v>0</v>
      </c>
      <c r="AE129" s="2">
        <v>0</v>
      </c>
      <c r="AF129" s="2">
        <v>0</v>
      </c>
      <c r="AG129" s="41"/>
      <c r="AH129" s="45">
        <v>179.57</v>
      </c>
      <c r="AI129" s="41">
        <f t="shared" ref="AI129:AI131" si="107">SUM(J129:AG131)</f>
        <v>174</v>
      </c>
      <c r="AJ129" s="45">
        <f t="shared" ref="AJ129:AJ131" si="108">AH129+AI129</f>
        <v>353.57</v>
      </c>
      <c r="AK129" s="45">
        <f t="shared" ref="AK129:AK131" si="109">IF( AND(ISNUMBER(AJ$129),ISNUMBER(AJ129)),(AJ129-AJ$129)/AJ$129*100,"")</f>
        <v>0</v>
      </c>
    </row>
    <row r="130" spans="1:37" ht="57.6" x14ac:dyDescent="0.3">
      <c r="A130" s="42"/>
      <c r="B130" s="16" t="s">
        <v>73</v>
      </c>
      <c r="C130" s="16">
        <v>2006</v>
      </c>
      <c r="D130" s="44"/>
      <c r="E130" s="44"/>
      <c r="F130" s="16" t="s">
        <v>11</v>
      </c>
      <c r="G130" s="16" t="s">
        <v>12</v>
      </c>
      <c r="H130" s="16" t="s">
        <v>13</v>
      </c>
      <c r="I130" s="16" t="s">
        <v>74</v>
      </c>
      <c r="J130" s="5">
        <v>0</v>
      </c>
      <c r="K130" s="5">
        <v>0</v>
      </c>
      <c r="L130" s="5">
        <v>0</v>
      </c>
      <c r="M130" s="5">
        <v>0</v>
      </c>
      <c r="N130" s="5">
        <v>0</v>
      </c>
      <c r="O130" s="5">
        <v>0</v>
      </c>
      <c r="P130" s="5">
        <v>0</v>
      </c>
      <c r="Q130" s="5">
        <v>0</v>
      </c>
      <c r="R130" s="5">
        <v>0</v>
      </c>
      <c r="S130" s="5">
        <v>0</v>
      </c>
      <c r="T130" s="5">
        <v>0</v>
      </c>
      <c r="U130" s="5">
        <v>0</v>
      </c>
      <c r="V130" s="5">
        <v>2</v>
      </c>
      <c r="W130" s="5">
        <v>0</v>
      </c>
      <c r="X130" s="5">
        <v>0</v>
      </c>
      <c r="Y130" s="5">
        <v>0</v>
      </c>
      <c r="Z130" s="5">
        <v>0</v>
      </c>
      <c r="AA130" s="5">
        <v>0</v>
      </c>
      <c r="AB130" s="5">
        <v>0</v>
      </c>
      <c r="AC130" s="5">
        <v>0</v>
      </c>
      <c r="AD130" s="5">
        <v>0</v>
      </c>
      <c r="AE130" s="5">
        <v>2</v>
      </c>
      <c r="AF130" s="5">
        <v>0</v>
      </c>
      <c r="AG130" s="42"/>
      <c r="AH130" s="46"/>
      <c r="AI130" s="42"/>
      <c r="AJ130" s="46"/>
      <c r="AK130" s="46"/>
    </row>
    <row r="131" spans="1:37" ht="28.8" x14ac:dyDescent="0.3">
      <c r="A131" s="48"/>
      <c r="B131" s="49" t="s">
        <v>80</v>
      </c>
      <c r="C131" s="49">
        <v>2005</v>
      </c>
      <c r="D131" s="50"/>
      <c r="E131" s="50"/>
      <c r="F131" s="49" t="s">
        <v>11</v>
      </c>
      <c r="G131" s="49" t="s">
        <v>12</v>
      </c>
      <c r="H131" s="49" t="s">
        <v>81</v>
      </c>
      <c r="I131" s="49" t="s">
        <v>82</v>
      </c>
      <c r="J131" s="51">
        <v>2</v>
      </c>
      <c r="K131" s="51">
        <v>2</v>
      </c>
      <c r="L131" s="51">
        <v>0</v>
      </c>
      <c r="M131" s="51">
        <v>0</v>
      </c>
      <c r="N131" s="51">
        <v>0</v>
      </c>
      <c r="O131" s="51">
        <v>0</v>
      </c>
      <c r="P131" s="51">
        <v>2</v>
      </c>
      <c r="Q131" s="51">
        <v>0</v>
      </c>
      <c r="R131" s="51">
        <v>0</v>
      </c>
      <c r="S131" s="51">
        <v>0</v>
      </c>
      <c r="T131" s="51">
        <v>0</v>
      </c>
      <c r="U131" s="51">
        <v>2</v>
      </c>
      <c r="V131" s="51">
        <v>0</v>
      </c>
      <c r="W131" s="51">
        <v>0</v>
      </c>
      <c r="X131" s="51">
        <v>0</v>
      </c>
      <c r="Y131" s="51">
        <v>2</v>
      </c>
      <c r="Z131" s="51">
        <v>0</v>
      </c>
      <c r="AA131" s="51">
        <v>2</v>
      </c>
      <c r="AB131" s="51">
        <v>0</v>
      </c>
      <c r="AC131" s="51">
        <v>2</v>
      </c>
      <c r="AD131" s="51">
        <v>0</v>
      </c>
      <c r="AE131" s="51">
        <v>0</v>
      </c>
      <c r="AF131" s="51">
        <v>0</v>
      </c>
      <c r="AG131" s="48"/>
      <c r="AH131" s="52"/>
      <c r="AI131" s="48"/>
      <c r="AJ131" s="52"/>
      <c r="AK131" s="52"/>
    </row>
    <row r="132" spans="1:37" ht="28.8" x14ac:dyDescent="0.3">
      <c r="A132" s="41">
        <v>9</v>
      </c>
      <c r="B132" s="47" t="s">
        <v>151</v>
      </c>
      <c r="C132" s="47">
        <v>2005</v>
      </c>
      <c r="D132" s="43">
        <v>2006</v>
      </c>
      <c r="E132" s="43">
        <v>2004</v>
      </c>
      <c r="F132" s="47" t="s">
        <v>11</v>
      </c>
      <c r="G132" s="47" t="s">
        <v>45</v>
      </c>
      <c r="H132" s="47" t="s">
        <v>46</v>
      </c>
      <c r="I132" s="47" t="s">
        <v>152</v>
      </c>
      <c r="J132" s="2">
        <v>0</v>
      </c>
      <c r="K132" s="2">
        <v>0</v>
      </c>
      <c r="L132" s="2">
        <v>0</v>
      </c>
      <c r="M132" s="2">
        <v>0</v>
      </c>
      <c r="N132" s="2">
        <v>0</v>
      </c>
      <c r="O132" s="2">
        <v>0</v>
      </c>
      <c r="P132" s="2">
        <v>0</v>
      </c>
      <c r="Q132" s="2">
        <v>2</v>
      </c>
      <c r="R132" s="2">
        <v>0</v>
      </c>
      <c r="S132" s="2">
        <v>2</v>
      </c>
      <c r="T132" s="2">
        <v>0</v>
      </c>
      <c r="U132" s="2">
        <v>0</v>
      </c>
      <c r="V132" s="2">
        <v>0</v>
      </c>
      <c r="W132" s="2">
        <v>2</v>
      </c>
      <c r="X132" s="2">
        <v>50</v>
      </c>
      <c r="Y132" s="2">
        <v>0</v>
      </c>
      <c r="Z132" s="2">
        <v>0</v>
      </c>
      <c r="AA132" s="2">
        <v>0</v>
      </c>
      <c r="AB132" s="2">
        <v>0</v>
      </c>
      <c r="AC132" s="2">
        <v>0</v>
      </c>
      <c r="AD132" s="2">
        <v>0</v>
      </c>
      <c r="AE132" s="2">
        <v>2</v>
      </c>
      <c r="AF132" s="2">
        <v>0</v>
      </c>
      <c r="AG132" s="41"/>
      <c r="AH132" s="45">
        <v>268.07</v>
      </c>
      <c r="AI132" s="41">
        <f t="shared" ref="AI132:AI134" si="110">SUM(J132:AG134)</f>
        <v>218</v>
      </c>
      <c r="AJ132" s="45">
        <f t="shared" ref="AJ132:AJ134" si="111">AH132+AI132</f>
        <v>486.07</v>
      </c>
      <c r="AK132" s="45">
        <f t="shared" ref="AK132:AK134" si="112">IF( AND(ISNUMBER(AJ$132),ISNUMBER(AJ132)),(AJ132-AJ$132)/AJ$132*100,"")</f>
        <v>0</v>
      </c>
    </row>
    <row r="133" spans="1:37" ht="43.2" x14ac:dyDescent="0.3">
      <c r="A133" s="42"/>
      <c r="B133" s="16" t="s">
        <v>343</v>
      </c>
      <c r="C133" s="16">
        <v>2004</v>
      </c>
      <c r="D133" s="44"/>
      <c r="E133" s="44"/>
      <c r="F133" s="16" t="s">
        <v>11</v>
      </c>
      <c r="G133" s="16" t="s">
        <v>45</v>
      </c>
      <c r="H133" s="16" t="s">
        <v>77</v>
      </c>
      <c r="I133" s="16" t="s">
        <v>344</v>
      </c>
      <c r="J133" s="5">
        <v>0</v>
      </c>
      <c r="K133" s="5">
        <v>0</v>
      </c>
      <c r="L133" s="5">
        <v>0</v>
      </c>
      <c r="M133" s="5">
        <v>0</v>
      </c>
      <c r="N133" s="5">
        <v>2</v>
      </c>
      <c r="O133" s="5">
        <v>0</v>
      </c>
      <c r="P133" s="5">
        <v>0</v>
      </c>
      <c r="Q133" s="5">
        <v>0</v>
      </c>
      <c r="R133" s="5">
        <v>0</v>
      </c>
      <c r="S133" s="5">
        <v>0</v>
      </c>
      <c r="T133" s="5">
        <v>0</v>
      </c>
      <c r="U133" s="5">
        <v>0</v>
      </c>
      <c r="V133" s="5">
        <v>0</v>
      </c>
      <c r="W133" s="5">
        <v>0</v>
      </c>
      <c r="X133" s="5">
        <v>0</v>
      </c>
      <c r="Y133" s="5">
        <v>0</v>
      </c>
      <c r="Z133" s="5">
        <v>0</v>
      </c>
      <c r="AA133" s="5">
        <v>0</v>
      </c>
      <c r="AB133" s="5">
        <v>0</v>
      </c>
      <c r="AC133" s="5">
        <v>0</v>
      </c>
      <c r="AD133" s="5">
        <v>0</v>
      </c>
      <c r="AE133" s="5">
        <v>0</v>
      </c>
      <c r="AF133" s="5">
        <v>0</v>
      </c>
      <c r="AG133" s="42"/>
      <c r="AH133" s="46"/>
      <c r="AI133" s="42"/>
      <c r="AJ133" s="46"/>
      <c r="AK133" s="46"/>
    </row>
    <row r="134" spans="1:37" ht="28.8" x14ac:dyDescent="0.3">
      <c r="A134" s="48"/>
      <c r="B134" s="49" t="s">
        <v>400</v>
      </c>
      <c r="C134" s="49">
        <v>2006</v>
      </c>
      <c r="D134" s="50"/>
      <c r="E134" s="50"/>
      <c r="F134" s="49">
        <v>1</v>
      </c>
      <c r="G134" s="49" t="s">
        <v>45</v>
      </c>
      <c r="H134" s="49" t="s">
        <v>46</v>
      </c>
      <c r="I134" s="49" t="s">
        <v>47</v>
      </c>
      <c r="J134" s="51">
        <v>0</v>
      </c>
      <c r="K134" s="51">
        <v>2</v>
      </c>
      <c r="L134" s="51">
        <v>0</v>
      </c>
      <c r="M134" s="51">
        <v>0</v>
      </c>
      <c r="N134" s="51">
        <v>0</v>
      </c>
      <c r="O134" s="51">
        <v>0</v>
      </c>
      <c r="P134" s="51">
        <v>0</v>
      </c>
      <c r="Q134" s="51">
        <v>0</v>
      </c>
      <c r="R134" s="51">
        <v>0</v>
      </c>
      <c r="S134" s="51">
        <v>0</v>
      </c>
      <c r="T134" s="51">
        <v>2</v>
      </c>
      <c r="U134" s="51">
        <v>0</v>
      </c>
      <c r="V134" s="51">
        <v>0</v>
      </c>
      <c r="W134" s="51">
        <v>0</v>
      </c>
      <c r="X134" s="51">
        <v>0</v>
      </c>
      <c r="Y134" s="51">
        <v>0</v>
      </c>
      <c r="Z134" s="51">
        <v>50</v>
      </c>
      <c r="AA134" s="51">
        <v>50</v>
      </c>
      <c r="AB134" s="51">
        <v>50</v>
      </c>
      <c r="AC134" s="51">
        <v>2</v>
      </c>
      <c r="AD134" s="51">
        <v>0</v>
      </c>
      <c r="AE134" s="51">
        <v>0</v>
      </c>
      <c r="AF134" s="51">
        <v>2</v>
      </c>
      <c r="AG134" s="48"/>
      <c r="AH134" s="52"/>
      <c r="AI134" s="48"/>
      <c r="AJ134" s="52"/>
      <c r="AK134" s="52"/>
    </row>
    <row r="135" spans="1:37" ht="72" x14ac:dyDescent="0.3">
      <c r="A135" s="41"/>
      <c r="B135" s="47" t="s">
        <v>135</v>
      </c>
      <c r="C135" s="47">
        <v>2005</v>
      </c>
      <c r="D135" s="43">
        <v>2008</v>
      </c>
      <c r="E135" s="43">
        <v>2005</v>
      </c>
      <c r="F135" s="47" t="s">
        <v>11</v>
      </c>
      <c r="G135" s="47" t="s">
        <v>24</v>
      </c>
      <c r="H135" s="47" t="s">
        <v>136</v>
      </c>
      <c r="I135" s="47" t="s">
        <v>26</v>
      </c>
      <c r="J135" s="2">
        <v>0</v>
      </c>
      <c r="K135" s="2">
        <v>0</v>
      </c>
      <c r="L135" s="2">
        <v>0</v>
      </c>
      <c r="M135" s="2">
        <v>0</v>
      </c>
      <c r="N135" s="2">
        <v>0</v>
      </c>
      <c r="O135" s="2">
        <v>0</v>
      </c>
      <c r="P135" s="2">
        <v>0</v>
      </c>
      <c r="Q135" s="2">
        <v>0</v>
      </c>
      <c r="R135" s="2">
        <v>0</v>
      </c>
      <c r="S135" s="2">
        <v>0</v>
      </c>
      <c r="T135" s="2">
        <v>0</v>
      </c>
      <c r="U135" s="2">
        <v>0</v>
      </c>
      <c r="V135" s="2">
        <v>2</v>
      </c>
      <c r="W135" s="2">
        <v>2</v>
      </c>
      <c r="X135" s="2">
        <v>2</v>
      </c>
      <c r="Y135" s="2">
        <v>2</v>
      </c>
      <c r="Z135" s="2">
        <v>0</v>
      </c>
      <c r="AA135" s="2">
        <v>0</v>
      </c>
      <c r="AB135" s="2">
        <v>0</v>
      </c>
      <c r="AC135" s="2">
        <v>0</v>
      </c>
      <c r="AD135" s="2">
        <v>0</v>
      </c>
      <c r="AE135" s="2">
        <v>0</v>
      </c>
      <c r="AF135" s="2">
        <v>0</v>
      </c>
      <c r="AG135" s="41"/>
      <c r="AH135" s="45" t="s">
        <v>782</v>
      </c>
      <c r="AI135" s="41">
        <f t="shared" ref="AI135:AI137" si="113">SUM(J135:AG137)</f>
        <v>74</v>
      </c>
      <c r="AJ135" s="45">
        <v>10000</v>
      </c>
      <c r="AK135" s="45">
        <f t="shared" ref="AK135:AK137" si="114">IF( AND(ISNUMBER(AJ$135),ISNUMBER(AJ135)),(AJ135-AJ$135)/AJ$135*100,"")</f>
        <v>0</v>
      </c>
    </row>
    <row r="136" spans="1:37" ht="72" x14ac:dyDescent="0.3">
      <c r="A136" s="42"/>
      <c r="B136" s="16" t="s">
        <v>178</v>
      </c>
      <c r="C136" s="16">
        <v>2007</v>
      </c>
      <c r="D136" s="44"/>
      <c r="E136" s="44"/>
      <c r="F136" s="16">
        <v>1</v>
      </c>
      <c r="G136" s="16" t="s">
        <v>24</v>
      </c>
      <c r="H136" s="16" t="s">
        <v>25</v>
      </c>
      <c r="I136" s="16" t="s">
        <v>26</v>
      </c>
      <c r="J136" s="5">
        <v>2</v>
      </c>
      <c r="K136" s="5">
        <v>0</v>
      </c>
      <c r="L136" s="5">
        <v>0</v>
      </c>
      <c r="M136" s="5">
        <v>0</v>
      </c>
      <c r="N136" s="5">
        <v>2</v>
      </c>
      <c r="O136" s="5">
        <v>0</v>
      </c>
      <c r="P136" s="5">
        <v>0</v>
      </c>
      <c r="Q136" s="5">
        <v>0</v>
      </c>
      <c r="R136" s="5">
        <v>0</v>
      </c>
      <c r="S136" s="5">
        <v>0</v>
      </c>
      <c r="T136" s="5">
        <v>0</v>
      </c>
      <c r="U136" s="5">
        <v>0</v>
      </c>
      <c r="V136" s="5">
        <v>0</v>
      </c>
      <c r="W136" s="5">
        <v>2</v>
      </c>
      <c r="X136" s="5">
        <v>0</v>
      </c>
      <c r="Y136" s="5">
        <v>0</v>
      </c>
      <c r="Z136" s="5">
        <v>0</v>
      </c>
      <c r="AA136" s="5">
        <v>0</v>
      </c>
      <c r="AB136" s="5">
        <v>0</v>
      </c>
      <c r="AC136" s="5">
        <v>0</v>
      </c>
      <c r="AD136" s="5"/>
      <c r="AE136" s="5"/>
      <c r="AF136" s="5"/>
      <c r="AG136" s="42"/>
      <c r="AH136" s="46"/>
      <c r="AI136" s="42"/>
      <c r="AJ136" s="46"/>
      <c r="AK136" s="46"/>
    </row>
    <row r="137" spans="1:37" ht="72" x14ac:dyDescent="0.3">
      <c r="A137" s="48"/>
      <c r="B137" s="49" t="s">
        <v>392</v>
      </c>
      <c r="C137" s="49">
        <v>2008</v>
      </c>
      <c r="D137" s="50"/>
      <c r="E137" s="50"/>
      <c r="F137" s="49">
        <v>3</v>
      </c>
      <c r="G137" s="49" t="s">
        <v>24</v>
      </c>
      <c r="H137" s="49" t="s">
        <v>25</v>
      </c>
      <c r="I137" s="49" t="s">
        <v>168</v>
      </c>
      <c r="J137" s="51">
        <v>0</v>
      </c>
      <c r="K137" s="51">
        <v>0</v>
      </c>
      <c r="L137" s="51">
        <v>0</v>
      </c>
      <c r="M137" s="51">
        <v>0</v>
      </c>
      <c r="N137" s="51">
        <v>2</v>
      </c>
      <c r="O137" s="51">
        <v>0</v>
      </c>
      <c r="P137" s="51">
        <v>0</v>
      </c>
      <c r="Q137" s="51">
        <v>0</v>
      </c>
      <c r="R137" s="51">
        <v>50</v>
      </c>
      <c r="S137" s="51">
        <v>0</v>
      </c>
      <c r="T137" s="51">
        <v>0</v>
      </c>
      <c r="U137" s="51">
        <v>0</v>
      </c>
      <c r="V137" s="51">
        <v>0</v>
      </c>
      <c r="W137" s="51">
        <v>0</v>
      </c>
      <c r="X137" s="51">
        <v>2</v>
      </c>
      <c r="Y137" s="51">
        <v>0</v>
      </c>
      <c r="Z137" s="51">
        <v>0</v>
      </c>
      <c r="AA137" s="51">
        <v>2</v>
      </c>
      <c r="AB137" s="51">
        <v>0</v>
      </c>
      <c r="AC137" s="51">
        <v>0</v>
      </c>
      <c r="AD137" s="51">
        <v>2</v>
      </c>
      <c r="AE137" s="51">
        <v>2</v>
      </c>
      <c r="AF137" s="51">
        <v>0</v>
      </c>
      <c r="AG137" s="48"/>
      <c r="AH137" s="52"/>
      <c r="AI137" s="48"/>
      <c r="AJ137" s="52"/>
      <c r="AK137" s="52"/>
    </row>
    <row r="138" spans="1:37" ht="57.6" x14ac:dyDescent="0.3">
      <c r="A138" s="41"/>
      <c r="B138" s="47" t="s">
        <v>104</v>
      </c>
      <c r="C138" s="47">
        <v>2004</v>
      </c>
      <c r="D138" s="43">
        <v>2007</v>
      </c>
      <c r="E138" s="43">
        <v>2004</v>
      </c>
      <c r="F138" s="47" t="s">
        <v>11</v>
      </c>
      <c r="G138" s="47" t="s">
        <v>105</v>
      </c>
      <c r="H138" s="47" t="s">
        <v>106</v>
      </c>
      <c r="I138" s="47" t="s">
        <v>107</v>
      </c>
      <c r="J138" s="2"/>
      <c r="K138" s="2"/>
      <c r="L138" s="2"/>
      <c r="M138" s="2"/>
      <c r="N138" s="2"/>
      <c r="O138" s="2"/>
      <c r="P138" s="2"/>
      <c r="Q138" s="2"/>
      <c r="R138" s="2"/>
      <c r="S138" s="2"/>
      <c r="T138" s="2"/>
      <c r="U138" s="2"/>
      <c r="V138" s="2"/>
      <c r="W138" s="2"/>
      <c r="X138" s="2"/>
      <c r="Y138" s="2"/>
      <c r="Z138" s="2"/>
      <c r="AA138" s="2"/>
      <c r="AB138" s="2"/>
      <c r="AC138" s="2"/>
      <c r="AD138" s="2"/>
      <c r="AE138" s="2"/>
      <c r="AF138" s="2"/>
      <c r="AG138" s="41"/>
      <c r="AH138" s="45" t="s">
        <v>782</v>
      </c>
      <c r="AI138" s="41">
        <f t="shared" ref="AI138:AI140" si="115">SUM(J138:AG140)</f>
        <v>0</v>
      </c>
      <c r="AJ138" s="45">
        <v>10000</v>
      </c>
      <c r="AK138" s="45">
        <f t="shared" ref="AK138:AK140" si="116">IF( AND(ISNUMBER(AJ$138),ISNUMBER(AJ138)),(AJ138-AJ$138)/AJ$138*100,"")</f>
        <v>0</v>
      </c>
    </row>
    <row r="139" spans="1:37" ht="57.6" x14ac:dyDescent="0.3">
      <c r="A139" s="42"/>
      <c r="B139" s="16" t="s">
        <v>251</v>
      </c>
      <c r="C139" s="16">
        <v>2006</v>
      </c>
      <c r="D139" s="44"/>
      <c r="E139" s="44"/>
      <c r="F139" s="16" t="s">
        <v>11</v>
      </c>
      <c r="G139" s="16" t="s">
        <v>105</v>
      </c>
      <c r="H139" s="16" t="s">
        <v>106</v>
      </c>
      <c r="I139" s="16" t="s">
        <v>107</v>
      </c>
      <c r="J139" s="5"/>
      <c r="K139" s="5"/>
      <c r="L139" s="5"/>
      <c r="M139" s="5"/>
      <c r="N139" s="5"/>
      <c r="O139" s="5"/>
      <c r="P139" s="5"/>
      <c r="Q139" s="5"/>
      <c r="R139" s="5"/>
      <c r="S139" s="5"/>
      <c r="T139" s="5"/>
      <c r="U139" s="5"/>
      <c r="V139" s="5"/>
      <c r="W139" s="5"/>
      <c r="X139" s="5"/>
      <c r="Y139" s="5"/>
      <c r="Z139" s="5"/>
      <c r="AA139" s="5"/>
      <c r="AB139" s="5"/>
      <c r="AC139" s="5"/>
      <c r="AD139" s="5"/>
      <c r="AE139" s="5"/>
      <c r="AF139" s="5"/>
      <c r="AG139" s="42"/>
      <c r="AH139" s="46"/>
      <c r="AI139" s="42"/>
      <c r="AJ139" s="46"/>
      <c r="AK139" s="46"/>
    </row>
    <row r="140" spans="1:37" ht="57.6" x14ac:dyDescent="0.3">
      <c r="A140" s="48"/>
      <c r="B140" s="49" t="s">
        <v>412</v>
      </c>
      <c r="C140" s="49">
        <v>2007</v>
      </c>
      <c r="D140" s="50"/>
      <c r="E140" s="50"/>
      <c r="F140" s="49" t="s">
        <v>11</v>
      </c>
      <c r="G140" s="49" t="s">
        <v>105</v>
      </c>
      <c r="H140" s="49" t="s">
        <v>106</v>
      </c>
      <c r="I140" s="49" t="s">
        <v>163</v>
      </c>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48"/>
      <c r="AH140" s="52"/>
      <c r="AI140" s="48"/>
      <c r="AJ140" s="52"/>
      <c r="AK140" s="52"/>
    </row>
    <row r="142" spans="1:37" ht="18" x14ac:dyDescent="0.3">
      <c r="A142" s="20" t="s">
        <v>823</v>
      </c>
      <c r="B142" s="20"/>
      <c r="C142" s="20"/>
      <c r="D142" s="20"/>
      <c r="E142" s="20"/>
      <c r="F142" s="20"/>
      <c r="G142" s="20"/>
      <c r="H142" s="20"/>
      <c r="I142" s="20"/>
      <c r="J142" s="20"/>
    </row>
    <row r="143" spans="1:37" x14ac:dyDescent="0.3">
      <c r="A143" s="27" t="s">
        <v>773</v>
      </c>
      <c r="B143" s="27" t="s">
        <v>1</v>
      </c>
      <c r="C143" s="27" t="s">
        <v>2</v>
      </c>
      <c r="D143" s="27" t="s">
        <v>441</v>
      </c>
      <c r="E143" s="27" t="s">
        <v>442</v>
      </c>
      <c r="F143" s="27" t="s">
        <v>3</v>
      </c>
      <c r="G143" s="27" t="s">
        <v>4</v>
      </c>
      <c r="H143" s="27" t="s">
        <v>5</v>
      </c>
      <c r="I143" s="27" t="s">
        <v>6</v>
      </c>
      <c r="J143" s="27">
        <v>1</v>
      </c>
      <c r="K143" s="27">
        <v>2</v>
      </c>
      <c r="L143" s="27">
        <v>3</v>
      </c>
      <c r="M143" s="27">
        <v>4</v>
      </c>
      <c r="N143" s="27">
        <v>5</v>
      </c>
      <c r="O143" s="27">
        <v>6</v>
      </c>
      <c r="P143" s="27">
        <v>7</v>
      </c>
      <c r="Q143" s="27">
        <v>8</v>
      </c>
      <c r="R143" s="27">
        <v>9</v>
      </c>
      <c r="S143" s="27">
        <v>10</v>
      </c>
      <c r="T143" s="27">
        <v>11</v>
      </c>
      <c r="U143" s="27">
        <v>12</v>
      </c>
      <c r="V143" s="27">
        <v>13</v>
      </c>
      <c r="W143" s="27">
        <v>14</v>
      </c>
      <c r="X143" s="27">
        <v>15</v>
      </c>
      <c r="Y143" s="27">
        <v>16</v>
      </c>
      <c r="Z143" s="27">
        <v>17</v>
      </c>
      <c r="AA143" s="27">
        <v>18</v>
      </c>
      <c r="AB143" s="27">
        <v>19</v>
      </c>
      <c r="AC143" s="27">
        <v>20</v>
      </c>
      <c r="AD143" s="27">
        <v>21</v>
      </c>
      <c r="AE143" s="27">
        <v>22</v>
      </c>
      <c r="AF143" s="27">
        <v>23</v>
      </c>
      <c r="AG143" s="27" t="s">
        <v>1061</v>
      </c>
      <c r="AH143" s="27" t="s">
        <v>776</v>
      </c>
      <c r="AI143" s="27" t="s">
        <v>777</v>
      </c>
      <c r="AJ143" s="27" t="s">
        <v>778</v>
      </c>
      <c r="AK143" s="27" t="s">
        <v>781</v>
      </c>
    </row>
    <row r="144" spans="1:37" x14ac:dyDescent="0.3">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28"/>
      <c r="AD144" s="28"/>
      <c r="AE144" s="28"/>
      <c r="AF144" s="28"/>
      <c r="AG144" s="28"/>
      <c r="AH144" s="28"/>
      <c r="AI144" s="28"/>
      <c r="AJ144" s="28"/>
      <c r="AK144" s="28"/>
    </row>
    <row r="145" spans="1:37" ht="43.2" x14ac:dyDescent="0.3">
      <c r="A145" s="41">
        <v>1</v>
      </c>
      <c r="B145" s="38" t="s">
        <v>138</v>
      </c>
      <c r="C145" s="38">
        <v>2005</v>
      </c>
      <c r="D145" s="43">
        <v>2005</v>
      </c>
      <c r="E145" s="43">
        <v>2004</v>
      </c>
      <c r="F145" s="38" t="s">
        <v>11</v>
      </c>
      <c r="G145" s="38" t="s">
        <v>35</v>
      </c>
      <c r="H145" s="38" t="s">
        <v>68</v>
      </c>
      <c r="I145" s="38" t="s">
        <v>88</v>
      </c>
      <c r="J145" s="37">
        <v>0</v>
      </c>
      <c r="K145" s="37">
        <v>0</v>
      </c>
      <c r="L145" s="37">
        <v>0</v>
      </c>
      <c r="M145" s="37">
        <v>0</v>
      </c>
      <c r="N145" s="37">
        <v>0</v>
      </c>
      <c r="O145" s="37">
        <v>0</v>
      </c>
      <c r="P145" s="37">
        <v>0</v>
      </c>
      <c r="Q145" s="37">
        <v>0</v>
      </c>
      <c r="R145" s="37">
        <v>0</v>
      </c>
      <c r="S145" s="37">
        <v>0</v>
      </c>
      <c r="T145" s="37">
        <v>0</v>
      </c>
      <c r="U145" s="37">
        <v>0</v>
      </c>
      <c r="V145" s="37">
        <v>0</v>
      </c>
      <c r="W145" s="37">
        <v>0</v>
      </c>
      <c r="X145" s="37">
        <v>0</v>
      </c>
      <c r="Y145" s="37">
        <v>0</v>
      </c>
      <c r="Z145" s="37">
        <v>0</v>
      </c>
      <c r="AA145" s="37">
        <v>0</v>
      </c>
      <c r="AB145" s="37">
        <v>0</v>
      </c>
      <c r="AC145" s="37">
        <v>0</v>
      </c>
      <c r="AD145" s="37">
        <v>0</v>
      </c>
      <c r="AE145" s="37">
        <v>0</v>
      </c>
      <c r="AF145" s="37">
        <v>0</v>
      </c>
      <c r="AG145" s="41"/>
      <c r="AH145" s="45">
        <v>127.67</v>
      </c>
      <c r="AI145" s="41">
        <f t="shared" ref="AI145:AI147" si="117">SUM(J145:AG147)</f>
        <v>2</v>
      </c>
      <c r="AJ145" s="45">
        <f t="shared" ref="AJ145:AJ147" si="118">AH145+AI145</f>
        <v>129.67000000000002</v>
      </c>
      <c r="AK145" s="45">
        <f t="shared" ref="AK145:AK147" si="119">IF( AND(ISNUMBER(AJ$145),ISNUMBER(AJ145)),(AJ145-AJ$145)/AJ$145*100,"")</f>
        <v>0</v>
      </c>
    </row>
    <row r="146" spans="1:37" ht="28.8" x14ac:dyDescent="0.3">
      <c r="A146" s="42"/>
      <c r="B146" s="16" t="s">
        <v>283</v>
      </c>
      <c r="C146" s="16">
        <v>2004</v>
      </c>
      <c r="D146" s="44"/>
      <c r="E146" s="44"/>
      <c r="F146" s="16" t="s">
        <v>11</v>
      </c>
      <c r="G146" s="16" t="s">
        <v>35</v>
      </c>
      <c r="H146" s="16" t="s">
        <v>122</v>
      </c>
      <c r="I146" s="16" t="s">
        <v>284</v>
      </c>
      <c r="J146" s="5">
        <v>0</v>
      </c>
      <c r="K146" s="5">
        <v>0</v>
      </c>
      <c r="L146" s="5">
        <v>0</v>
      </c>
      <c r="M146" s="5">
        <v>0</v>
      </c>
      <c r="N146" s="5">
        <v>0</v>
      </c>
      <c r="O146" s="5">
        <v>0</v>
      </c>
      <c r="P146" s="5">
        <v>0</v>
      </c>
      <c r="Q146" s="5">
        <v>0</v>
      </c>
      <c r="R146" s="5">
        <v>0</v>
      </c>
      <c r="S146" s="5">
        <v>0</v>
      </c>
      <c r="T146" s="5">
        <v>0</v>
      </c>
      <c r="U146" s="5">
        <v>0</v>
      </c>
      <c r="V146" s="5">
        <v>0</v>
      </c>
      <c r="W146" s="5">
        <v>0</v>
      </c>
      <c r="X146" s="5">
        <v>0</v>
      </c>
      <c r="Y146" s="5">
        <v>0</v>
      </c>
      <c r="Z146" s="5">
        <v>0</v>
      </c>
      <c r="AA146" s="5">
        <v>0</v>
      </c>
      <c r="AB146" s="5">
        <v>0</v>
      </c>
      <c r="AC146" s="5">
        <v>0</v>
      </c>
      <c r="AD146" s="5">
        <v>0</v>
      </c>
      <c r="AE146" s="5">
        <v>0</v>
      </c>
      <c r="AF146" s="5">
        <v>0</v>
      </c>
      <c r="AG146" s="42"/>
      <c r="AH146" s="46"/>
      <c r="AI146" s="42"/>
      <c r="AJ146" s="46"/>
      <c r="AK146" s="46"/>
    </row>
    <row r="147" spans="1:37" ht="28.8" x14ac:dyDescent="0.3">
      <c r="A147" s="48"/>
      <c r="B147" s="49" t="s">
        <v>354</v>
      </c>
      <c r="C147" s="49">
        <v>2005</v>
      </c>
      <c r="D147" s="50"/>
      <c r="E147" s="50"/>
      <c r="F147" s="49" t="s">
        <v>11</v>
      </c>
      <c r="G147" s="49" t="s">
        <v>35</v>
      </c>
      <c r="H147" s="49" t="s">
        <v>36</v>
      </c>
      <c r="I147" s="49" t="s">
        <v>181</v>
      </c>
      <c r="J147" s="51">
        <v>0</v>
      </c>
      <c r="K147" s="51">
        <v>0</v>
      </c>
      <c r="L147" s="51">
        <v>0</v>
      </c>
      <c r="M147" s="51">
        <v>0</v>
      </c>
      <c r="N147" s="51">
        <v>0</v>
      </c>
      <c r="O147" s="51">
        <v>0</v>
      </c>
      <c r="P147" s="51">
        <v>0</v>
      </c>
      <c r="Q147" s="51">
        <v>2</v>
      </c>
      <c r="R147" s="51">
        <v>0</v>
      </c>
      <c r="S147" s="51">
        <v>0</v>
      </c>
      <c r="T147" s="51">
        <v>0</v>
      </c>
      <c r="U147" s="51">
        <v>0</v>
      </c>
      <c r="V147" s="51">
        <v>0</v>
      </c>
      <c r="W147" s="51">
        <v>0</v>
      </c>
      <c r="X147" s="51">
        <v>0</v>
      </c>
      <c r="Y147" s="51">
        <v>0</v>
      </c>
      <c r="Z147" s="51">
        <v>0</v>
      </c>
      <c r="AA147" s="51">
        <v>0</v>
      </c>
      <c r="AB147" s="51">
        <v>0</v>
      </c>
      <c r="AC147" s="51">
        <v>0</v>
      </c>
      <c r="AD147" s="51">
        <v>0</v>
      </c>
      <c r="AE147" s="51">
        <v>0</v>
      </c>
      <c r="AF147" s="51">
        <v>0</v>
      </c>
      <c r="AG147" s="48"/>
      <c r="AH147" s="52"/>
      <c r="AI147" s="48"/>
      <c r="AJ147" s="52"/>
      <c r="AK147" s="52"/>
    </row>
    <row r="148" spans="1:37" ht="57.6" x14ac:dyDescent="0.3">
      <c r="A148" s="41">
        <v>2</v>
      </c>
      <c r="B148" s="47" t="s">
        <v>297</v>
      </c>
      <c r="C148" s="47">
        <v>2004</v>
      </c>
      <c r="D148" s="43">
        <v>2005</v>
      </c>
      <c r="E148" s="43">
        <v>2004</v>
      </c>
      <c r="F148" s="47" t="s">
        <v>11</v>
      </c>
      <c r="G148" s="47" t="s">
        <v>56</v>
      </c>
      <c r="H148" s="47" t="s">
        <v>298</v>
      </c>
      <c r="I148" s="47" t="s">
        <v>299</v>
      </c>
      <c r="J148" s="2">
        <v>0</v>
      </c>
      <c r="K148" s="2">
        <v>0</v>
      </c>
      <c r="L148" s="2">
        <v>0</v>
      </c>
      <c r="M148" s="2">
        <v>0</v>
      </c>
      <c r="N148" s="2">
        <v>0</v>
      </c>
      <c r="O148" s="2">
        <v>0</v>
      </c>
      <c r="P148" s="2">
        <v>2</v>
      </c>
      <c r="Q148" s="2">
        <v>0</v>
      </c>
      <c r="R148" s="2">
        <v>0</v>
      </c>
      <c r="S148" s="2">
        <v>0</v>
      </c>
      <c r="T148" s="2">
        <v>0</v>
      </c>
      <c r="U148" s="2">
        <v>0</v>
      </c>
      <c r="V148" s="2">
        <v>0</v>
      </c>
      <c r="W148" s="2">
        <v>0</v>
      </c>
      <c r="X148" s="2">
        <v>0</v>
      </c>
      <c r="Y148" s="2">
        <v>0</v>
      </c>
      <c r="Z148" s="2">
        <v>0</v>
      </c>
      <c r="AA148" s="2">
        <v>0</v>
      </c>
      <c r="AB148" s="2">
        <v>0</v>
      </c>
      <c r="AC148" s="2">
        <v>0</v>
      </c>
      <c r="AD148" s="2">
        <v>0</v>
      </c>
      <c r="AE148" s="2">
        <v>0</v>
      </c>
      <c r="AF148" s="2">
        <v>0</v>
      </c>
      <c r="AG148" s="41"/>
      <c r="AH148" s="45">
        <v>140.69</v>
      </c>
      <c r="AI148" s="41">
        <f t="shared" ref="AI148:AI150" si="120">SUM(J148:AG150)</f>
        <v>6</v>
      </c>
      <c r="AJ148" s="45">
        <f t="shared" ref="AJ148:AJ150" si="121">AH148+AI148</f>
        <v>146.69</v>
      </c>
      <c r="AK148" s="45">
        <f t="shared" ref="AK148:AK150" si="122">IF( AND(ISNUMBER(AJ$148),ISNUMBER(AJ148)),(AJ148-AJ$148)/AJ$148*100,"")</f>
        <v>0</v>
      </c>
    </row>
    <row r="149" spans="1:37" ht="72" x14ac:dyDescent="0.3">
      <c r="A149" s="42"/>
      <c r="B149" s="16" t="s">
        <v>301</v>
      </c>
      <c r="C149" s="16">
        <v>2005</v>
      </c>
      <c r="D149" s="44"/>
      <c r="E149" s="44"/>
      <c r="F149" s="16" t="s">
        <v>11</v>
      </c>
      <c r="G149" s="16" t="s">
        <v>56</v>
      </c>
      <c r="H149" s="16" t="s">
        <v>302</v>
      </c>
      <c r="I149" s="16" t="s">
        <v>158</v>
      </c>
      <c r="J149" s="5">
        <v>2</v>
      </c>
      <c r="K149" s="5">
        <v>0</v>
      </c>
      <c r="L149" s="5">
        <v>0</v>
      </c>
      <c r="M149" s="5">
        <v>0</v>
      </c>
      <c r="N149" s="5">
        <v>0</v>
      </c>
      <c r="O149" s="5">
        <v>0</v>
      </c>
      <c r="P149" s="5">
        <v>0</v>
      </c>
      <c r="Q149" s="5">
        <v>0</v>
      </c>
      <c r="R149" s="5">
        <v>0</v>
      </c>
      <c r="S149" s="5">
        <v>0</v>
      </c>
      <c r="T149" s="5">
        <v>0</v>
      </c>
      <c r="U149" s="5">
        <v>0</v>
      </c>
      <c r="V149" s="5">
        <v>0</v>
      </c>
      <c r="W149" s="5">
        <v>0</v>
      </c>
      <c r="X149" s="5">
        <v>2</v>
      </c>
      <c r="Y149" s="5">
        <v>0</v>
      </c>
      <c r="Z149" s="5">
        <v>0</v>
      </c>
      <c r="AA149" s="5">
        <v>0</v>
      </c>
      <c r="AB149" s="5">
        <v>0</v>
      </c>
      <c r="AC149" s="5">
        <v>0</v>
      </c>
      <c r="AD149" s="5">
        <v>0</v>
      </c>
      <c r="AE149" s="5">
        <v>0</v>
      </c>
      <c r="AF149" s="5">
        <v>0</v>
      </c>
      <c r="AG149" s="42"/>
      <c r="AH149" s="46"/>
      <c r="AI149" s="42"/>
      <c r="AJ149" s="46"/>
      <c r="AK149" s="46"/>
    </row>
    <row r="150" spans="1:37" ht="43.2" x14ac:dyDescent="0.3">
      <c r="A150" s="48"/>
      <c r="B150" s="49" t="s">
        <v>358</v>
      </c>
      <c r="C150" s="49">
        <v>2005</v>
      </c>
      <c r="D150" s="50"/>
      <c r="E150" s="50"/>
      <c r="F150" s="49" t="s">
        <v>11</v>
      </c>
      <c r="G150" s="49" t="s">
        <v>56</v>
      </c>
      <c r="H150" s="49" t="s">
        <v>57</v>
      </c>
      <c r="I150" s="49" t="s">
        <v>359</v>
      </c>
      <c r="J150" s="51">
        <v>0</v>
      </c>
      <c r="K150" s="51">
        <v>0</v>
      </c>
      <c r="L150" s="51">
        <v>0</v>
      </c>
      <c r="M150" s="51">
        <v>0</v>
      </c>
      <c r="N150" s="51">
        <v>0</v>
      </c>
      <c r="O150" s="51">
        <v>0</v>
      </c>
      <c r="P150" s="51">
        <v>0</v>
      </c>
      <c r="Q150" s="51">
        <v>0</v>
      </c>
      <c r="R150" s="51">
        <v>0</v>
      </c>
      <c r="S150" s="51">
        <v>0</v>
      </c>
      <c r="T150" s="51">
        <v>0</v>
      </c>
      <c r="U150" s="51">
        <v>0</v>
      </c>
      <c r="V150" s="51">
        <v>0</v>
      </c>
      <c r="W150" s="51">
        <v>0</v>
      </c>
      <c r="X150" s="51">
        <v>0</v>
      </c>
      <c r="Y150" s="51">
        <v>0</v>
      </c>
      <c r="Z150" s="51">
        <v>0</v>
      </c>
      <c r="AA150" s="51">
        <v>0</v>
      </c>
      <c r="AB150" s="51">
        <v>0</v>
      </c>
      <c r="AC150" s="51">
        <v>0</v>
      </c>
      <c r="AD150" s="51">
        <v>0</v>
      </c>
      <c r="AE150" s="51">
        <v>0</v>
      </c>
      <c r="AF150" s="51">
        <v>0</v>
      </c>
      <c r="AG150" s="48"/>
      <c r="AH150" s="52"/>
      <c r="AI150" s="48"/>
      <c r="AJ150" s="52"/>
      <c r="AK150" s="52"/>
    </row>
    <row r="151" spans="1:37" ht="28.8" x14ac:dyDescent="0.3">
      <c r="A151" s="41">
        <v>3</v>
      </c>
      <c r="B151" s="47" t="s">
        <v>76</v>
      </c>
      <c r="C151" s="47">
        <v>2006</v>
      </c>
      <c r="D151" s="43">
        <v>2006</v>
      </c>
      <c r="E151" s="43">
        <v>2006</v>
      </c>
      <c r="F151" s="47" t="s">
        <v>11</v>
      </c>
      <c r="G151" s="47" t="s">
        <v>45</v>
      </c>
      <c r="H151" s="47" t="s">
        <v>77</v>
      </c>
      <c r="I151" s="47" t="s">
        <v>78</v>
      </c>
      <c r="J151" s="2">
        <v>0</v>
      </c>
      <c r="K151" s="2">
        <v>0</v>
      </c>
      <c r="L151" s="2">
        <v>0</v>
      </c>
      <c r="M151" s="2">
        <v>0</v>
      </c>
      <c r="N151" s="2">
        <v>0</v>
      </c>
      <c r="O151" s="2">
        <v>0</v>
      </c>
      <c r="P151" s="2">
        <v>0</v>
      </c>
      <c r="Q151" s="2">
        <v>0</v>
      </c>
      <c r="R151" s="2">
        <v>0</v>
      </c>
      <c r="S151" s="2">
        <v>0</v>
      </c>
      <c r="T151" s="2">
        <v>2</v>
      </c>
      <c r="U151" s="2">
        <v>2</v>
      </c>
      <c r="V151" s="2">
        <v>0</v>
      </c>
      <c r="W151" s="2">
        <v>0</v>
      </c>
      <c r="X151" s="2">
        <v>0</v>
      </c>
      <c r="Y151" s="2">
        <v>0</v>
      </c>
      <c r="Z151" s="2">
        <v>0</v>
      </c>
      <c r="AA151" s="2">
        <v>0</v>
      </c>
      <c r="AB151" s="2">
        <v>0</v>
      </c>
      <c r="AC151" s="2">
        <v>2</v>
      </c>
      <c r="AD151" s="2">
        <v>0</v>
      </c>
      <c r="AE151" s="2">
        <v>0</v>
      </c>
      <c r="AF151" s="2">
        <v>0</v>
      </c>
      <c r="AG151" s="41"/>
      <c r="AH151" s="45">
        <v>145.97</v>
      </c>
      <c r="AI151" s="41">
        <f t="shared" ref="AI151:AI153" si="123">SUM(J151:AG153)</f>
        <v>8</v>
      </c>
      <c r="AJ151" s="45">
        <f t="shared" ref="AJ151:AJ153" si="124">AH151+AI151</f>
        <v>153.97</v>
      </c>
      <c r="AK151" s="45">
        <f t="shared" ref="AK151:AK153" si="125">IF( AND(ISNUMBER(AJ$151),ISNUMBER(AJ151)),(AJ151-AJ$151)/AJ$151*100,"")</f>
        <v>0</v>
      </c>
    </row>
    <row r="152" spans="1:37" ht="28.8" x14ac:dyDescent="0.3">
      <c r="A152" s="42"/>
      <c r="B152" s="16" t="s">
        <v>277</v>
      </c>
      <c r="C152" s="16">
        <v>2006</v>
      </c>
      <c r="D152" s="44"/>
      <c r="E152" s="44"/>
      <c r="F152" s="16" t="s">
        <v>11</v>
      </c>
      <c r="G152" s="16" t="s">
        <v>45</v>
      </c>
      <c r="H152" s="16" t="s">
        <v>77</v>
      </c>
      <c r="I152" s="16" t="s">
        <v>78</v>
      </c>
      <c r="J152" s="5">
        <v>0</v>
      </c>
      <c r="K152" s="5">
        <v>0</v>
      </c>
      <c r="L152" s="5">
        <v>0</v>
      </c>
      <c r="M152" s="5">
        <v>0</v>
      </c>
      <c r="N152" s="5">
        <v>0</v>
      </c>
      <c r="O152" s="5">
        <v>0</v>
      </c>
      <c r="P152" s="5">
        <v>0</v>
      </c>
      <c r="Q152" s="5">
        <v>0</v>
      </c>
      <c r="R152" s="5">
        <v>0</v>
      </c>
      <c r="S152" s="5">
        <v>0</v>
      </c>
      <c r="T152" s="5">
        <v>0</v>
      </c>
      <c r="U152" s="5">
        <v>0</v>
      </c>
      <c r="V152" s="5">
        <v>0</v>
      </c>
      <c r="W152" s="5">
        <v>0</v>
      </c>
      <c r="X152" s="5">
        <v>2</v>
      </c>
      <c r="Y152" s="5">
        <v>0</v>
      </c>
      <c r="Z152" s="5">
        <v>0</v>
      </c>
      <c r="AA152" s="5">
        <v>0</v>
      </c>
      <c r="AB152" s="5">
        <v>0</v>
      </c>
      <c r="AC152" s="5">
        <v>0</v>
      </c>
      <c r="AD152" s="5">
        <v>0</v>
      </c>
      <c r="AE152" s="5">
        <v>0</v>
      </c>
      <c r="AF152" s="5">
        <v>0</v>
      </c>
      <c r="AG152" s="42"/>
      <c r="AH152" s="46"/>
      <c r="AI152" s="42"/>
      <c r="AJ152" s="46"/>
      <c r="AK152" s="46"/>
    </row>
    <row r="153" spans="1:37" ht="57.6" x14ac:dyDescent="0.3">
      <c r="A153" s="48"/>
      <c r="B153" s="49" t="s">
        <v>334</v>
      </c>
      <c r="C153" s="49">
        <v>2006</v>
      </c>
      <c r="D153" s="50"/>
      <c r="E153" s="50"/>
      <c r="F153" s="49" t="s">
        <v>11</v>
      </c>
      <c r="G153" s="49" t="s">
        <v>45</v>
      </c>
      <c r="H153" s="49" t="s">
        <v>77</v>
      </c>
      <c r="I153" s="49" t="s">
        <v>335</v>
      </c>
      <c r="J153" s="51">
        <v>0</v>
      </c>
      <c r="K153" s="51">
        <v>0</v>
      </c>
      <c r="L153" s="51">
        <v>0</v>
      </c>
      <c r="M153" s="51">
        <v>0</v>
      </c>
      <c r="N153" s="51">
        <v>0</v>
      </c>
      <c r="O153" s="51">
        <v>0</v>
      </c>
      <c r="P153" s="51">
        <v>0</v>
      </c>
      <c r="Q153" s="51">
        <v>0</v>
      </c>
      <c r="R153" s="51">
        <v>0</v>
      </c>
      <c r="S153" s="51">
        <v>0</v>
      </c>
      <c r="T153" s="51">
        <v>0</v>
      </c>
      <c r="U153" s="51">
        <v>0</v>
      </c>
      <c r="V153" s="51">
        <v>0</v>
      </c>
      <c r="W153" s="51">
        <v>0</v>
      </c>
      <c r="X153" s="51">
        <v>0</v>
      </c>
      <c r="Y153" s="51">
        <v>0</v>
      </c>
      <c r="Z153" s="51">
        <v>0</v>
      </c>
      <c r="AA153" s="51">
        <v>0</v>
      </c>
      <c r="AB153" s="51">
        <v>0</v>
      </c>
      <c r="AC153" s="51">
        <v>0</v>
      </c>
      <c r="AD153" s="51">
        <v>0</v>
      </c>
      <c r="AE153" s="51">
        <v>0</v>
      </c>
      <c r="AF153" s="51">
        <v>0</v>
      </c>
      <c r="AG153" s="48"/>
      <c r="AH153" s="52"/>
      <c r="AI153" s="48"/>
      <c r="AJ153" s="52"/>
      <c r="AK153" s="52"/>
    </row>
    <row r="154" spans="1:37" ht="57.6" x14ac:dyDescent="0.3">
      <c r="A154" s="41">
        <v>4</v>
      </c>
      <c r="B154" s="47" t="s">
        <v>215</v>
      </c>
      <c r="C154" s="47">
        <v>2004</v>
      </c>
      <c r="D154" s="43">
        <v>2004</v>
      </c>
      <c r="E154" s="43">
        <v>2004</v>
      </c>
      <c r="F154" s="47" t="s">
        <v>216</v>
      </c>
      <c r="G154" s="47" t="s">
        <v>105</v>
      </c>
      <c r="H154" s="47" t="s">
        <v>106</v>
      </c>
      <c r="I154" s="47" t="s">
        <v>163</v>
      </c>
      <c r="J154" s="2">
        <v>2</v>
      </c>
      <c r="K154" s="2">
        <v>0</v>
      </c>
      <c r="L154" s="2">
        <v>0</v>
      </c>
      <c r="M154" s="2">
        <v>0</v>
      </c>
      <c r="N154" s="2">
        <v>0</v>
      </c>
      <c r="O154" s="2">
        <v>0</v>
      </c>
      <c r="P154" s="2">
        <v>0</v>
      </c>
      <c r="Q154" s="2">
        <v>0</v>
      </c>
      <c r="R154" s="2">
        <v>2</v>
      </c>
      <c r="S154" s="2">
        <v>0</v>
      </c>
      <c r="T154" s="2">
        <v>2</v>
      </c>
      <c r="U154" s="2">
        <v>0</v>
      </c>
      <c r="V154" s="2">
        <v>0</v>
      </c>
      <c r="W154" s="2">
        <v>0</v>
      </c>
      <c r="X154" s="2">
        <v>0</v>
      </c>
      <c r="Y154" s="2">
        <v>0</v>
      </c>
      <c r="Z154" s="2">
        <v>0</v>
      </c>
      <c r="AA154" s="2">
        <v>2</v>
      </c>
      <c r="AB154" s="2">
        <v>0</v>
      </c>
      <c r="AC154" s="2">
        <v>0</v>
      </c>
      <c r="AD154" s="2">
        <v>0</v>
      </c>
      <c r="AE154" s="2">
        <v>2</v>
      </c>
      <c r="AF154" s="2">
        <v>0</v>
      </c>
      <c r="AG154" s="41"/>
      <c r="AH154" s="45">
        <v>136.43</v>
      </c>
      <c r="AI154" s="41">
        <f t="shared" ref="AI154:AI156" si="126">SUM(J154:AG156)</f>
        <v>20</v>
      </c>
      <c r="AJ154" s="45">
        <f t="shared" ref="AJ154:AJ156" si="127">AH154+AI154</f>
        <v>156.43</v>
      </c>
      <c r="AK154" s="45">
        <f t="shared" ref="AK154:AK156" si="128">IF( AND(ISNUMBER(AJ$154),ISNUMBER(AJ154)),(AJ154-AJ$154)/AJ$154*100,"")</f>
        <v>0</v>
      </c>
    </row>
    <row r="155" spans="1:37" ht="57.6" x14ac:dyDescent="0.3">
      <c r="A155" s="42"/>
      <c r="B155" s="16" t="s">
        <v>281</v>
      </c>
      <c r="C155" s="16">
        <v>2004</v>
      </c>
      <c r="D155" s="44"/>
      <c r="E155" s="44"/>
      <c r="F155" s="16" t="s">
        <v>11</v>
      </c>
      <c r="G155" s="16" t="s">
        <v>105</v>
      </c>
      <c r="H155" s="16" t="s">
        <v>106</v>
      </c>
      <c r="I155" s="16" t="s">
        <v>163</v>
      </c>
      <c r="J155" s="5">
        <v>0</v>
      </c>
      <c r="K155" s="5">
        <v>0</v>
      </c>
      <c r="L155" s="5">
        <v>2</v>
      </c>
      <c r="M155" s="5">
        <v>0</v>
      </c>
      <c r="N155" s="5">
        <v>0</v>
      </c>
      <c r="O155" s="5">
        <v>0</v>
      </c>
      <c r="P155" s="5">
        <v>2</v>
      </c>
      <c r="Q155" s="5">
        <v>0</v>
      </c>
      <c r="R155" s="5">
        <v>0</v>
      </c>
      <c r="S155" s="5">
        <v>0</v>
      </c>
      <c r="T155" s="5">
        <v>0</v>
      </c>
      <c r="U155" s="5">
        <v>0</v>
      </c>
      <c r="V155" s="5">
        <v>0</v>
      </c>
      <c r="W155" s="5">
        <v>0</v>
      </c>
      <c r="X155" s="5">
        <v>0</v>
      </c>
      <c r="Y155" s="5">
        <v>0</v>
      </c>
      <c r="Z155" s="5">
        <v>0</v>
      </c>
      <c r="AA155" s="5">
        <v>0</v>
      </c>
      <c r="AB155" s="5">
        <v>0</v>
      </c>
      <c r="AC155" s="5">
        <v>0</v>
      </c>
      <c r="AD155" s="5">
        <v>0</v>
      </c>
      <c r="AE155" s="5">
        <v>0</v>
      </c>
      <c r="AF155" s="5">
        <v>0</v>
      </c>
      <c r="AG155" s="42"/>
      <c r="AH155" s="46"/>
      <c r="AI155" s="42"/>
      <c r="AJ155" s="46"/>
      <c r="AK155" s="46"/>
    </row>
    <row r="156" spans="1:37" ht="57.6" x14ac:dyDescent="0.3">
      <c r="A156" s="48"/>
      <c r="B156" s="49" t="s">
        <v>312</v>
      </c>
      <c r="C156" s="49">
        <v>2004</v>
      </c>
      <c r="D156" s="50"/>
      <c r="E156" s="50"/>
      <c r="F156" s="49" t="s">
        <v>216</v>
      </c>
      <c r="G156" s="49" t="s">
        <v>105</v>
      </c>
      <c r="H156" s="49" t="s">
        <v>106</v>
      </c>
      <c r="I156" s="49" t="s">
        <v>163</v>
      </c>
      <c r="J156" s="51">
        <v>0</v>
      </c>
      <c r="K156" s="51">
        <v>0</v>
      </c>
      <c r="L156" s="51">
        <v>2</v>
      </c>
      <c r="M156" s="51">
        <v>0</v>
      </c>
      <c r="N156" s="51">
        <v>0</v>
      </c>
      <c r="O156" s="51">
        <v>0</v>
      </c>
      <c r="P156" s="51">
        <v>0</v>
      </c>
      <c r="Q156" s="51">
        <v>0</v>
      </c>
      <c r="R156" s="51">
        <v>0</v>
      </c>
      <c r="S156" s="51">
        <v>0</v>
      </c>
      <c r="T156" s="51">
        <v>0</v>
      </c>
      <c r="U156" s="51">
        <v>0</v>
      </c>
      <c r="V156" s="51">
        <v>0</v>
      </c>
      <c r="W156" s="51">
        <v>0</v>
      </c>
      <c r="X156" s="51">
        <v>2</v>
      </c>
      <c r="Y156" s="51">
        <v>2</v>
      </c>
      <c r="Z156" s="51">
        <v>0</v>
      </c>
      <c r="AA156" s="51">
        <v>0</v>
      </c>
      <c r="AB156" s="51">
        <v>0</v>
      </c>
      <c r="AC156" s="51">
        <v>0</v>
      </c>
      <c r="AD156" s="51">
        <v>0</v>
      </c>
      <c r="AE156" s="51">
        <v>0</v>
      </c>
      <c r="AF156" s="51">
        <v>0</v>
      </c>
      <c r="AG156" s="48"/>
      <c r="AH156" s="52"/>
      <c r="AI156" s="48"/>
      <c r="AJ156" s="52"/>
      <c r="AK156" s="52"/>
    </row>
    <row r="157" spans="1:37" ht="28.8" x14ac:dyDescent="0.3">
      <c r="A157" s="41">
        <v>5</v>
      </c>
      <c r="B157" s="47" t="s">
        <v>128</v>
      </c>
      <c r="C157" s="47">
        <v>2006</v>
      </c>
      <c r="D157" s="43">
        <v>2006</v>
      </c>
      <c r="E157" s="43">
        <v>2004</v>
      </c>
      <c r="F157" s="47" t="s">
        <v>11</v>
      </c>
      <c r="G157" s="47" t="s">
        <v>12</v>
      </c>
      <c r="H157" s="47" t="s">
        <v>13</v>
      </c>
      <c r="I157" s="47" t="s">
        <v>129</v>
      </c>
      <c r="J157" s="2">
        <v>0</v>
      </c>
      <c r="K157" s="2">
        <v>0</v>
      </c>
      <c r="L157" s="2">
        <v>0</v>
      </c>
      <c r="M157" s="2">
        <v>0</v>
      </c>
      <c r="N157" s="2">
        <v>0</v>
      </c>
      <c r="O157" s="2">
        <v>0</v>
      </c>
      <c r="P157" s="2">
        <v>0</v>
      </c>
      <c r="Q157" s="2">
        <v>0</v>
      </c>
      <c r="R157" s="2">
        <v>0</v>
      </c>
      <c r="S157" s="2">
        <v>0</v>
      </c>
      <c r="T157" s="2">
        <v>2</v>
      </c>
      <c r="U157" s="2">
        <v>0</v>
      </c>
      <c r="V157" s="2">
        <v>0</v>
      </c>
      <c r="W157" s="2">
        <v>0</v>
      </c>
      <c r="X157" s="2">
        <v>0</v>
      </c>
      <c r="Y157" s="2">
        <v>0</v>
      </c>
      <c r="Z157" s="2">
        <v>0</v>
      </c>
      <c r="AA157" s="2">
        <v>0</v>
      </c>
      <c r="AB157" s="2">
        <v>0</v>
      </c>
      <c r="AC157" s="2">
        <v>0</v>
      </c>
      <c r="AD157" s="2">
        <v>0</v>
      </c>
      <c r="AE157" s="2">
        <v>0</v>
      </c>
      <c r="AF157" s="2">
        <v>0</v>
      </c>
      <c r="AG157" s="41"/>
      <c r="AH157" s="45">
        <v>145.91999999999999</v>
      </c>
      <c r="AI157" s="41">
        <f t="shared" ref="AI157:AI159" si="129">SUM(J157:AG159)</f>
        <v>28</v>
      </c>
      <c r="AJ157" s="45">
        <f t="shared" ref="AJ157:AJ159" si="130">AH157+AI157</f>
        <v>173.92</v>
      </c>
      <c r="AK157" s="45">
        <f t="shared" ref="AK157:AK159" si="131">IF( AND(ISNUMBER(AJ$157),ISNUMBER(AJ157)),(AJ157-AJ$157)/AJ$157*100,"")</f>
        <v>0</v>
      </c>
    </row>
    <row r="158" spans="1:37" ht="57.6" x14ac:dyDescent="0.3">
      <c r="A158" s="42"/>
      <c r="B158" s="16" t="s">
        <v>131</v>
      </c>
      <c r="C158" s="16">
        <v>2004</v>
      </c>
      <c r="D158" s="44"/>
      <c r="E158" s="44"/>
      <c r="F158" s="16">
        <v>1</v>
      </c>
      <c r="G158" s="16" t="s">
        <v>12</v>
      </c>
      <c r="H158" s="16" t="s">
        <v>13</v>
      </c>
      <c r="I158" s="16" t="s">
        <v>74</v>
      </c>
      <c r="J158" s="5">
        <v>0</v>
      </c>
      <c r="K158" s="5">
        <v>2</v>
      </c>
      <c r="L158" s="5">
        <v>0</v>
      </c>
      <c r="M158" s="5">
        <v>0</v>
      </c>
      <c r="N158" s="5">
        <v>0</v>
      </c>
      <c r="O158" s="5">
        <v>0</v>
      </c>
      <c r="P158" s="5">
        <v>2</v>
      </c>
      <c r="Q158" s="5">
        <v>0</v>
      </c>
      <c r="R158" s="5">
        <v>0</v>
      </c>
      <c r="S158" s="5">
        <v>0</v>
      </c>
      <c r="T158" s="5">
        <v>2</v>
      </c>
      <c r="U158" s="5">
        <v>2</v>
      </c>
      <c r="V158" s="5">
        <v>0</v>
      </c>
      <c r="W158" s="5">
        <v>2</v>
      </c>
      <c r="X158" s="5">
        <v>0</v>
      </c>
      <c r="Y158" s="5">
        <v>0</v>
      </c>
      <c r="Z158" s="5">
        <v>0</v>
      </c>
      <c r="AA158" s="5">
        <v>0</v>
      </c>
      <c r="AB158" s="5">
        <v>2</v>
      </c>
      <c r="AC158" s="5">
        <v>0</v>
      </c>
      <c r="AD158" s="5">
        <v>0</v>
      </c>
      <c r="AE158" s="5">
        <v>2</v>
      </c>
      <c r="AF158" s="5">
        <v>0</v>
      </c>
      <c r="AG158" s="42"/>
      <c r="AH158" s="46"/>
      <c r="AI158" s="42"/>
      <c r="AJ158" s="46"/>
      <c r="AK158" s="46"/>
    </row>
    <row r="159" spans="1:37" ht="28.8" x14ac:dyDescent="0.3">
      <c r="A159" s="48"/>
      <c r="B159" s="49" t="s">
        <v>194</v>
      </c>
      <c r="C159" s="49">
        <v>2004</v>
      </c>
      <c r="D159" s="50"/>
      <c r="E159" s="50"/>
      <c r="F159" s="49" t="s">
        <v>11</v>
      </c>
      <c r="G159" s="49" t="s">
        <v>12</v>
      </c>
      <c r="H159" s="49" t="s">
        <v>13</v>
      </c>
      <c r="I159" s="49" t="s">
        <v>129</v>
      </c>
      <c r="J159" s="51">
        <v>0</v>
      </c>
      <c r="K159" s="51">
        <v>0</v>
      </c>
      <c r="L159" s="51">
        <v>2</v>
      </c>
      <c r="M159" s="51">
        <v>0</v>
      </c>
      <c r="N159" s="51">
        <v>0</v>
      </c>
      <c r="O159" s="51">
        <v>0</v>
      </c>
      <c r="P159" s="51">
        <v>0</v>
      </c>
      <c r="Q159" s="51">
        <v>2</v>
      </c>
      <c r="R159" s="51">
        <v>0</v>
      </c>
      <c r="S159" s="51">
        <v>0</v>
      </c>
      <c r="T159" s="51">
        <v>0</v>
      </c>
      <c r="U159" s="51">
        <v>0</v>
      </c>
      <c r="V159" s="51">
        <v>0</v>
      </c>
      <c r="W159" s="51">
        <v>2</v>
      </c>
      <c r="X159" s="51">
        <v>0</v>
      </c>
      <c r="Y159" s="51">
        <v>0</v>
      </c>
      <c r="Z159" s="51">
        <v>0</v>
      </c>
      <c r="AA159" s="51">
        <v>2</v>
      </c>
      <c r="AB159" s="51">
        <v>2</v>
      </c>
      <c r="AC159" s="51">
        <v>2</v>
      </c>
      <c r="AD159" s="51">
        <v>0</v>
      </c>
      <c r="AE159" s="51">
        <v>0</v>
      </c>
      <c r="AF159" s="51">
        <v>0</v>
      </c>
      <c r="AG159" s="48"/>
      <c r="AH159" s="52"/>
      <c r="AI159" s="48"/>
      <c r="AJ159" s="52"/>
      <c r="AK159" s="52"/>
    </row>
    <row r="160" spans="1:37" ht="43.2" x14ac:dyDescent="0.3">
      <c r="A160" s="41">
        <v>6</v>
      </c>
      <c r="B160" s="47" t="s">
        <v>71</v>
      </c>
      <c r="C160" s="47">
        <v>2006</v>
      </c>
      <c r="D160" s="43">
        <v>2007</v>
      </c>
      <c r="E160" s="43">
        <v>2006</v>
      </c>
      <c r="F160" s="47" t="s">
        <v>11</v>
      </c>
      <c r="G160" s="47" t="s">
        <v>40</v>
      </c>
      <c r="H160" s="47" t="s">
        <v>41</v>
      </c>
      <c r="I160" s="47" t="s">
        <v>42</v>
      </c>
      <c r="J160" s="2">
        <v>0</v>
      </c>
      <c r="K160" s="2">
        <v>0</v>
      </c>
      <c r="L160" s="2">
        <v>0</v>
      </c>
      <c r="M160" s="2">
        <v>0</v>
      </c>
      <c r="N160" s="2">
        <v>0</v>
      </c>
      <c r="O160" s="2">
        <v>0</v>
      </c>
      <c r="P160" s="2">
        <v>0</v>
      </c>
      <c r="Q160" s="2">
        <v>0</v>
      </c>
      <c r="R160" s="2">
        <v>0</v>
      </c>
      <c r="S160" s="2">
        <v>0</v>
      </c>
      <c r="T160" s="2">
        <v>0</v>
      </c>
      <c r="U160" s="2">
        <v>0</v>
      </c>
      <c r="V160" s="2">
        <v>0</v>
      </c>
      <c r="W160" s="2">
        <v>0</v>
      </c>
      <c r="X160" s="2">
        <v>0</v>
      </c>
      <c r="Y160" s="2">
        <v>0</v>
      </c>
      <c r="Z160" s="2">
        <v>0</v>
      </c>
      <c r="AA160" s="2">
        <v>0</v>
      </c>
      <c r="AB160" s="2">
        <v>0</v>
      </c>
      <c r="AC160" s="2">
        <v>0</v>
      </c>
      <c r="AD160" s="2">
        <v>0</v>
      </c>
      <c r="AE160" s="2">
        <v>0</v>
      </c>
      <c r="AF160" s="2">
        <v>0</v>
      </c>
      <c r="AG160" s="41"/>
      <c r="AH160" s="45">
        <v>162.69</v>
      </c>
      <c r="AI160" s="41">
        <f t="shared" ref="AI160:AI162" si="132">SUM(J160:AG162)</f>
        <v>14</v>
      </c>
      <c r="AJ160" s="45">
        <f t="shared" ref="AJ160:AJ162" si="133">AH160+AI160</f>
        <v>176.69</v>
      </c>
      <c r="AK160" s="45">
        <f t="shared" ref="AK160:AK162" si="134">IF( AND(ISNUMBER(AJ$160),ISNUMBER(AJ160)),(AJ160-AJ$160)/AJ$160*100,"")</f>
        <v>0</v>
      </c>
    </row>
    <row r="161" spans="1:37" ht="43.2" x14ac:dyDescent="0.3">
      <c r="A161" s="42"/>
      <c r="B161" s="16" t="s">
        <v>125</v>
      </c>
      <c r="C161" s="16">
        <v>2007</v>
      </c>
      <c r="D161" s="44"/>
      <c r="E161" s="44"/>
      <c r="F161" s="16">
        <v>1</v>
      </c>
      <c r="G161" s="16" t="s">
        <v>40</v>
      </c>
      <c r="H161" s="16" t="s">
        <v>41</v>
      </c>
      <c r="I161" s="16" t="s">
        <v>126</v>
      </c>
      <c r="J161" s="5">
        <v>0</v>
      </c>
      <c r="K161" s="5">
        <v>0</v>
      </c>
      <c r="L161" s="5">
        <v>0</v>
      </c>
      <c r="M161" s="5">
        <v>0</v>
      </c>
      <c r="N161" s="5">
        <v>0</v>
      </c>
      <c r="O161" s="5">
        <v>2</v>
      </c>
      <c r="P161" s="5">
        <v>0</v>
      </c>
      <c r="Q161" s="5">
        <v>2</v>
      </c>
      <c r="R161" s="5">
        <v>0</v>
      </c>
      <c r="S161" s="5">
        <v>0</v>
      </c>
      <c r="T161" s="5">
        <v>0</v>
      </c>
      <c r="U161" s="5">
        <v>2</v>
      </c>
      <c r="V161" s="5">
        <v>0</v>
      </c>
      <c r="W161" s="5">
        <v>0</v>
      </c>
      <c r="X161" s="5">
        <v>2</v>
      </c>
      <c r="Y161" s="5">
        <v>2</v>
      </c>
      <c r="Z161" s="5">
        <v>0</v>
      </c>
      <c r="AA161" s="5">
        <v>0</v>
      </c>
      <c r="AB161" s="5">
        <v>0</v>
      </c>
      <c r="AC161" s="5">
        <v>2</v>
      </c>
      <c r="AD161" s="5">
        <v>0</v>
      </c>
      <c r="AE161" s="5">
        <v>0</v>
      </c>
      <c r="AF161" s="5">
        <v>0</v>
      </c>
      <c r="AG161" s="42"/>
      <c r="AH161" s="46"/>
      <c r="AI161" s="42"/>
      <c r="AJ161" s="46"/>
      <c r="AK161" s="46"/>
    </row>
    <row r="162" spans="1:37" ht="43.2" x14ac:dyDescent="0.3">
      <c r="A162" s="48"/>
      <c r="B162" s="49" t="s">
        <v>246</v>
      </c>
      <c r="C162" s="49">
        <v>2006</v>
      </c>
      <c r="D162" s="50"/>
      <c r="E162" s="50"/>
      <c r="F162" s="49" t="s">
        <v>11</v>
      </c>
      <c r="G162" s="49" t="s">
        <v>40</v>
      </c>
      <c r="H162" s="49" t="s">
        <v>41</v>
      </c>
      <c r="I162" s="49" t="s">
        <v>95</v>
      </c>
      <c r="J162" s="51">
        <v>0</v>
      </c>
      <c r="K162" s="51">
        <v>0</v>
      </c>
      <c r="L162" s="51">
        <v>0</v>
      </c>
      <c r="M162" s="51">
        <v>0</v>
      </c>
      <c r="N162" s="51">
        <v>0</v>
      </c>
      <c r="O162" s="51">
        <v>0</v>
      </c>
      <c r="P162" s="51">
        <v>0</v>
      </c>
      <c r="Q162" s="51">
        <v>0</v>
      </c>
      <c r="R162" s="51">
        <v>0</v>
      </c>
      <c r="S162" s="51">
        <v>0</v>
      </c>
      <c r="T162" s="51">
        <v>0</v>
      </c>
      <c r="U162" s="51">
        <v>0</v>
      </c>
      <c r="V162" s="51">
        <v>2</v>
      </c>
      <c r="W162" s="51">
        <v>0</v>
      </c>
      <c r="X162" s="51">
        <v>0</v>
      </c>
      <c r="Y162" s="51">
        <v>0</v>
      </c>
      <c r="Z162" s="51">
        <v>0</v>
      </c>
      <c r="AA162" s="51">
        <v>0</v>
      </c>
      <c r="AB162" s="51">
        <v>0</v>
      </c>
      <c r="AC162" s="51">
        <v>0</v>
      </c>
      <c r="AD162" s="51">
        <v>0</v>
      </c>
      <c r="AE162" s="51">
        <v>0</v>
      </c>
      <c r="AF162" s="51">
        <v>0</v>
      </c>
      <c r="AG162" s="48"/>
      <c r="AH162" s="52"/>
      <c r="AI162" s="48"/>
      <c r="AJ162" s="52"/>
      <c r="AK162" s="52"/>
    </row>
    <row r="163" spans="1:37" ht="57.6" x14ac:dyDescent="0.3">
      <c r="A163" s="41">
        <v>7</v>
      </c>
      <c r="B163" s="47" t="s">
        <v>133</v>
      </c>
      <c r="C163" s="47">
        <v>2005</v>
      </c>
      <c r="D163" s="43">
        <v>2007</v>
      </c>
      <c r="E163" s="43">
        <v>2005</v>
      </c>
      <c r="F163" s="47" t="s">
        <v>11</v>
      </c>
      <c r="G163" s="47" t="s">
        <v>12</v>
      </c>
      <c r="H163" s="47" t="s">
        <v>13</v>
      </c>
      <c r="I163" s="47" t="s">
        <v>74</v>
      </c>
      <c r="J163" s="2">
        <v>0</v>
      </c>
      <c r="K163" s="2">
        <v>0</v>
      </c>
      <c r="L163" s="2">
        <v>2</v>
      </c>
      <c r="M163" s="2">
        <v>0</v>
      </c>
      <c r="N163" s="2">
        <v>0</v>
      </c>
      <c r="O163" s="2">
        <v>0</v>
      </c>
      <c r="P163" s="2">
        <v>0</v>
      </c>
      <c r="Q163" s="2">
        <v>0</v>
      </c>
      <c r="R163" s="2">
        <v>0</v>
      </c>
      <c r="S163" s="2">
        <v>0</v>
      </c>
      <c r="T163" s="2">
        <v>0</v>
      </c>
      <c r="U163" s="2">
        <v>0</v>
      </c>
      <c r="V163" s="2">
        <v>0</v>
      </c>
      <c r="W163" s="2">
        <v>0</v>
      </c>
      <c r="X163" s="2">
        <v>2</v>
      </c>
      <c r="Y163" s="2">
        <v>0</v>
      </c>
      <c r="Z163" s="2">
        <v>0</v>
      </c>
      <c r="AA163" s="2">
        <v>0</v>
      </c>
      <c r="AB163" s="2">
        <v>0</v>
      </c>
      <c r="AC163" s="2">
        <v>0</v>
      </c>
      <c r="AD163" s="2">
        <v>0</v>
      </c>
      <c r="AE163" s="2">
        <v>2</v>
      </c>
      <c r="AF163" s="2">
        <v>0</v>
      </c>
      <c r="AG163" s="41"/>
      <c r="AH163" s="45">
        <v>154.83000000000001</v>
      </c>
      <c r="AI163" s="41">
        <f t="shared" ref="AI163:AI165" si="135">SUM(J163:AG165)</f>
        <v>24</v>
      </c>
      <c r="AJ163" s="45">
        <f t="shared" ref="AJ163:AJ165" si="136">AH163+AI163</f>
        <v>178.83</v>
      </c>
      <c r="AK163" s="45">
        <f t="shared" ref="AK163:AK165" si="137">IF( AND(ISNUMBER(AJ$163),ISNUMBER(AJ163)),(AJ163-AJ$163)/AJ$163*100,"")</f>
        <v>0</v>
      </c>
    </row>
    <row r="164" spans="1:37" ht="28.8" x14ac:dyDescent="0.3">
      <c r="A164" s="42"/>
      <c r="B164" s="16" t="s">
        <v>204</v>
      </c>
      <c r="C164" s="16">
        <v>2007</v>
      </c>
      <c r="D164" s="44"/>
      <c r="E164" s="44"/>
      <c r="F164" s="16">
        <v>1</v>
      </c>
      <c r="G164" s="16" t="s">
        <v>12</v>
      </c>
      <c r="H164" s="16" t="s">
        <v>13</v>
      </c>
      <c r="I164" s="16" t="s">
        <v>205</v>
      </c>
      <c r="J164" s="5">
        <v>0</v>
      </c>
      <c r="K164" s="5">
        <v>0</v>
      </c>
      <c r="L164" s="5">
        <v>0</v>
      </c>
      <c r="M164" s="5">
        <v>0</v>
      </c>
      <c r="N164" s="5">
        <v>0</v>
      </c>
      <c r="O164" s="5">
        <v>0</v>
      </c>
      <c r="P164" s="5">
        <v>0</v>
      </c>
      <c r="Q164" s="5">
        <v>0</v>
      </c>
      <c r="R164" s="5">
        <v>0</v>
      </c>
      <c r="S164" s="5">
        <v>0</v>
      </c>
      <c r="T164" s="5">
        <v>2</v>
      </c>
      <c r="U164" s="5">
        <v>0</v>
      </c>
      <c r="V164" s="5">
        <v>0</v>
      </c>
      <c r="W164" s="5">
        <v>0</v>
      </c>
      <c r="X164" s="5">
        <v>2</v>
      </c>
      <c r="Y164" s="5">
        <v>0</v>
      </c>
      <c r="Z164" s="5">
        <v>0</v>
      </c>
      <c r="AA164" s="5">
        <v>2</v>
      </c>
      <c r="AB164" s="5">
        <v>0</v>
      </c>
      <c r="AC164" s="5">
        <v>0</v>
      </c>
      <c r="AD164" s="5">
        <v>0</v>
      </c>
      <c r="AE164" s="5">
        <v>0</v>
      </c>
      <c r="AF164" s="5">
        <v>0</v>
      </c>
      <c r="AG164" s="42"/>
      <c r="AH164" s="46"/>
      <c r="AI164" s="42"/>
      <c r="AJ164" s="46"/>
      <c r="AK164" s="46"/>
    </row>
    <row r="165" spans="1:37" ht="57.6" x14ac:dyDescent="0.3">
      <c r="A165" s="48"/>
      <c r="B165" s="49" t="s">
        <v>218</v>
      </c>
      <c r="C165" s="49">
        <v>2005</v>
      </c>
      <c r="D165" s="50"/>
      <c r="E165" s="50"/>
      <c r="F165" s="49" t="s">
        <v>11</v>
      </c>
      <c r="G165" s="49" t="s">
        <v>12</v>
      </c>
      <c r="H165" s="49" t="s">
        <v>13</v>
      </c>
      <c r="I165" s="49" t="s">
        <v>219</v>
      </c>
      <c r="J165" s="51">
        <v>2</v>
      </c>
      <c r="K165" s="51">
        <v>0</v>
      </c>
      <c r="L165" s="51">
        <v>2</v>
      </c>
      <c r="M165" s="51">
        <v>0</v>
      </c>
      <c r="N165" s="51">
        <v>0</v>
      </c>
      <c r="O165" s="51">
        <v>0</v>
      </c>
      <c r="P165" s="51">
        <v>0</v>
      </c>
      <c r="Q165" s="51">
        <v>0</v>
      </c>
      <c r="R165" s="51">
        <v>0</v>
      </c>
      <c r="S165" s="51">
        <v>0</v>
      </c>
      <c r="T165" s="51">
        <v>0</v>
      </c>
      <c r="U165" s="51">
        <v>0</v>
      </c>
      <c r="V165" s="51">
        <v>0</v>
      </c>
      <c r="W165" s="51">
        <v>0</v>
      </c>
      <c r="X165" s="51">
        <v>0</v>
      </c>
      <c r="Y165" s="51">
        <v>2</v>
      </c>
      <c r="Z165" s="51">
        <v>0</v>
      </c>
      <c r="AA165" s="51">
        <v>2</v>
      </c>
      <c r="AB165" s="51">
        <v>2</v>
      </c>
      <c r="AC165" s="51">
        <v>0</v>
      </c>
      <c r="AD165" s="51">
        <v>0</v>
      </c>
      <c r="AE165" s="51">
        <v>2</v>
      </c>
      <c r="AF165" s="51">
        <v>0</v>
      </c>
      <c r="AG165" s="48"/>
      <c r="AH165" s="52"/>
      <c r="AI165" s="48"/>
      <c r="AJ165" s="52"/>
      <c r="AK165" s="52"/>
    </row>
    <row r="166" spans="1:37" ht="72" x14ac:dyDescent="0.3">
      <c r="A166" s="41">
        <v>8</v>
      </c>
      <c r="B166" s="47" t="s">
        <v>167</v>
      </c>
      <c r="C166" s="47">
        <v>2004</v>
      </c>
      <c r="D166" s="43">
        <v>2006</v>
      </c>
      <c r="E166" s="43">
        <v>2004</v>
      </c>
      <c r="F166" s="47" t="s">
        <v>11</v>
      </c>
      <c r="G166" s="47" t="s">
        <v>24</v>
      </c>
      <c r="H166" s="47" t="s">
        <v>136</v>
      </c>
      <c r="I166" s="47" t="s">
        <v>168</v>
      </c>
      <c r="J166" s="2">
        <v>0</v>
      </c>
      <c r="K166" s="2">
        <v>0</v>
      </c>
      <c r="L166" s="2">
        <v>0</v>
      </c>
      <c r="M166" s="2">
        <v>0</v>
      </c>
      <c r="N166" s="2">
        <v>0</v>
      </c>
      <c r="O166" s="2">
        <v>0</v>
      </c>
      <c r="P166" s="2">
        <v>0</v>
      </c>
      <c r="Q166" s="2">
        <v>0</v>
      </c>
      <c r="R166" s="2">
        <v>0</v>
      </c>
      <c r="S166" s="2">
        <v>0</v>
      </c>
      <c r="T166" s="2">
        <v>2</v>
      </c>
      <c r="U166" s="2">
        <v>0</v>
      </c>
      <c r="V166" s="2">
        <v>0</v>
      </c>
      <c r="W166" s="2">
        <v>50</v>
      </c>
      <c r="X166" s="2">
        <v>0</v>
      </c>
      <c r="Y166" s="2">
        <v>0</v>
      </c>
      <c r="Z166" s="2">
        <v>0</v>
      </c>
      <c r="AA166" s="2">
        <v>0</v>
      </c>
      <c r="AB166" s="2">
        <v>0</v>
      </c>
      <c r="AC166" s="2">
        <v>2</v>
      </c>
      <c r="AD166" s="2">
        <v>0</v>
      </c>
      <c r="AE166" s="2">
        <v>0</v>
      </c>
      <c r="AF166" s="2">
        <v>0</v>
      </c>
      <c r="AG166" s="41"/>
      <c r="AH166" s="45">
        <v>136.52000000000001</v>
      </c>
      <c r="AI166" s="41">
        <f t="shared" ref="AI166:AI168" si="138">SUM(J166:AG168)</f>
        <v>56</v>
      </c>
      <c r="AJ166" s="45">
        <f t="shared" ref="AJ166:AJ168" si="139">AH166+AI166</f>
        <v>192.52</v>
      </c>
      <c r="AK166" s="45">
        <f t="shared" ref="AK166:AK168" si="140">IF( AND(ISNUMBER(AJ$166),ISNUMBER(AJ166)),(AJ166-AJ$166)/AJ$166*100,"")</f>
        <v>0</v>
      </c>
    </row>
    <row r="167" spans="1:37" ht="72" x14ac:dyDescent="0.3">
      <c r="A167" s="42"/>
      <c r="B167" s="16" t="s">
        <v>192</v>
      </c>
      <c r="C167" s="16">
        <v>2006</v>
      </c>
      <c r="D167" s="44"/>
      <c r="E167" s="44"/>
      <c r="F167" s="16" t="s">
        <v>11</v>
      </c>
      <c r="G167" s="16" t="s">
        <v>24</v>
      </c>
      <c r="H167" s="16" t="s">
        <v>25</v>
      </c>
      <c r="I167" s="16" t="s">
        <v>168</v>
      </c>
      <c r="J167" s="5">
        <v>0</v>
      </c>
      <c r="K167" s="5">
        <v>0</v>
      </c>
      <c r="L167" s="5">
        <v>0</v>
      </c>
      <c r="M167" s="5">
        <v>0</v>
      </c>
      <c r="N167" s="5">
        <v>0</v>
      </c>
      <c r="O167" s="5">
        <v>0</v>
      </c>
      <c r="P167" s="5">
        <v>0</v>
      </c>
      <c r="Q167" s="5">
        <v>0</v>
      </c>
      <c r="R167" s="5">
        <v>0</v>
      </c>
      <c r="S167" s="5">
        <v>0</v>
      </c>
      <c r="T167" s="5">
        <v>0</v>
      </c>
      <c r="U167" s="5">
        <v>0</v>
      </c>
      <c r="V167" s="5">
        <v>0</v>
      </c>
      <c r="W167" s="5">
        <v>0</v>
      </c>
      <c r="X167" s="5">
        <v>0</v>
      </c>
      <c r="Y167" s="5">
        <v>0</v>
      </c>
      <c r="Z167" s="5">
        <v>0</v>
      </c>
      <c r="AA167" s="5">
        <v>0</v>
      </c>
      <c r="AB167" s="5">
        <v>0</v>
      </c>
      <c r="AC167" s="5">
        <v>0</v>
      </c>
      <c r="AD167" s="5">
        <v>0</v>
      </c>
      <c r="AE167" s="5">
        <v>0</v>
      </c>
      <c r="AF167" s="5">
        <v>0</v>
      </c>
      <c r="AG167" s="42"/>
      <c r="AH167" s="46"/>
      <c r="AI167" s="42"/>
      <c r="AJ167" s="46"/>
      <c r="AK167" s="46"/>
    </row>
    <row r="168" spans="1:37" ht="72" x14ac:dyDescent="0.3">
      <c r="A168" s="48"/>
      <c r="B168" s="49" t="s">
        <v>408</v>
      </c>
      <c r="C168" s="49">
        <v>2005</v>
      </c>
      <c r="D168" s="50"/>
      <c r="E168" s="50"/>
      <c r="F168" s="49" t="s">
        <v>11</v>
      </c>
      <c r="G168" s="49" t="s">
        <v>24</v>
      </c>
      <c r="H168" s="49" t="s">
        <v>25</v>
      </c>
      <c r="I168" s="49" t="s">
        <v>168</v>
      </c>
      <c r="J168" s="51">
        <v>0</v>
      </c>
      <c r="K168" s="51">
        <v>0</v>
      </c>
      <c r="L168" s="51">
        <v>0</v>
      </c>
      <c r="M168" s="51">
        <v>0</v>
      </c>
      <c r="N168" s="51">
        <v>0</v>
      </c>
      <c r="O168" s="51">
        <v>0</v>
      </c>
      <c r="P168" s="51">
        <v>0</v>
      </c>
      <c r="Q168" s="51">
        <v>0</v>
      </c>
      <c r="R168" s="51">
        <v>0</v>
      </c>
      <c r="S168" s="51">
        <v>0</v>
      </c>
      <c r="T168" s="51">
        <v>0</v>
      </c>
      <c r="U168" s="51">
        <v>0</v>
      </c>
      <c r="V168" s="51">
        <v>0</v>
      </c>
      <c r="W168" s="51">
        <v>0</v>
      </c>
      <c r="X168" s="51">
        <v>0</v>
      </c>
      <c r="Y168" s="51">
        <v>0</v>
      </c>
      <c r="Z168" s="51">
        <v>0</v>
      </c>
      <c r="AA168" s="51">
        <v>0</v>
      </c>
      <c r="AB168" s="51">
        <v>0</v>
      </c>
      <c r="AC168" s="51">
        <v>0</v>
      </c>
      <c r="AD168" s="51">
        <v>0</v>
      </c>
      <c r="AE168" s="51">
        <v>2</v>
      </c>
      <c r="AF168" s="51">
        <v>0</v>
      </c>
      <c r="AG168" s="48"/>
      <c r="AH168" s="52"/>
      <c r="AI168" s="48"/>
      <c r="AJ168" s="52"/>
      <c r="AK168" s="52"/>
    </row>
    <row r="169" spans="1:37" ht="28.8" x14ac:dyDescent="0.3">
      <c r="A169" s="41">
        <v>9</v>
      </c>
      <c r="B169" s="47" t="s">
        <v>97</v>
      </c>
      <c r="C169" s="47">
        <v>2006</v>
      </c>
      <c r="D169" s="43">
        <v>2008</v>
      </c>
      <c r="E169" s="43">
        <v>2006</v>
      </c>
      <c r="F169" s="47">
        <v>1</v>
      </c>
      <c r="G169" s="47" t="s">
        <v>98</v>
      </c>
      <c r="H169" s="47" t="s">
        <v>99</v>
      </c>
      <c r="I169" s="47" t="s">
        <v>100</v>
      </c>
      <c r="J169" s="2">
        <v>0</v>
      </c>
      <c r="K169" s="2">
        <v>0</v>
      </c>
      <c r="L169" s="2">
        <v>2</v>
      </c>
      <c r="M169" s="2">
        <v>0</v>
      </c>
      <c r="N169" s="2">
        <v>0</v>
      </c>
      <c r="O169" s="2">
        <v>0</v>
      </c>
      <c r="P169" s="2">
        <v>0</v>
      </c>
      <c r="Q169" s="2">
        <v>0</v>
      </c>
      <c r="R169" s="2">
        <v>0</v>
      </c>
      <c r="S169" s="2">
        <v>0</v>
      </c>
      <c r="T169" s="2">
        <v>0</v>
      </c>
      <c r="U169" s="2">
        <v>0</v>
      </c>
      <c r="V169" s="2">
        <v>0</v>
      </c>
      <c r="W169" s="2">
        <v>2</v>
      </c>
      <c r="X169" s="2">
        <v>0</v>
      </c>
      <c r="Y169" s="2">
        <v>0</v>
      </c>
      <c r="Z169" s="2">
        <v>0</v>
      </c>
      <c r="AA169" s="2">
        <v>0</v>
      </c>
      <c r="AB169" s="2">
        <v>0</v>
      </c>
      <c r="AC169" s="2">
        <v>0</v>
      </c>
      <c r="AD169" s="2">
        <v>0</v>
      </c>
      <c r="AE169" s="2">
        <v>0</v>
      </c>
      <c r="AF169" s="2">
        <v>0</v>
      </c>
      <c r="AG169" s="41"/>
      <c r="AH169" s="45">
        <v>155.26</v>
      </c>
      <c r="AI169" s="41">
        <f t="shared" ref="AI169:AI171" si="141">SUM(J169:AG171)</f>
        <v>74</v>
      </c>
      <c r="AJ169" s="45">
        <f t="shared" ref="AJ169:AJ171" si="142">AH169+AI169</f>
        <v>229.26</v>
      </c>
      <c r="AK169" s="45">
        <f t="shared" ref="AK169:AK171" si="143">IF( AND(ISNUMBER(AJ$169),ISNUMBER(AJ169)),(AJ169-AJ$169)/AJ$169*100,"")</f>
        <v>0</v>
      </c>
    </row>
    <row r="170" spans="1:37" ht="28.8" x14ac:dyDescent="0.3">
      <c r="A170" s="42"/>
      <c r="B170" s="16" t="s">
        <v>365</v>
      </c>
      <c r="C170" s="16">
        <v>2008</v>
      </c>
      <c r="D170" s="44"/>
      <c r="E170" s="44"/>
      <c r="F170" s="16">
        <v>1</v>
      </c>
      <c r="G170" s="16" t="s">
        <v>98</v>
      </c>
      <c r="H170" s="16" t="s">
        <v>99</v>
      </c>
      <c r="I170" s="16" t="s">
        <v>100</v>
      </c>
      <c r="J170" s="5">
        <v>0</v>
      </c>
      <c r="K170" s="5">
        <v>0</v>
      </c>
      <c r="L170" s="5">
        <v>2</v>
      </c>
      <c r="M170" s="5">
        <v>0</v>
      </c>
      <c r="N170" s="5">
        <v>0</v>
      </c>
      <c r="O170" s="5">
        <v>0</v>
      </c>
      <c r="P170" s="5">
        <v>0</v>
      </c>
      <c r="Q170" s="5">
        <v>0</v>
      </c>
      <c r="R170" s="5">
        <v>0</v>
      </c>
      <c r="S170" s="5">
        <v>2</v>
      </c>
      <c r="T170" s="5">
        <v>2</v>
      </c>
      <c r="U170" s="5">
        <v>2</v>
      </c>
      <c r="V170" s="5">
        <v>0</v>
      </c>
      <c r="W170" s="5">
        <v>50</v>
      </c>
      <c r="X170" s="5">
        <v>2</v>
      </c>
      <c r="Y170" s="5">
        <v>0</v>
      </c>
      <c r="Z170" s="5">
        <v>0</v>
      </c>
      <c r="AA170" s="5">
        <v>2</v>
      </c>
      <c r="AB170" s="5">
        <v>0</v>
      </c>
      <c r="AC170" s="5">
        <v>0</v>
      </c>
      <c r="AD170" s="5">
        <v>2</v>
      </c>
      <c r="AE170" s="5">
        <v>0</v>
      </c>
      <c r="AF170" s="5">
        <v>0</v>
      </c>
      <c r="AG170" s="42"/>
      <c r="AH170" s="46"/>
      <c r="AI170" s="42"/>
      <c r="AJ170" s="46"/>
      <c r="AK170" s="46"/>
    </row>
    <row r="171" spans="1:37" ht="28.8" x14ac:dyDescent="0.3">
      <c r="A171" s="48"/>
      <c r="B171" s="49" t="s">
        <v>386</v>
      </c>
      <c r="C171" s="49">
        <v>2007</v>
      </c>
      <c r="D171" s="50"/>
      <c r="E171" s="50"/>
      <c r="F171" s="49">
        <v>1</v>
      </c>
      <c r="G171" s="49" t="s">
        <v>98</v>
      </c>
      <c r="H171" s="49" t="s">
        <v>99</v>
      </c>
      <c r="I171" s="49" t="s">
        <v>100</v>
      </c>
      <c r="J171" s="51">
        <v>0</v>
      </c>
      <c r="K171" s="51">
        <v>0</v>
      </c>
      <c r="L171" s="51">
        <v>0</v>
      </c>
      <c r="M171" s="51">
        <v>0</v>
      </c>
      <c r="N171" s="51">
        <v>0</v>
      </c>
      <c r="O171" s="51">
        <v>0</v>
      </c>
      <c r="P171" s="51">
        <v>0</v>
      </c>
      <c r="Q171" s="51">
        <v>0</v>
      </c>
      <c r="R171" s="51">
        <v>0</v>
      </c>
      <c r="S171" s="51">
        <v>2</v>
      </c>
      <c r="T171" s="51">
        <v>0</v>
      </c>
      <c r="U171" s="51">
        <v>2</v>
      </c>
      <c r="V171" s="51">
        <v>0</v>
      </c>
      <c r="W171" s="51">
        <v>0</v>
      </c>
      <c r="X171" s="51">
        <v>2</v>
      </c>
      <c r="Y171" s="51">
        <v>0</v>
      </c>
      <c r="Z171" s="51">
        <v>0</v>
      </c>
      <c r="AA171" s="51">
        <v>0</v>
      </c>
      <c r="AB171" s="51">
        <v>0</v>
      </c>
      <c r="AC171" s="51">
        <v>0</v>
      </c>
      <c r="AD171" s="51">
        <v>0</v>
      </c>
      <c r="AE171" s="51">
        <v>0</v>
      </c>
      <c r="AF171" s="51">
        <v>0</v>
      </c>
      <c r="AG171" s="48"/>
      <c r="AH171" s="52"/>
      <c r="AI171" s="48"/>
      <c r="AJ171" s="52"/>
      <c r="AK171" s="52"/>
    </row>
    <row r="172" spans="1:37" ht="28.8" x14ac:dyDescent="0.3">
      <c r="A172" s="41">
        <v>10</v>
      </c>
      <c r="B172" s="47" t="s">
        <v>44</v>
      </c>
      <c r="C172" s="47">
        <v>2007</v>
      </c>
      <c r="D172" s="43">
        <v>2007</v>
      </c>
      <c r="E172" s="43">
        <v>2006</v>
      </c>
      <c r="F172" s="47">
        <v>1</v>
      </c>
      <c r="G172" s="47" t="s">
        <v>45</v>
      </c>
      <c r="H172" s="47" t="s">
        <v>46</v>
      </c>
      <c r="I172" s="47" t="s">
        <v>47</v>
      </c>
      <c r="J172" s="2">
        <v>2</v>
      </c>
      <c r="K172" s="2">
        <v>0</v>
      </c>
      <c r="L172" s="2">
        <v>0</v>
      </c>
      <c r="M172" s="2">
        <v>0</v>
      </c>
      <c r="N172" s="2">
        <v>0</v>
      </c>
      <c r="O172" s="2">
        <v>0</v>
      </c>
      <c r="P172" s="2">
        <v>2</v>
      </c>
      <c r="Q172" s="2">
        <v>2</v>
      </c>
      <c r="R172" s="2">
        <v>0</v>
      </c>
      <c r="S172" s="2">
        <v>0</v>
      </c>
      <c r="T172" s="2">
        <v>0</v>
      </c>
      <c r="U172" s="2">
        <v>0</v>
      </c>
      <c r="V172" s="2">
        <v>2</v>
      </c>
      <c r="W172" s="2">
        <v>0</v>
      </c>
      <c r="X172" s="2">
        <v>2</v>
      </c>
      <c r="Y172" s="2">
        <v>0</v>
      </c>
      <c r="Z172" s="2">
        <v>0</v>
      </c>
      <c r="AA172" s="2">
        <v>2</v>
      </c>
      <c r="AB172" s="2">
        <v>2</v>
      </c>
      <c r="AC172" s="2">
        <v>0</v>
      </c>
      <c r="AD172" s="2">
        <v>0</v>
      </c>
      <c r="AE172" s="2">
        <v>0</v>
      </c>
      <c r="AF172" s="2">
        <v>0</v>
      </c>
      <c r="AG172" s="41"/>
      <c r="AH172" s="45">
        <v>215.06</v>
      </c>
      <c r="AI172" s="41">
        <f t="shared" ref="AI172:AI174" si="144">SUM(J172:AG174)</f>
        <v>20</v>
      </c>
      <c r="AJ172" s="45">
        <f t="shared" ref="AJ172:AJ174" si="145">AH172+AI172</f>
        <v>235.06</v>
      </c>
      <c r="AK172" s="45">
        <f t="shared" ref="AK172:AK174" si="146">IF( AND(ISNUMBER(AJ$172),ISNUMBER(AJ172)),(AJ172-AJ$172)/AJ$172*100,"")</f>
        <v>0</v>
      </c>
    </row>
    <row r="173" spans="1:37" ht="28.8" x14ac:dyDescent="0.3">
      <c r="A173" s="42"/>
      <c r="B173" s="16" t="s">
        <v>286</v>
      </c>
      <c r="C173" s="16">
        <v>2007</v>
      </c>
      <c r="D173" s="44"/>
      <c r="E173" s="44"/>
      <c r="F173" s="16">
        <v>1</v>
      </c>
      <c r="G173" s="16" t="s">
        <v>45</v>
      </c>
      <c r="H173" s="16" t="s">
        <v>46</v>
      </c>
      <c r="I173" s="16" t="s">
        <v>47</v>
      </c>
      <c r="J173" s="5">
        <v>0</v>
      </c>
      <c r="K173" s="5">
        <v>0</v>
      </c>
      <c r="L173" s="5">
        <v>0</v>
      </c>
      <c r="M173" s="5">
        <v>0</v>
      </c>
      <c r="N173" s="5">
        <v>0</v>
      </c>
      <c r="O173" s="5">
        <v>0</v>
      </c>
      <c r="P173" s="5">
        <v>0</v>
      </c>
      <c r="Q173" s="5">
        <v>0</v>
      </c>
      <c r="R173" s="5">
        <v>0</v>
      </c>
      <c r="S173" s="5">
        <v>0</v>
      </c>
      <c r="T173" s="5">
        <v>0</v>
      </c>
      <c r="U173" s="5">
        <v>0</v>
      </c>
      <c r="V173" s="5">
        <v>0</v>
      </c>
      <c r="W173" s="5">
        <v>0</v>
      </c>
      <c r="X173" s="5">
        <v>0</v>
      </c>
      <c r="Y173" s="5">
        <v>0</v>
      </c>
      <c r="Z173" s="5">
        <v>0</v>
      </c>
      <c r="AA173" s="5">
        <v>0</v>
      </c>
      <c r="AB173" s="5">
        <v>2</v>
      </c>
      <c r="AC173" s="5">
        <v>0</v>
      </c>
      <c r="AD173" s="5">
        <v>0</v>
      </c>
      <c r="AE173" s="5">
        <v>2</v>
      </c>
      <c r="AF173" s="5">
        <v>0</v>
      </c>
      <c r="AG173" s="42"/>
      <c r="AH173" s="46"/>
      <c r="AI173" s="42"/>
      <c r="AJ173" s="46"/>
      <c r="AK173" s="46"/>
    </row>
    <row r="174" spans="1:37" ht="28.8" x14ac:dyDescent="0.3">
      <c r="A174" s="48"/>
      <c r="B174" s="49" t="s">
        <v>406</v>
      </c>
      <c r="C174" s="49">
        <v>2006</v>
      </c>
      <c r="D174" s="50"/>
      <c r="E174" s="50"/>
      <c r="F174" s="49">
        <v>1</v>
      </c>
      <c r="G174" s="49" t="s">
        <v>45</v>
      </c>
      <c r="H174" s="49" t="s">
        <v>46</v>
      </c>
      <c r="I174" s="49" t="s">
        <v>257</v>
      </c>
      <c r="J174" s="51">
        <v>0</v>
      </c>
      <c r="K174" s="51">
        <v>0</v>
      </c>
      <c r="L174" s="51">
        <v>0</v>
      </c>
      <c r="M174" s="51">
        <v>0</v>
      </c>
      <c r="N174" s="51">
        <v>0</v>
      </c>
      <c r="O174" s="51">
        <v>0</v>
      </c>
      <c r="P174" s="51">
        <v>0</v>
      </c>
      <c r="Q174" s="51">
        <v>0</v>
      </c>
      <c r="R174" s="51">
        <v>0</v>
      </c>
      <c r="S174" s="51">
        <v>0</v>
      </c>
      <c r="T174" s="51">
        <v>0</v>
      </c>
      <c r="U174" s="51">
        <v>0</v>
      </c>
      <c r="V174" s="51">
        <v>2</v>
      </c>
      <c r="W174" s="51">
        <v>0</v>
      </c>
      <c r="X174" s="51">
        <v>0</v>
      </c>
      <c r="Y174" s="51">
        <v>0</v>
      </c>
      <c r="Z174" s="51">
        <v>0</v>
      </c>
      <c r="AA174" s="51">
        <v>0</v>
      </c>
      <c r="AB174" s="51">
        <v>0</v>
      </c>
      <c r="AC174" s="51">
        <v>0</v>
      </c>
      <c r="AD174" s="51">
        <v>0</v>
      </c>
      <c r="AE174" s="51">
        <v>0</v>
      </c>
      <c r="AF174" s="51">
        <v>0</v>
      </c>
      <c r="AG174" s="48"/>
      <c r="AH174" s="52"/>
      <c r="AI174" s="48"/>
      <c r="AJ174" s="52"/>
      <c r="AK174" s="52"/>
    </row>
    <row r="175" spans="1:37" ht="57.6" x14ac:dyDescent="0.3">
      <c r="A175" s="41">
        <v>11</v>
      </c>
      <c r="B175" s="47" t="s">
        <v>17</v>
      </c>
      <c r="C175" s="47">
        <v>2004</v>
      </c>
      <c r="D175" s="43">
        <v>2006</v>
      </c>
      <c r="E175" s="43">
        <v>2004</v>
      </c>
      <c r="F175" s="47" t="s">
        <v>11</v>
      </c>
      <c r="G175" s="47" t="s">
        <v>18</v>
      </c>
      <c r="H175" s="47" t="s">
        <v>19</v>
      </c>
      <c r="I175" s="47" t="s">
        <v>20</v>
      </c>
      <c r="J175" s="2">
        <v>0</v>
      </c>
      <c r="K175" s="2">
        <v>0</v>
      </c>
      <c r="L175" s="2">
        <v>2</v>
      </c>
      <c r="M175" s="2">
        <v>0</v>
      </c>
      <c r="N175" s="2">
        <v>0</v>
      </c>
      <c r="O175" s="2">
        <v>0</v>
      </c>
      <c r="P175" s="2">
        <v>0</v>
      </c>
      <c r="Q175" s="2">
        <v>0</v>
      </c>
      <c r="R175" s="2">
        <v>0</v>
      </c>
      <c r="S175" s="2">
        <v>0</v>
      </c>
      <c r="T175" s="2">
        <v>0</v>
      </c>
      <c r="U175" s="2">
        <v>0</v>
      </c>
      <c r="V175" s="2">
        <v>0</v>
      </c>
      <c r="W175" s="2">
        <v>50</v>
      </c>
      <c r="X175" s="2">
        <v>50</v>
      </c>
      <c r="Y175" s="2">
        <v>0</v>
      </c>
      <c r="Z175" s="2">
        <v>0</v>
      </c>
      <c r="AA175" s="2">
        <v>0</v>
      </c>
      <c r="AB175" s="2">
        <v>0</v>
      </c>
      <c r="AC175" s="2">
        <v>0</v>
      </c>
      <c r="AD175" s="2">
        <v>0</v>
      </c>
      <c r="AE175" s="2">
        <v>2</v>
      </c>
      <c r="AF175" s="2">
        <v>0</v>
      </c>
      <c r="AG175" s="41"/>
      <c r="AH175" s="45">
        <v>156.12</v>
      </c>
      <c r="AI175" s="41">
        <f t="shared" ref="AI175:AI177" si="147">SUM(J175:AG177)</f>
        <v>108</v>
      </c>
      <c r="AJ175" s="45">
        <f t="shared" ref="AJ175:AJ177" si="148">AH175+AI175</f>
        <v>264.12</v>
      </c>
      <c r="AK175" s="45">
        <f t="shared" ref="AK175:AK177" si="149">IF( AND(ISNUMBER(AJ$175),ISNUMBER(AJ175)),(AJ175-AJ$175)/AJ$175*100,"")</f>
        <v>0</v>
      </c>
    </row>
    <row r="176" spans="1:37" ht="86.4" x14ac:dyDescent="0.3">
      <c r="A176" s="42"/>
      <c r="B176" s="16" t="s">
        <v>145</v>
      </c>
      <c r="C176" s="16">
        <v>2004</v>
      </c>
      <c r="D176" s="44"/>
      <c r="E176" s="44"/>
      <c r="F176" s="16" t="s">
        <v>11</v>
      </c>
      <c r="G176" s="16" t="s">
        <v>18</v>
      </c>
      <c r="H176" s="16" t="s">
        <v>146</v>
      </c>
      <c r="I176" s="16" t="s">
        <v>147</v>
      </c>
      <c r="J176" s="5">
        <v>0</v>
      </c>
      <c r="K176" s="5">
        <v>0</v>
      </c>
      <c r="L176" s="5">
        <v>0</v>
      </c>
      <c r="M176" s="5">
        <v>0</v>
      </c>
      <c r="N176" s="5">
        <v>0</v>
      </c>
      <c r="O176" s="5">
        <v>0</v>
      </c>
      <c r="P176" s="5">
        <v>0</v>
      </c>
      <c r="Q176" s="5">
        <v>0</v>
      </c>
      <c r="R176" s="5">
        <v>0</v>
      </c>
      <c r="S176" s="5">
        <v>0</v>
      </c>
      <c r="T176" s="5">
        <v>0</v>
      </c>
      <c r="U176" s="5">
        <v>0</v>
      </c>
      <c r="V176" s="5">
        <v>0</v>
      </c>
      <c r="W176" s="5">
        <v>2</v>
      </c>
      <c r="X176" s="5">
        <v>0</v>
      </c>
      <c r="Y176" s="5">
        <v>0</v>
      </c>
      <c r="Z176" s="5">
        <v>0</v>
      </c>
      <c r="AA176" s="5">
        <v>0</v>
      </c>
      <c r="AB176" s="5">
        <v>0</v>
      </c>
      <c r="AC176" s="5">
        <v>0</v>
      </c>
      <c r="AD176" s="5">
        <v>0</v>
      </c>
      <c r="AE176" s="5">
        <v>0</v>
      </c>
      <c r="AF176" s="5">
        <v>0</v>
      </c>
      <c r="AG176" s="42"/>
      <c r="AH176" s="46"/>
      <c r="AI176" s="42"/>
      <c r="AJ176" s="46"/>
      <c r="AK176" s="46"/>
    </row>
    <row r="177" spans="1:37" ht="43.2" x14ac:dyDescent="0.3">
      <c r="A177" s="48"/>
      <c r="B177" s="49" t="s">
        <v>165</v>
      </c>
      <c r="C177" s="49">
        <v>2006</v>
      </c>
      <c r="D177" s="50"/>
      <c r="E177" s="50"/>
      <c r="F177" s="49" t="s">
        <v>11</v>
      </c>
      <c r="G177" s="49" t="s">
        <v>116</v>
      </c>
      <c r="H177" s="49" t="s">
        <v>117</v>
      </c>
      <c r="I177" s="49" t="s">
        <v>118</v>
      </c>
      <c r="J177" s="51">
        <v>0</v>
      </c>
      <c r="K177" s="51">
        <v>0</v>
      </c>
      <c r="L177" s="51">
        <v>0</v>
      </c>
      <c r="M177" s="51">
        <v>0</v>
      </c>
      <c r="N177" s="51">
        <v>0</v>
      </c>
      <c r="O177" s="51">
        <v>0</v>
      </c>
      <c r="P177" s="51">
        <v>0</v>
      </c>
      <c r="Q177" s="51">
        <v>0</v>
      </c>
      <c r="R177" s="51">
        <v>0</v>
      </c>
      <c r="S177" s="51">
        <v>0</v>
      </c>
      <c r="T177" s="51">
        <v>0</v>
      </c>
      <c r="U177" s="51">
        <v>0</v>
      </c>
      <c r="V177" s="51">
        <v>0</v>
      </c>
      <c r="W177" s="51">
        <v>0</v>
      </c>
      <c r="X177" s="51">
        <v>0</v>
      </c>
      <c r="Y177" s="51">
        <v>0</v>
      </c>
      <c r="Z177" s="51">
        <v>0</v>
      </c>
      <c r="AA177" s="51">
        <v>0</v>
      </c>
      <c r="AB177" s="51">
        <v>0</v>
      </c>
      <c r="AC177" s="51">
        <v>0</v>
      </c>
      <c r="AD177" s="51">
        <v>0</v>
      </c>
      <c r="AE177" s="51">
        <v>2</v>
      </c>
      <c r="AF177" s="51">
        <v>0</v>
      </c>
      <c r="AG177" s="48"/>
      <c r="AH177" s="52"/>
      <c r="AI177" s="48"/>
      <c r="AJ177" s="52"/>
      <c r="AK177" s="52"/>
    </row>
    <row r="178" spans="1:37" ht="57.6" x14ac:dyDescent="0.3">
      <c r="A178" s="41">
        <v>12</v>
      </c>
      <c r="B178" s="47" t="s">
        <v>109</v>
      </c>
      <c r="C178" s="47">
        <v>2005</v>
      </c>
      <c r="D178" s="43">
        <v>2007</v>
      </c>
      <c r="E178" s="43">
        <v>2005</v>
      </c>
      <c r="F178" s="47">
        <v>1</v>
      </c>
      <c r="G178" s="47" t="s">
        <v>105</v>
      </c>
      <c r="H178" s="47" t="s">
        <v>106</v>
      </c>
      <c r="I178" s="47" t="s">
        <v>107</v>
      </c>
      <c r="J178" s="2">
        <v>0</v>
      </c>
      <c r="K178" s="2">
        <v>2</v>
      </c>
      <c r="L178" s="2">
        <v>0</v>
      </c>
      <c r="M178" s="2">
        <v>2</v>
      </c>
      <c r="N178" s="2">
        <v>0</v>
      </c>
      <c r="O178" s="2">
        <v>0</v>
      </c>
      <c r="P178" s="2">
        <v>2</v>
      </c>
      <c r="Q178" s="2">
        <v>0</v>
      </c>
      <c r="R178" s="2">
        <v>2</v>
      </c>
      <c r="S178" s="2">
        <v>2</v>
      </c>
      <c r="T178" s="2">
        <v>0</v>
      </c>
      <c r="U178" s="2">
        <v>0</v>
      </c>
      <c r="V178" s="2">
        <v>0</v>
      </c>
      <c r="W178" s="2">
        <v>2</v>
      </c>
      <c r="X178" s="2">
        <v>2</v>
      </c>
      <c r="Y178" s="2">
        <v>0</v>
      </c>
      <c r="Z178" s="2">
        <v>2</v>
      </c>
      <c r="AA178" s="2">
        <v>2</v>
      </c>
      <c r="AB178" s="2">
        <v>0</v>
      </c>
      <c r="AC178" s="2">
        <v>2</v>
      </c>
      <c r="AD178" s="2">
        <v>0</v>
      </c>
      <c r="AE178" s="2">
        <v>0</v>
      </c>
      <c r="AF178" s="2">
        <v>0</v>
      </c>
      <c r="AG178" s="41"/>
      <c r="AH178" s="45">
        <v>257.95</v>
      </c>
      <c r="AI178" s="41">
        <f t="shared" ref="AI178:AI180" si="150">SUM(J178:AG180)</f>
        <v>36</v>
      </c>
      <c r="AJ178" s="45">
        <f t="shared" ref="AJ178:AJ180" si="151">AH178+AI178</f>
        <v>293.95</v>
      </c>
      <c r="AK178" s="45">
        <f t="shared" ref="AK178:AK180" si="152">IF( AND(ISNUMBER(AJ$178),ISNUMBER(AJ178)),(AJ178-AJ$178)/AJ$178*100,"")</f>
        <v>0</v>
      </c>
    </row>
    <row r="179" spans="1:37" ht="57.6" x14ac:dyDescent="0.3">
      <c r="A179" s="42"/>
      <c r="B179" s="16" t="s">
        <v>162</v>
      </c>
      <c r="C179" s="16">
        <v>2006</v>
      </c>
      <c r="D179" s="44"/>
      <c r="E179" s="44"/>
      <c r="F179" s="16">
        <v>1</v>
      </c>
      <c r="G179" s="16" t="s">
        <v>105</v>
      </c>
      <c r="H179" s="16" t="s">
        <v>106</v>
      </c>
      <c r="I179" s="16" t="s">
        <v>163</v>
      </c>
      <c r="J179" s="5">
        <v>0</v>
      </c>
      <c r="K179" s="5">
        <v>2</v>
      </c>
      <c r="L179" s="5">
        <v>2</v>
      </c>
      <c r="M179" s="5">
        <v>0</v>
      </c>
      <c r="N179" s="5">
        <v>0</v>
      </c>
      <c r="O179" s="5">
        <v>0</v>
      </c>
      <c r="P179" s="5">
        <v>0</v>
      </c>
      <c r="Q179" s="5">
        <v>0</v>
      </c>
      <c r="R179" s="5">
        <v>2</v>
      </c>
      <c r="S179" s="5">
        <v>0</v>
      </c>
      <c r="T179" s="5">
        <v>0</v>
      </c>
      <c r="U179" s="5">
        <v>0</v>
      </c>
      <c r="V179" s="5">
        <v>2</v>
      </c>
      <c r="W179" s="5">
        <v>0</v>
      </c>
      <c r="X179" s="5">
        <v>0</v>
      </c>
      <c r="Y179" s="5">
        <v>0</v>
      </c>
      <c r="Z179" s="5">
        <v>0</v>
      </c>
      <c r="AA179" s="5">
        <v>2</v>
      </c>
      <c r="AB179" s="5">
        <v>2</v>
      </c>
      <c r="AC179" s="5">
        <v>0</v>
      </c>
      <c r="AD179" s="5">
        <v>0</v>
      </c>
      <c r="AE179" s="5">
        <v>0</v>
      </c>
      <c r="AF179" s="5">
        <v>0</v>
      </c>
      <c r="AG179" s="42"/>
      <c r="AH179" s="46"/>
      <c r="AI179" s="42"/>
      <c r="AJ179" s="46"/>
      <c r="AK179" s="46"/>
    </row>
    <row r="180" spans="1:37" ht="57.6" x14ac:dyDescent="0.3">
      <c r="A180" s="48"/>
      <c r="B180" s="49" t="s">
        <v>402</v>
      </c>
      <c r="C180" s="49">
        <v>2007</v>
      </c>
      <c r="D180" s="50"/>
      <c r="E180" s="50"/>
      <c r="F180" s="49" t="s">
        <v>11</v>
      </c>
      <c r="G180" s="49" t="s">
        <v>105</v>
      </c>
      <c r="H180" s="49" t="s">
        <v>106</v>
      </c>
      <c r="I180" s="49" t="s">
        <v>163</v>
      </c>
      <c r="J180" s="51">
        <v>2</v>
      </c>
      <c r="K180" s="51">
        <v>0</v>
      </c>
      <c r="L180" s="51">
        <v>0</v>
      </c>
      <c r="M180" s="51">
        <v>0</v>
      </c>
      <c r="N180" s="51">
        <v>0</v>
      </c>
      <c r="O180" s="51">
        <v>0</v>
      </c>
      <c r="P180" s="51">
        <v>0</v>
      </c>
      <c r="Q180" s="51">
        <v>0</v>
      </c>
      <c r="R180" s="51">
        <v>0</v>
      </c>
      <c r="S180" s="51">
        <v>0</v>
      </c>
      <c r="T180" s="51">
        <v>0</v>
      </c>
      <c r="U180" s="51">
        <v>0</v>
      </c>
      <c r="V180" s="51">
        <v>0</v>
      </c>
      <c r="W180" s="51">
        <v>0</v>
      </c>
      <c r="X180" s="51">
        <v>0</v>
      </c>
      <c r="Y180" s="51">
        <v>0</v>
      </c>
      <c r="Z180" s="51">
        <v>0</v>
      </c>
      <c r="AA180" s="51">
        <v>0</v>
      </c>
      <c r="AB180" s="51">
        <v>0</v>
      </c>
      <c r="AC180" s="51">
        <v>0</v>
      </c>
      <c r="AD180" s="51">
        <v>2</v>
      </c>
      <c r="AE180" s="51">
        <v>0</v>
      </c>
      <c r="AF180" s="51">
        <v>0</v>
      </c>
      <c r="AG180" s="48"/>
      <c r="AH180" s="52"/>
      <c r="AI180" s="48"/>
      <c r="AJ180" s="52"/>
      <c r="AK180" s="52"/>
    </row>
    <row r="181" spans="1:37" ht="57.6" x14ac:dyDescent="0.3">
      <c r="A181" s="41">
        <v>13</v>
      </c>
      <c r="B181" s="47" t="s">
        <v>90</v>
      </c>
      <c r="C181" s="47">
        <v>2008</v>
      </c>
      <c r="D181" s="43">
        <v>2009</v>
      </c>
      <c r="E181" s="43">
        <v>2006</v>
      </c>
      <c r="F181" s="47">
        <v>1</v>
      </c>
      <c r="G181" s="47" t="s">
        <v>12</v>
      </c>
      <c r="H181" s="47" t="s">
        <v>13</v>
      </c>
      <c r="I181" s="47" t="s">
        <v>91</v>
      </c>
      <c r="J181" s="2">
        <v>0</v>
      </c>
      <c r="K181" s="2">
        <v>0</v>
      </c>
      <c r="L181" s="2">
        <v>50</v>
      </c>
      <c r="M181" s="2">
        <v>2</v>
      </c>
      <c r="N181" s="2">
        <v>0</v>
      </c>
      <c r="O181" s="2">
        <v>0</v>
      </c>
      <c r="P181" s="2">
        <v>0</v>
      </c>
      <c r="Q181" s="2">
        <v>0</v>
      </c>
      <c r="R181" s="2">
        <v>0</v>
      </c>
      <c r="S181" s="2">
        <v>0</v>
      </c>
      <c r="T181" s="2">
        <v>2</v>
      </c>
      <c r="U181" s="2">
        <v>0</v>
      </c>
      <c r="V181" s="2">
        <v>2</v>
      </c>
      <c r="W181" s="2">
        <v>50</v>
      </c>
      <c r="X181" s="2">
        <v>2</v>
      </c>
      <c r="Y181" s="2">
        <v>0</v>
      </c>
      <c r="Z181" s="2">
        <v>0</v>
      </c>
      <c r="AA181" s="2">
        <v>2</v>
      </c>
      <c r="AB181" s="2">
        <v>0</v>
      </c>
      <c r="AC181" s="2">
        <v>0</v>
      </c>
      <c r="AD181" s="2">
        <v>0</v>
      </c>
      <c r="AE181" s="2">
        <v>0</v>
      </c>
      <c r="AF181" s="2">
        <v>2</v>
      </c>
      <c r="AG181" s="41"/>
      <c r="AH181" s="45">
        <v>267.57</v>
      </c>
      <c r="AI181" s="41">
        <f t="shared" ref="AI181:AI183" si="153">SUM(J181:AG183)</f>
        <v>220</v>
      </c>
      <c r="AJ181" s="45">
        <f t="shared" ref="AJ181:AJ183" si="154">AH181+AI181</f>
        <v>487.57</v>
      </c>
      <c r="AK181" s="45">
        <f t="shared" ref="AK181:AK183" si="155">IF( AND(ISNUMBER(AJ$181),ISNUMBER(AJ181)),(AJ181-AJ$181)/AJ$181*100,"")</f>
        <v>0</v>
      </c>
    </row>
    <row r="182" spans="1:37" ht="57.6" x14ac:dyDescent="0.3">
      <c r="A182" s="42"/>
      <c r="B182" s="16" t="s">
        <v>308</v>
      </c>
      <c r="C182" s="16">
        <v>2009</v>
      </c>
      <c r="D182" s="44"/>
      <c r="E182" s="44"/>
      <c r="F182" s="16">
        <v>1</v>
      </c>
      <c r="G182" s="16" t="s">
        <v>12</v>
      </c>
      <c r="H182" s="16" t="s">
        <v>13</v>
      </c>
      <c r="I182" s="16" t="s">
        <v>155</v>
      </c>
      <c r="J182" s="5">
        <v>0</v>
      </c>
      <c r="K182" s="5">
        <v>0</v>
      </c>
      <c r="L182" s="5">
        <v>0</v>
      </c>
      <c r="M182" s="5">
        <v>0</v>
      </c>
      <c r="N182" s="5">
        <v>0</v>
      </c>
      <c r="O182" s="5">
        <v>0</v>
      </c>
      <c r="P182" s="5">
        <v>0</v>
      </c>
      <c r="Q182" s="5">
        <v>2</v>
      </c>
      <c r="R182" s="5">
        <v>0</v>
      </c>
      <c r="S182" s="5">
        <v>0</v>
      </c>
      <c r="T182" s="5">
        <v>0</v>
      </c>
      <c r="U182" s="5">
        <v>0</v>
      </c>
      <c r="V182" s="5">
        <v>0</v>
      </c>
      <c r="W182" s="5">
        <v>0</v>
      </c>
      <c r="X182" s="5">
        <v>0</v>
      </c>
      <c r="Y182" s="5">
        <v>0</v>
      </c>
      <c r="Z182" s="5">
        <v>0</v>
      </c>
      <c r="AA182" s="5">
        <v>0</v>
      </c>
      <c r="AB182" s="5">
        <v>0</v>
      </c>
      <c r="AC182" s="5">
        <v>0</v>
      </c>
      <c r="AD182" s="5">
        <v>0</v>
      </c>
      <c r="AE182" s="5">
        <v>0</v>
      </c>
      <c r="AF182" s="5">
        <v>0</v>
      </c>
      <c r="AG182" s="42"/>
      <c r="AH182" s="46"/>
      <c r="AI182" s="42"/>
      <c r="AJ182" s="46"/>
      <c r="AK182" s="46"/>
    </row>
    <row r="183" spans="1:37" ht="57.6" x14ac:dyDescent="0.3">
      <c r="A183" s="48"/>
      <c r="B183" s="49" t="s">
        <v>346</v>
      </c>
      <c r="C183" s="49">
        <v>2006</v>
      </c>
      <c r="D183" s="50"/>
      <c r="E183" s="50"/>
      <c r="F183" s="49" t="s">
        <v>11</v>
      </c>
      <c r="G183" s="49" t="s">
        <v>12</v>
      </c>
      <c r="H183" s="49" t="s">
        <v>13</v>
      </c>
      <c r="I183" s="49" t="s">
        <v>74</v>
      </c>
      <c r="J183" s="51">
        <v>0</v>
      </c>
      <c r="K183" s="51">
        <v>0</v>
      </c>
      <c r="L183" s="51">
        <v>2</v>
      </c>
      <c r="M183" s="51">
        <v>0</v>
      </c>
      <c r="N183" s="51">
        <v>0</v>
      </c>
      <c r="O183" s="51">
        <v>0</v>
      </c>
      <c r="P183" s="51">
        <v>0</v>
      </c>
      <c r="Q183" s="51">
        <v>0</v>
      </c>
      <c r="R183" s="51">
        <v>0</v>
      </c>
      <c r="S183" s="51">
        <v>0</v>
      </c>
      <c r="T183" s="51">
        <v>0</v>
      </c>
      <c r="U183" s="51">
        <v>0</v>
      </c>
      <c r="V183" s="51">
        <v>50</v>
      </c>
      <c r="W183" s="51">
        <v>50</v>
      </c>
      <c r="X183" s="51">
        <v>2</v>
      </c>
      <c r="Y183" s="51">
        <v>0</v>
      </c>
      <c r="Z183" s="51">
        <v>0</v>
      </c>
      <c r="AA183" s="51">
        <v>0</v>
      </c>
      <c r="AB183" s="51">
        <v>0</v>
      </c>
      <c r="AC183" s="51">
        <v>0</v>
      </c>
      <c r="AD183" s="51">
        <v>0</v>
      </c>
      <c r="AE183" s="51">
        <v>0</v>
      </c>
      <c r="AF183" s="51">
        <v>2</v>
      </c>
      <c r="AG183" s="48"/>
      <c r="AH183" s="52"/>
      <c r="AI183" s="48"/>
      <c r="AJ183" s="52"/>
      <c r="AK183" s="52"/>
    </row>
    <row r="184" spans="1:37" ht="72" x14ac:dyDescent="0.3">
      <c r="A184" s="41">
        <v>14</v>
      </c>
      <c r="B184" s="47" t="s">
        <v>23</v>
      </c>
      <c r="C184" s="47">
        <v>2007</v>
      </c>
      <c r="D184" s="43">
        <v>2008</v>
      </c>
      <c r="E184" s="43">
        <v>2007</v>
      </c>
      <c r="F184" s="47" t="s">
        <v>11</v>
      </c>
      <c r="G184" s="47" t="s">
        <v>24</v>
      </c>
      <c r="H184" s="47" t="s">
        <v>25</v>
      </c>
      <c r="I184" s="47" t="s">
        <v>26</v>
      </c>
      <c r="J184" s="2">
        <v>0</v>
      </c>
      <c r="K184" s="2">
        <v>0</v>
      </c>
      <c r="L184" s="2">
        <v>0</v>
      </c>
      <c r="M184" s="2">
        <v>0</v>
      </c>
      <c r="N184" s="2">
        <v>0</v>
      </c>
      <c r="O184" s="2">
        <v>0</v>
      </c>
      <c r="P184" s="2">
        <v>2</v>
      </c>
      <c r="Q184" s="2">
        <v>2</v>
      </c>
      <c r="R184" s="2">
        <v>0</v>
      </c>
      <c r="S184" s="2">
        <v>0</v>
      </c>
      <c r="T184" s="2">
        <v>0</v>
      </c>
      <c r="U184" s="2">
        <v>0</v>
      </c>
      <c r="V184" s="2">
        <v>0</v>
      </c>
      <c r="W184" s="2">
        <v>0</v>
      </c>
      <c r="X184" s="2">
        <v>0</v>
      </c>
      <c r="Y184" s="2">
        <v>0</v>
      </c>
      <c r="Z184" s="2">
        <v>0</v>
      </c>
      <c r="AA184" s="2">
        <v>0</v>
      </c>
      <c r="AB184" s="2">
        <v>0</v>
      </c>
      <c r="AC184" s="2">
        <v>0</v>
      </c>
      <c r="AD184" s="2">
        <v>0</v>
      </c>
      <c r="AE184" s="2">
        <v>2</v>
      </c>
      <c r="AF184" s="2">
        <v>0</v>
      </c>
      <c r="AG184" s="41"/>
      <c r="AH184" s="45">
        <v>270.83999999999997</v>
      </c>
      <c r="AI184" s="41">
        <f t="shared" ref="AI184:AI186" si="156">SUM(J184:AG186)</f>
        <v>224</v>
      </c>
      <c r="AJ184" s="45">
        <f t="shared" ref="AJ184:AJ186" si="157">AH184+AI184</f>
        <v>494.84</v>
      </c>
      <c r="AK184" s="45">
        <f t="shared" ref="AK184:AK186" si="158">IF( AND(ISNUMBER(AJ$184),ISNUMBER(AJ184)),(AJ184-AJ$184)/AJ$184*100,"")</f>
        <v>0</v>
      </c>
    </row>
    <row r="185" spans="1:37" ht="72" x14ac:dyDescent="0.3">
      <c r="A185" s="42"/>
      <c r="B185" s="16" t="s">
        <v>275</v>
      </c>
      <c r="C185" s="16">
        <v>2008</v>
      </c>
      <c r="D185" s="44"/>
      <c r="E185" s="44"/>
      <c r="F185" s="16">
        <v>3</v>
      </c>
      <c r="G185" s="16" t="s">
        <v>24</v>
      </c>
      <c r="H185" s="16" t="s">
        <v>25</v>
      </c>
      <c r="I185" s="16" t="s">
        <v>26</v>
      </c>
      <c r="J185" s="5">
        <v>0</v>
      </c>
      <c r="K185" s="5">
        <v>0</v>
      </c>
      <c r="L185" s="5">
        <v>0</v>
      </c>
      <c r="M185" s="5">
        <v>0</v>
      </c>
      <c r="N185" s="5">
        <v>0</v>
      </c>
      <c r="O185" s="5">
        <v>0</v>
      </c>
      <c r="P185" s="5">
        <v>0</v>
      </c>
      <c r="Q185" s="5">
        <v>0</v>
      </c>
      <c r="R185" s="5">
        <v>0</v>
      </c>
      <c r="S185" s="5">
        <v>0</v>
      </c>
      <c r="T185" s="5">
        <v>0</v>
      </c>
      <c r="U185" s="5">
        <v>2</v>
      </c>
      <c r="V185" s="5">
        <v>0</v>
      </c>
      <c r="W185" s="5">
        <v>2</v>
      </c>
      <c r="X185" s="5">
        <v>2</v>
      </c>
      <c r="Y185" s="5">
        <v>2</v>
      </c>
      <c r="Z185" s="5">
        <v>0</v>
      </c>
      <c r="AA185" s="5">
        <v>0</v>
      </c>
      <c r="AB185" s="5">
        <v>0</v>
      </c>
      <c r="AC185" s="5">
        <v>0</v>
      </c>
      <c r="AD185" s="5">
        <v>0</v>
      </c>
      <c r="AE185" s="5">
        <v>0</v>
      </c>
      <c r="AF185" s="5">
        <v>0</v>
      </c>
      <c r="AG185" s="42"/>
      <c r="AH185" s="46"/>
      <c r="AI185" s="42"/>
      <c r="AJ185" s="46"/>
      <c r="AK185" s="46"/>
    </row>
    <row r="186" spans="1:37" ht="72" x14ac:dyDescent="0.3">
      <c r="A186" s="48"/>
      <c r="B186" s="49" t="s">
        <v>418</v>
      </c>
      <c r="C186" s="49">
        <v>2008</v>
      </c>
      <c r="D186" s="50"/>
      <c r="E186" s="50"/>
      <c r="F186" s="49">
        <v>3</v>
      </c>
      <c r="G186" s="49" t="s">
        <v>24</v>
      </c>
      <c r="H186" s="49" t="s">
        <v>25</v>
      </c>
      <c r="I186" s="49" t="s">
        <v>26</v>
      </c>
      <c r="J186" s="51">
        <v>0</v>
      </c>
      <c r="K186" s="51">
        <v>0</v>
      </c>
      <c r="L186" s="51">
        <v>2</v>
      </c>
      <c r="M186" s="51">
        <v>0</v>
      </c>
      <c r="N186" s="51">
        <v>50</v>
      </c>
      <c r="O186" s="51">
        <v>0</v>
      </c>
      <c r="P186" s="51">
        <v>2</v>
      </c>
      <c r="Q186" s="51">
        <v>50</v>
      </c>
      <c r="R186" s="51">
        <v>0</v>
      </c>
      <c r="S186" s="51">
        <v>0</v>
      </c>
      <c r="T186" s="51">
        <v>2</v>
      </c>
      <c r="U186" s="51">
        <v>0</v>
      </c>
      <c r="V186" s="51">
        <v>0</v>
      </c>
      <c r="W186" s="51">
        <v>0</v>
      </c>
      <c r="X186" s="51">
        <v>2</v>
      </c>
      <c r="Y186" s="51">
        <v>50</v>
      </c>
      <c r="Z186" s="51">
        <v>0</v>
      </c>
      <c r="AA186" s="51">
        <v>50</v>
      </c>
      <c r="AB186" s="51">
        <v>2</v>
      </c>
      <c r="AC186" s="51">
        <v>0</v>
      </c>
      <c r="AD186" s="51">
        <v>0</v>
      </c>
      <c r="AE186" s="51">
        <v>0</v>
      </c>
      <c r="AF186" s="51">
        <v>0</v>
      </c>
      <c r="AG186" s="48"/>
      <c r="AH186" s="52"/>
      <c r="AI186" s="48"/>
      <c r="AJ186" s="52"/>
      <c r="AK186" s="52"/>
    </row>
    <row r="187" spans="1:37" ht="28.8" x14ac:dyDescent="0.3">
      <c r="A187" s="41">
        <v>15</v>
      </c>
      <c r="B187" s="47" t="s">
        <v>207</v>
      </c>
      <c r="C187" s="47">
        <v>2008</v>
      </c>
      <c r="D187" s="43">
        <v>2008</v>
      </c>
      <c r="E187" s="43">
        <v>2007</v>
      </c>
      <c r="F187" s="47">
        <v>1</v>
      </c>
      <c r="G187" s="47" t="s">
        <v>61</v>
      </c>
      <c r="H187" s="47" t="s">
        <v>189</v>
      </c>
      <c r="I187" s="47" t="s">
        <v>190</v>
      </c>
      <c r="J187" s="2">
        <v>0</v>
      </c>
      <c r="K187" s="2">
        <v>0</v>
      </c>
      <c r="L187" s="2">
        <v>0</v>
      </c>
      <c r="M187" s="2">
        <v>0</v>
      </c>
      <c r="N187" s="2">
        <v>0</v>
      </c>
      <c r="O187" s="2">
        <v>2</v>
      </c>
      <c r="P187" s="2">
        <v>0</v>
      </c>
      <c r="Q187" s="2">
        <v>0</v>
      </c>
      <c r="R187" s="2">
        <v>0</v>
      </c>
      <c r="S187" s="2">
        <v>0</v>
      </c>
      <c r="T187" s="2">
        <v>0</v>
      </c>
      <c r="U187" s="2">
        <v>0</v>
      </c>
      <c r="V187" s="2">
        <v>0</v>
      </c>
      <c r="W187" s="2">
        <v>0</v>
      </c>
      <c r="X187" s="2">
        <v>0</v>
      </c>
      <c r="Y187" s="2">
        <v>0</v>
      </c>
      <c r="Z187" s="2">
        <v>0</v>
      </c>
      <c r="AA187" s="2">
        <v>0</v>
      </c>
      <c r="AB187" s="2">
        <v>0</v>
      </c>
      <c r="AC187" s="2">
        <v>0</v>
      </c>
      <c r="AD187" s="2">
        <v>0</v>
      </c>
      <c r="AE187" s="2">
        <v>0</v>
      </c>
      <c r="AF187" s="2">
        <v>0</v>
      </c>
      <c r="AG187" s="41"/>
      <c r="AH187" s="45">
        <v>226.25</v>
      </c>
      <c r="AI187" s="41">
        <f t="shared" ref="AI187:AI189" si="159">SUM(J187:AG189)</f>
        <v>270</v>
      </c>
      <c r="AJ187" s="45">
        <f t="shared" ref="AJ187:AJ189" si="160">AH187+AI187</f>
        <v>496.25</v>
      </c>
      <c r="AK187" s="45">
        <f t="shared" ref="AK187:AK189" si="161">IF( AND(ISNUMBER(AJ$187),ISNUMBER(AJ187)),(AJ187-AJ$187)/AJ$187*100,"")</f>
        <v>0</v>
      </c>
    </row>
    <row r="188" spans="1:37" ht="28.8" x14ac:dyDescent="0.3">
      <c r="A188" s="42"/>
      <c r="B188" s="16" t="s">
        <v>211</v>
      </c>
      <c r="C188" s="16">
        <v>2007</v>
      </c>
      <c r="D188" s="44"/>
      <c r="E188" s="44"/>
      <c r="F188" s="16">
        <v>1</v>
      </c>
      <c r="G188" s="16" t="s">
        <v>61</v>
      </c>
      <c r="H188" s="16" t="s">
        <v>189</v>
      </c>
      <c r="I188" s="16" t="s">
        <v>190</v>
      </c>
      <c r="J188" s="5">
        <v>2</v>
      </c>
      <c r="K188" s="5">
        <v>0</v>
      </c>
      <c r="L188" s="5">
        <v>2</v>
      </c>
      <c r="M188" s="5">
        <v>2</v>
      </c>
      <c r="N188" s="5">
        <v>0</v>
      </c>
      <c r="O188" s="5">
        <v>0</v>
      </c>
      <c r="P188" s="5">
        <v>0</v>
      </c>
      <c r="Q188" s="5">
        <v>0</v>
      </c>
      <c r="R188" s="5">
        <v>0</v>
      </c>
      <c r="S188" s="5">
        <v>0</v>
      </c>
      <c r="T188" s="5">
        <v>0</v>
      </c>
      <c r="U188" s="5">
        <v>0</v>
      </c>
      <c r="V188" s="5">
        <v>0</v>
      </c>
      <c r="W188" s="5">
        <v>50</v>
      </c>
      <c r="X188" s="5">
        <v>50</v>
      </c>
      <c r="Y188" s="5">
        <v>50</v>
      </c>
      <c r="Z188" s="5">
        <v>50</v>
      </c>
      <c r="AA188" s="5">
        <v>0</v>
      </c>
      <c r="AB188" s="5">
        <v>0</v>
      </c>
      <c r="AC188" s="5">
        <v>0</v>
      </c>
      <c r="AD188" s="5">
        <v>0</v>
      </c>
      <c r="AE188" s="5">
        <v>2</v>
      </c>
      <c r="AF188" s="5">
        <v>50</v>
      </c>
      <c r="AG188" s="42"/>
      <c r="AH188" s="46"/>
      <c r="AI188" s="42"/>
      <c r="AJ188" s="46"/>
      <c r="AK188" s="46"/>
    </row>
    <row r="189" spans="1:37" ht="28.8" x14ac:dyDescent="0.3">
      <c r="A189" s="48"/>
      <c r="B189" s="49" t="s">
        <v>384</v>
      </c>
      <c r="C189" s="49">
        <v>2007</v>
      </c>
      <c r="D189" s="50"/>
      <c r="E189" s="50"/>
      <c r="F189" s="49">
        <v>1</v>
      </c>
      <c r="G189" s="49" t="s">
        <v>61</v>
      </c>
      <c r="H189" s="49" t="s">
        <v>189</v>
      </c>
      <c r="I189" s="49" t="s">
        <v>190</v>
      </c>
      <c r="J189" s="51">
        <v>0</v>
      </c>
      <c r="K189" s="51">
        <v>0</v>
      </c>
      <c r="L189" s="51">
        <v>2</v>
      </c>
      <c r="M189" s="51">
        <v>2</v>
      </c>
      <c r="N189" s="51">
        <v>0</v>
      </c>
      <c r="O189" s="51">
        <v>0</v>
      </c>
      <c r="P189" s="51">
        <v>0</v>
      </c>
      <c r="Q189" s="51">
        <v>0</v>
      </c>
      <c r="R189" s="51">
        <v>0</v>
      </c>
      <c r="S189" s="51">
        <v>0</v>
      </c>
      <c r="T189" s="51">
        <v>0</v>
      </c>
      <c r="U189" s="51">
        <v>0</v>
      </c>
      <c r="V189" s="51">
        <v>0</v>
      </c>
      <c r="W189" s="51">
        <v>2</v>
      </c>
      <c r="X189" s="51">
        <v>2</v>
      </c>
      <c r="Y189" s="51">
        <v>0</v>
      </c>
      <c r="Z189" s="51">
        <v>0</v>
      </c>
      <c r="AA189" s="51">
        <v>0</v>
      </c>
      <c r="AB189" s="51">
        <v>0</v>
      </c>
      <c r="AC189" s="51">
        <v>2</v>
      </c>
      <c r="AD189" s="51">
        <v>0</v>
      </c>
      <c r="AE189" s="51">
        <v>0</v>
      </c>
      <c r="AF189" s="51">
        <v>0</v>
      </c>
      <c r="AG189" s="48"/>
      <c r="AH189" s="52"/>
      <c r="AI189" s="48"/>
      <c r="AJ189" s="52"/>
      <c r="AK189" s="52"/>
    </row>
    <row r="190" spans="1:37" ht="28.8" x14ac:dyDescent="0.3">
      <c r="A190" s="41"/>
      <c r="B190" s="47" t="s">
        <v>241</v>
      </c>
      <c r="C190" s="47">
        <v>2007</v>
      </c>
      <c r="D190" s="43">
        <v>2008</v>
      </c>
      <c r="E190" s="43">
        <v>2007</v>
      </c>
      <c r="F190" s="47" t="s">
        <v>11</v>
      </c>
      <c r="G190" s="47" t="s">
        <v>242</v>
      </c>
      <c r="H190" s="47" t="s">
        <v>243</v>
      </c>
      <c r="I190" s="47" t="s">
        <v>244</v>
      </c>
      <c r="J190" s="2"/>
      <c r="K190" s="2"/>
      <c r="L190" s="2"/>
      <c r="M190" s="2"/>
      <c r="N190" s="2"/>
      <c r="O190" s="2"/>
      <c r="P190" s="2"/>
      <c r="Q190" s="2"/>
      <c r="R190" s="2"/>
      <c r="S190" s="2"/>
      <c r="T190" s="2"/>
      <c r="U190" s="2"/>
      <c r="V190" s="2"/>
      <c r="W190" s="2"/>
      <c r="X190" s="2"/>
      <c r="Y190" s="2"/>
      <c r="Z190" s="2"/>
      <c r="AA190" s="2"/>
      <c r="AB190" s="2"/>
      <c r="AC190" s="2"/>
      <c r="AD190" s="2"/>
      <c r="AE190" s="2"/>
      <c r="AF190" s="2"/>
      <c r="AG190" s="41"/>
      <c r="AH190" s="45" t="s">
        <v>783</v>
      </c>
      <c r="AI190" s="41">
        <f t="shared" ref="AI190:AI192" si="162">SUM(J190:AG192)</f>
        <v>0</v>
      </c>
      <c r="AJ190" s="45">
        <v>10050</v>
      </c>
      <c r="AK190" s="45">
        <f t="shared" ref="AK190:AK192" si="163">IF( AND(ISNUMBER(AJ$190),ISNUMBER(AJ190)),(AJ190-AJ$190)/AJ$190*100,"")</f>
        <v>0</v>
      </c>
    </row>
    <row r="191" spans="1:37" ht="28.8" x14ac:dyDescent="0.3">
      <c r="A191" s="42"/>
      <c r="B191" s="16" t="s">
        <v>263</v>
      </c>
      <c r="C191" s="16">
        <v>2008</v>
      </c>
      <c r="D191" s="44"/>
      <c r="E191" s="44"/>
      <c r="F191" s="16">
        <v>1</v>
      </c>
      <c r="G191" s="16" t="s">
        <v>242</v>
      </c>
      <c r="H191" s="16" t="s">
        <v>243</v>
      </c>
      <c r="I191" s="16" t="s">
        <v>244</v>
      </c>
      <c r="J191" s="5"/>
      <c r="K191" s="5"/>
      <c r="L191" s="5">
        <v>0</v>
      </c>
      <c r="M191" s="5">
        <v>0</v>
      </c>
      <c r="N191" s="5">
        <v>0</v>
      </c>
      <c r="O191" s="5"/>
      <c r="P191" s="5"/>
      <c r="Q191" s="5"/>
      <c r="R191" s="5"/>
      <c r="S191" s="5"/>
      <c r="T191" s="5"/>
      <c r="U191" s="5"/>
      <c r="V191" s="5"/>
      <c r="W191" s="5"/>
      <c r="X191" s="5"/>
      <c r="Y191" s="5"/>
      <c r="Z191" s="5"/>
      <c r="AA191" s="5"/>
      <c r="AB191" s="5"/>
      <c r="AC191" s="5"/>
      <c r="AD191" s="5"/>
      <c r="AE191" s="5"/>
      <c r="AF191" s="5"/>
      <c r="AG191" s="42"/>
      <c r="AH191" s="46"/>
      <c r="AI191" s="42"/>
      <c r="AJ191" s="46"/>
      <c r="AK191" s="46"/>
    </row>
    <row r="192" spans="1:37" ht="28.8" x14ac:dyDescent="0.3">
      <c r="A192" s="48"/>
      <c r="B192" s="49" t="s">
        <v>404</v>
      </c>
      <c r="C192" s="49">
        <v>2008</v>
      </c>
      <c r="D192" s="50"/>
      <c r="E192" s="50"/>
      <c r="F192" s="49">
        <v>3</v>
      </c>
      <c r="G192" s="49" t="s">
        <v>242</v>
      </c>
      <c r="H192" s="49" t="s">
        <v>243</v>
      </c>
      <c r="I192" s="49" t="s">
        <v>244</v>
      </c>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48"/>
      <c r="AH192" s="52"/>
      <c r="AI192" s="48"/>
      <c r="AJ192" s="52"/>
      <c r="AK192" s="52"/>
    </row>
    <row r="193" spans="1:37" ht="57.6" x14ac:dyDescent="0.3">
      <c r="A193" s="41"/>
      <c r="B193" s="47" t="s">
        <v>196</v>
      </c>
      <c r="C193" s="47">
        <v>2007</v>
      </c>
      <c r="D193" s="43">
        <v>2009</v>
      </c>
      <c r="E193" s="43">
        <v>2007</v>
      </c>
      <c r="F193" s="47" t="s">
        <v>11</v>
      </c>
      <c r="G193" s="47" t="s">
        <v>29</v>
      </c>
      <c r="H193" s="47" t="s">
        <v>30</v>
      </c>
      <c r="I193" s="47" t="s">
        <v>31</v>
      </c>
      <c r="J193" s="2"/>
      <c r="K193" s="2"/>
      <c r="L193" s="2"/>
      <c r="M193" s="2"/>
      <c r="N193" s="2"/>
      <c r="O193" s="2"/>
      <c r="P193" s="2"/>
      <c r="Q193" s="2"/>
      <c r="R193" s="2"/>
      <c r="S193" s="2"/>
      <c r="T193" s="2"/>
      <c r="U193" s="2"/>
      <c r="V193" s="2"/>
      <c r="W193" s="2"/>
      <c r="X193" s="2"/>
      <c r="Y193" s="2"/>
      <c r="Z193" s="2"/>
      <c r="AA193" s="2"/>
      <c r="AB193" s="2"/>
      <c r="AC193" s="2"/>
      <c r="AD193" s="2"/>
      <c r="AE193" s="2"/>
      <c r="AF193" s="2"/>
      <c r="AG193" s="41"/>
      <c r="AH193" s="45" t="s">
        <v>783</v>
      </c>
      <c r="AI193" s="41">
        <f t="shared" ref="AI193:AI195" si="164">SUM(J193:AG195)</f>
        <v>0</v>
      </c>
      <c r="AJ193" s="45">
        <v>10050</v>
      </c>
      <c r="AK193" s="45">
        <f t="shared" ref="AK193:AK195" si="165">IF( AND(ISNUMBER(AJ$193),ISNUMBER(AJ193)),(AJ193-AJ$193)/AJ$193*100,"")</f>
        <v>0</v>
      </c>
    </row>
    <row r="194" spans="1:37" ht="57.6" x14ac:dyDescent="0.3">
      <c r="A194" s="42"/>
      <c r="B194" s="16" t="s">
        <v>269</v>
      </c>
      <c r="C194" s="16">
        <v>2009</v>
      </c>
      <c r="D194" s="44"/>
      <c r="E194" s="44"/>
      <c r="F194" s="16" t="s">
        <v>11</v>
      </c>
      <c r="G194" s="16" t="s">
        <v>29</v>
      </c>
      <c r="H194" s="16" t="s">
        <v>30</v>
      </c>
      <c r="I194" s="16" t="s">
        <v>31</v>
      </c>
      <c r="J194" s="5"/>
      <c r="K194" s="5"/>
      <c r="L194" s="5"/>
      <c r="M194" s="5"/>
      <c r="N194" s="5"/>
      <c r="O194" s="5"/>
      <c r="P194" s="5"/>
      <c r="Q194" s="5"/>
      <c r="R194" s="5"/>
      <c r="S194" s="5"/>
      <c r="T194" s="5"/>
      <c r="U194" s="5"/>
      <c r="V194" s="5"/>
      <c r="W194" s="5"/>
      <c r="X194" s="5"/>
      <c r="Y194" s="5"/>
      <c r="Z194" s="5"/>
      <c r="AA194" s="5"/>
      <c r="AB194" s="5"/>
      <c r="AC194" s="5"/>
      <c r="AD194" s="5"/>
      <c r="AE194" s="5"/>
      <c r="AF194" s="5"/>
      <c r="AG194" s="42"/>
      <c r="AH194" s="46"/>
      <c r="AI194" s="42"/>
      <c r="AJ194" s="46"/>
      <c r="AK194" s="46"/>
    </row>
    <row r="195" spans="1:37" ht="57.6" x14ac:dyDescent="0.3">
      <c r="A195" s="48"/>
      <c r="B195" s="49" t="s">
        <v>314</v>
      </c>
      <c r="C195" s="49">
        <v>2007</v>
      </c>
      <c r="D195" s="50"/>
      <c r="E195" s="50"/>
      <c r="F195" s="49" t="s">
        <v>11</v>
      </c>
      <c r="G195" s="49" t="s">
        <v>29</v>
      </c>
      <c r="H195" s="49" t="s">
        <v>30</v>
      </c>
      <c r="I195" s="49" t="s">
        <v>31</v>
      </c>
      <c r="J195" s="51"/>
      <c r="K195" s="51"/>
      <c r="L195" s="51"/>
      <c r="M195" s="51"/>
      <c r="N195" s="51"/>
      <c r="O195" s="51"/>
      <c r="P195" s="51"/>
      <c r="Q195" s="51"/>
      <c r="R195" s="51"/>
      <c r="S195" s="51"/>
      <c r="T195" s="51"/>
      <c r="U195" s="51"/>
      <c r="V195" s="51"/>
      <c r="W195" s="51"/>
      <c r="X195" s="51"/>
      <c r="Y195" s="51"/>
      <c r="Z195" s="51"/>
      <c r="AA195" s="51"/>
      <c r="AB195" s="51"/>
      <c r="AC195" s="51"/>
      <c r="AD195" s="51"/>
      <c r="AE195" s="51"/>
      <c r="AF195" s="51"/>
      <c r="AG195" s="48"/>
      <c r="AH195" s="52"/>
      <c r="AI195" s="48"/>
      <c r="AJ195" s="52"/>
      <c r="AK195" s="52"/>
    </row>
    <row r="196" spans="1:37" ht="28.8" x14ac:dyDescent="0.3">
      <c r="A196" s="41"/>
      <c r="B196" s="47" t="s">
        <v>188</v>
      </c>
      <c r="C196" s="47">
        <v>2007</v>
      </c>
      <c r="D196" s="43">
        <v>2008</v>
      </c>
      <c r="E196" s="43">
        <v>2007</v>
      </c>
      <c r="F196" s="47">
        <v>3</v>
      </c>
      <c r="G196" s="47" t="s">
        <v>61</v>
      </c>
      <c r="H196" s="47" t="s">
        <v>189</v>
      </c>
      <c r="I196" s="47" t="s">
        <v>190</v>
      </c>
      <c r="J196" s="2"/>
      <c r="K196" s="2"/>
      <c r="L196" s="2"/>
      <c r="M196" s="2"/>
      <c r="N196" s="2"/>
      <c r="O196" s="2"/>
      <c r="P196" s="2"/>
      <c r="Q196" s="2"/>
      <c r="R196" s="2"/>
      <c r="S196" s="2"/>
      <c r="T196" s="2"/>
      <c r="U196" s="2"/>
      <c r="V196" s="2"/>
      <c r="W196" s="2"/>
      <c r="X196" s="2"/>
      <c r="Y196" s="2"/>
      <c r="Z196" s="2"/>
      <c r="AA196" s="2"/>
      <c r="AB196" s="2"/>
      <c r="AC196" s="2"/>
      <c r="AD196" s="2"/>
      <c r="AE196" s="2"/>
      <c r="AF196" s="2"/>
      <c r="AG196" s="41"/>
      <c r="AH196" s="45" t="s">
        <v>783</v>
      </c>
      <c r="AI196" s="41">
        <f t="shared" ref="AI196:AI198" si="166">SUM(J196:AG198)</f>
        <v>0</v>
      </c>
      <c r="AJ196" s="45">
        <v>10050</v>
      </c>
      <c r="AK196" s="45">
        <f t="shared" ref="AK196:AK198" si="167">IF( AND(ISNUMBER(AJ$196),ISNUMBER(AJ196)),(AJ196-AJ$196)/AJ$196*100,"")</f>
        <v>0</v>
      </c>
    </row>
    <row r="197" spans="1:37" ht="28.8" x14ac:dyDescent="0.3">
      <c r="A197" s="42"/>
      <c r="B197" s="16" t="s">
        <v>213</v>
      </c>
      <c r="C197" s="16">
        <v>2008</v>
      </c>
      <c r="D197" s="44"/>
      <c r="E197" s="44"/>
      <c r="F197" s="16">
        <v>1</v>
      </c>
      <c r="G197" s="16" t="s">
        <v>61</v>
      </c>
      <c r="H197" s="16" t="s">
        <v>189</v>
      </c>
      <c r="I197" s="16" t="s">
        <v>190</v>
      </c>
      <c r="J197" s="5"/>
      <c r="K197" s="5"/>
      <c r="L197" s="5"/>
      <c r="M197" s="5"/>
      <c r="N197" s="5"/>
      <c r="O197" s="5"/>
      <c r="P197" s="5"/>
      <c r="Q197" s="5"/>
      <c r="R197" s="5"/>
      <c r="S197" s="5"/>
      <c r="T197" s="5"/>
      <c r="U197" s="5"/>
      <c r="V197" s="5"/>
      <c r="W197" s="5"/>
      <c r="X197" s="5"/>
      <c r="Y197" s="5"/>
      <c r="Z197" s="5"/>
      <c r="AA197" s="5"/>
      <c r="AB197" s="5"/>
      <c r="AC197" s="5"/>
      <c r="AD197" s="5"/>
      <c r="AE197" s="5"/>
      <c r="AF197" s="5"/>
      <c r="AG197" s="42"/>
      <c r="AH197" s="46"/>
      <c r="AI197" s="42"/>
      <c r="AJ197" s="46"/>
      <c r="AK197" s="46"/>
    </row>
    <row r="198" spans="1:37" ht="28.8" x14ac:dyDescent="0.3">
      <c r="A198" s="48"/>
      <c r="B198" s="49" t="s">
        <v>293</v>
      </c>
      <c r="C198" s="49">
        <v>2007</v>
      </c>
      <c r="D198" s="50"/>
      <c r="E198" s="50"/>
      <c r="F198" s="49">
        <v>2</v>
      </c>
      <c r="G198" s="49" t="s">
        <v>61</v>
      </c>
      <c r="H198" s="49" t="s">
        <v>189</v>
      </c>
      <c r="I198" s="49" t="s">
        <v>190</v>
      </c>
      <c r="J198" s="51"/>
      <c r="K198" s="51"/>
      <c r="L198" s="51"/>
      <c r="M198" s="51"/>
      <c r="N198" s="51"/>
      <c r="O198" s="51"/>
      <c r="P198" s="51"/>
      <c r="Q198" s="51"/>
      <c r="R198" s="51"/>
      <c r="S198" s="51"/>
      <c r="T198" s="51"/>
      <c r="U198" s="51"/>
      <c r="V198" s="51"/>
      <c r="W198" s="51"/>
      <c r="X198" s="51"/>
      <c r="Y198" s="51"/>
      <c r="Z198" s="51"/>
      <c r="AA198" s="51"/>
      <c r="AB198" s="51"/>
      <c r="AC198" s="51"/>
      <c r="AD198" s="51"/>
      <c r="AE198" s="51"/>
      <c r="AF198" s="51"/>
      <c r="AG198" s="48"/>
      <c r="AH198" s="52"/>
      <c r="AI198" s="48"/>
      <c r="AJ198" s="52"/>
      <c r="AK198" s="52"/>
    </row>
    <row r="200" spans="1:37" ht="18" x14ac:dyDescent="0.3">
      <c r="A200" s="20" t="s">
        <v>824</v>
      </c>
      <c r="B200" s="20"/>
      <c r="C200" s="20"/>
      <c r="D200" s="20"/>
      <c r="E200" s="20"/>
      <c r="F200" s="20"/>
      <c r="G200" s="20"/>
      <c r="H200" s="20"/>
      <c r="I200" s="20"/>
      <c r="J200" s="20"/>
    </row>
    <row r="201" spans="1:37" x14ac:dyDescent="0.3">
      <c r="A201" s="27" t="s">
        <v>773</v>
      </c>
      <c r="B201" s="27" t="s">
        <v>1</v>
      </c>
      <c r="C201" s="27" t="s">
        <v>2</v>
      </c>
      <c r="D201" s="27" t="s">
        <v>441</v>
      </c>
      <c r="E201" s="27" t="s">
        <v>442</v>
      </c>
      <c r="F201" s="27" t="s">
        <v>3</v>
      </c>
      <c r="G201" s="27" t="s">
        <v>4</v>
      </c>
      <c r="H201" s="27" t="s">
        <v>5</v>
      </c>
      <c r="I201" s="27" t="s">
        <v>6</v>
      </c>
      <c r="J201" s="27">
        <v>1</v>
      </c>
      <c r="K201" s="27">
        <v>2</v>
      </c>
      <c r="L201" s="27">
        <v>3</v>
      </c>
      <c r="M201" s="27">
        <v>4</v>
      </c>
      <c r="N201" s="27">
        <v>5</v>
      </c>
      <c r="O201" s="27">
        <v>6</v>
      </c>
      <c r="P201" s="27">
        <v>7</v>
      </c>
      <c r="Q201" s="27">
        <v>8</v>
      </c>
      <c r="R201" s="27">
        <v>9</v>
      </c>
      <c r="S201" s="27">
        <v>10</v>
      </c>
      <c r="T201" s="27">
        <v>11</v>
      </c>
      <c r="U201" s="27">
        <v>12</v>
      </c>
      <c r="V201" s="27">
        <v>13</v>
      </c>
      <c r="W201" s="27">
        <v>14</v>
      </c>
      <c r="X201" s="27">
        <v>15</v>
      </c>
      <c r="Y201" s="27">
        <v>16</v>
      </c>
      <c r="Z201" s="27">
        <v>17</v>
      </c>
      <c r="AA201" s="27">
        <v>18</v>
      </c>
      <c r="AB201" s="27">
        <v>19</v>
      </c>
      <c r="AC201" s="27">
        <v>20</v>
      </c>
      <c r="AD201" s="27">
        <v>21</v>
      </c>
      <c r="AE201" s="27">
        <v>22</v>
      </c>
      <c r="AF201" s="27">
        <v>23</v>
      </c>
      <c r="AG201" s="27" t="s">
        <v>1061</v>
      </c>
      <c r="AH201" s="27" t="s">
        <v>776</v>
      </c>
      <c r="AI201" s="27" t="s">
        <v>777</v>
      </c>
      <c r="AJ201" s="27" t="s">
        <v>778</v>
      </c>
      <c r="AK201" s="27" t="s">
        <v>781</v>
      </c>
    </row>
    <row r="202" spans="1:37" x14ac:dyDescent="0.3">
      <c r="A202" s="28"/>
      <c r="B202" s="28"/>
      <c r="C202" s="28"/>
      <c r="D202" s="28"/>
      <c r="E202" s="28"/>
      <c r="F202" s="28"/>
      <c r="G202" s="28"/>
      <c r="H202" s="28"/>
      <c r="I202" s="28"/>
      <c r="J202" s="28"/>
      <c r="K202" s="28"/>
      <c r="L202" s="28"/>
      <c r="M202" s="28"/>
      <c r="N202" s="28"/>
      <c r="O202" s="28"/>
      <c r="P202" s="28"/>
      <c r="Q202" s="28"/>
      <c r="R202" s="28"/>
      <c r="S202" s="28"/>
      <c r="T202" s="28"/>
      <c r="U202" s="28"/>
      <c r="V202" s="28"/>
      <c r="W202" s="28"/>
      <c r="X202" s="28"/>
      <c r="Y202" s="28"/>
      <c r="Z202" s="28"/>
      <c r="AA202" s="28"/>
      <c r="AB202" s="28"/>
      <c r="AC202" s="28"/>
      <c r="AD202" s="28"/>
      <c r="AE202" s="28"/>
      <c r="AF202" s="28"/>
      <c r="AG202" s="28"/>
      <c r="AH202" s="28"/>
      <c r="AI202" s="28"/>
      <c r="AJ202" s="28"/>
      <c r="AK202" s="28"/>
    </row>
    <row r="203" spans="1:37" ht="43.2" x14ac:dyDescent="0.3">
      <c r="A203" s="41">
        <v>1</v>
      </c>
      <c r="B203" s="38" t="s">
        <v>10</v>
      </c>
      <c r="C203" s="38">
        <v>2004</v>
      </c>
      <c r="D203" s="43">
        <v>2005</v>
      </c>
      <c r="E203" s="43">
        <v>2004</v>
      </c>
      <c r="F203" s="38" t="s">
        <v>11</v>
      </c>
      <c r="G203" s="38" t="s">
        <v>12</v>
      </c>
      <c r="H203" s="38" t="s">
        <v>13</v>
      </c>
      <c r="I203" s="38" t="s">
        <v>14</v>
      </c>
      <c r="J203" s="37">
        <v>2</v>
      </c>
      <c r="K203" s="37">
        <v>0</v>
      </c>
      <c r="L203" s="37">
        <v>0</v>
      </c>
      <c r="M203" s="37">
        <v>0</v>
      </c>
      <c r="N203" s="37">
        <v>0</v>
      </c>
      <c r="O203" s="37">
        <v>0</v>
      </c>
      <c r="P203" s="37">
        <v>0</v>
      </c>
      <c r="Q203" s="37">
        <v>0</v>
      </c>
      <c r="R203" s="37">
        <v>0</v>
      </c>
      <c r="S203" s="37">
        <v>0</v>
      </c>
      <c r="T203" s="37">
        <v>2</v>
      </c>
      <c r="U203" s="37">
        <v>0</v>
      </c>
      <c r="V203" s="37">
        <v>0</v>
      </c>
      <c r="W203" s="37">
        <v>0</v>
      </c>
      <c r="X203" s="37">
        <v>0</v>
      </c>
      <c r="Y203" s="37">
        <v>0</v>
      </c>
      <c r="Z203" s="37">
        <v>0</v>
      </c>
      <c r="AA203" s="37">
        <v>0</v>
      </c>
      <c r="AB203" s="37">
        <v>0</v>
      </c>
      <c r="AC203" s="37">
        <v>0</v>
      </c>
      <c r="AD203" s="37">
        <v>0</v>
      </c>
      <c r="AE203" s="37">
        <v>0</v>
      </c>
      <c r="AF203" s="37">
        <v>0</v>
      </c>
      <c r="AG203" s="41"/>
      <c r="AH203" s="45">
        <v>135.32</v>
      </c>
      <c r="AI203" s="41">
        <f t="shared" ref="AI203:AI205" si="168">SUM(J203:AG205)</f>
        <v>8</v>
      </c>
      <c r="AJ203" s="45">
        <f t="shared" ref="AJ203:AJ205" si="169">AH203+AI203</f>
        <v>143.32</v>
      </c>
      <c r="AK203" s="45">
        <f t="shared" ref="AK203:AK205" si="170">IF( AND(ISNUMBER(AJ$203),ISNUMBER(AJ203)),(AJ203-AJ$203)/AJ$203*100,"")</f>
        <v>0</v>
      </c>
    </row>
    <row r="204" spans="1:37" ht="28.8" x14ac:dyDescent="0.3">
      <c r="A204" s="42"/>
      <c r="B204" s="16" t="s">
        <v>113</v>
      </c>
      <c r="C204" s="16">
        <v>2005</v>
      </c>
      <c r="D204" s="44"/>
      <c r="E204" s="44"/>
      <c r="F204" s="16" t="s">
        <v>11</v>
      </c>
      <c r="G204" s="16" t="s">
        <v>12</v>
      </c>
      <c r="H204" s="16" t="s">
        <v>81</v>
      </c>
      <c r="I204" s="16" t="s">
        <v>82</v>
      </c>
      <c r="J204" s="5">
        <v>0</v>
      </c>
      <c r="K204" s="5">
        <v>0</v>
      </c>
      <c r="L204" s="5">
        <v>2</v>
      </c>
      <c r="M204" s="5">
        <v>0</v>
      </c>
      <c r="N204" s="5">
        <v>0</v>
      </c>
      <c r="O204" s="5">
        <v>0</v>
      </c>
      <c r="P204" s="5">
        <v>0</v>
      </c>
      <c r="Q204" s="5">
        <v>2</v>
      </c>
      <c r="R204" s="5">
        <v>0</v>
      </c>
      <c r="S204" s="5">
        <v>0</v>
      </c>
      <c r="T204" s="5">
        <v>0</v>
      </c>
      <c r="U204" s="5">
        <v>0</v>
      </c>
      <c r="V204" s="5">
        <v>0</v>
      </c>
      <c r="W204" s="5">
        <v>0</v>
      </c>
      <c r="X204" s="5">
        <v>0</v>
      </c>
      <c r="Y204" s="5">
        <v>0</v>
      </c>
      <c r="Z204" s="5">
        <v>0</v>
      </c>
      <c r="AA204" s="5">
        <v>0</v>
      </c>
      <c r="AB204" s="5">
        <v>0</v>
      </c>
      <c r="AC204" s="5">
        <v>0</v>
      </c>
      <c r="AD204" s="5">
        <v>0</v>
      </c>
      <c r="AE204" s="5">
        <v>0</v>
      </c>
      <c r="AF204" s="5">
        <v>0</v>
      </c>
      <c r="AG204" s="42"/>
      <c r="AH204" s="46"/>
      <c r="AI204" s="42"/>
      <c r="AJ204" s="46"/>
      <c r="AK204" s="46"/>
    </row>
    <row r="205" spans="1:37" ht="43.2" x14ac:dyDescent="0.3">
      <c r="A205" s="48"/>
      <c r="B205" s="49" t="s">
        <v>233</v>
      </c>
      <c r="C205" s="49">
        <v>2005</v>
      </c>
      <c r="D205" s="50"/>
      <c r="E205" s="50"/>
      <c r="F205" s="49" t="s">
        <v>216</v>
      </c>
      <c r="G205" s="49" t="s">
        <v>12</v>
      </c>
      <c r="H205" s="49" t="s">
        <v>81</v>
      </c>
      <c r="I205" s="49" t="s">
        <v>234</v>
      </c>
      <c r="J205" s="51">
        <v>0</v>
      </c>
      <c r="K205" s="51">
        <v>0</v>
      </c>
      <c r="L205" s="51">
        <v>0</v>
      </c>
      <c r="M205" s="51">
        <v>0</v>
      </c>
      <c r="N205" s="51">
        <v>0</v>
      </c>
      <c r="O205" s="51">
        <v>0</v>
      </c>
      <c r="P205" s="51">
        <v>0</v>
      </c>
      <c r="Q205" s="51">
        <v>0</v>
      </c>
      <c r="R205" s="51">
        <v>0</v>
      </c>
      <c r="S205" s="51">
        <v>0</v>
      </c>
      <c r="T205" s="51">
        <v>0</v>
      </c>
      <c r="U205" s="51">
        <v>0</v>
      </c>
      <c r="V205" s="51">
        <v>0</v>
      </c>
      <c r="W205" s="51">
        <v>0</v>
      </c>
      <c r="X205" s="51">
        <v>0</v>
      </c>
      <c r="Y205" s="51">
        <v>0</v>
      </c>
      <c r="Z205" s="51">
        <v>0</v>
      </c>
      <c r="AA205" s="51">
        <v>0</v>
      </c>
      <c r="AB205" s="51">
        <v>0</v>
      </c>
      <c r="AC205" s="51">
        <v>0</v>
      </c>
      <c r="AD205" s="51">
        <v>0</v>
      </c>
      <c r="AE205" s="51">
        <v>0</v>
      </c>
      <c r="AF205" s="51">
        <v>0</v>
      </c>
      <c r="AG205" s="48"/>
      <c r="AH205" s="52"/>
      <c r="AI205" s="48"/>
      <c r="AJ205" s="52"/>
      <c r="AK205" s="52"/>
    </row>
    <row r="206" spans="1:37" ht="86.4" x14ac:dyDescent="0.3">
      <c r="A206" s="41">
        <v>2</v>
      </c>
      <c r="B206" s="47" t="s">
        <v>381</v>
      </c>
      <c r="C206" s="47">
        <v>2004</v>
      </c>
      <c r="D206" s="43">
        <v>2007</v>
      </c>
      <c r="E206" s="43">
        <v>2004</v>
      </c>
      <c r="F206" s="47" t="s">
        <v>216</v>
      </c>
      <c r="G206" s="47" t="s">
        <v>12</v>
      </c>
      <c r="H206" s="47" t="s">
        <v>382</v>
      </c>
      <c r="I206" s="47" t="s">
        <v>14</v>
      </c>
      <c r="J206" s="2">
        <v>0</v>
      </c>
      <c r="K206" s="2">
        <v>0</v>
      </c>
      <c r="L206" s="2">
        <v>0</v>
      </c>
      <c r="M206" s="2">
        <v>0</v>
      </c>
      <c r="N206" s="2">
        <v>2</v>
      </c>
      <c r="O206" s="2">
        <v>0</v>
      </c>
      <c r="P206" s="2">
        <v>0</v>
      </c>
      <c r="Q206" s="2">
        <v>0</v>
      </c>
      <c r="R206" s="2">
        <v>0</v>
      </c>
      <c r="S206" s="2">
        <v>0</v>
      </c>
      <c r="T206" s="2">
        <v>0</v>
      </c>
      <c r="U206" s="2">
        <v>0</v>
      </c>
      <c r="V206" s="2">
        <v>0</v>
      </c>
      <c r="W206" s="2">
        <v>0</v>
      </c>
      <c r="X206" s="2">
        <v>0</v>
      </c>
      <c r="Y206" s="2">
        <v>0</v>
      </c>
      <c r="Z206" s="2">
        <v>0</v>
      </c>
      <c r="AA206" s="2">
        <v>0</v>
      </c>
      <c r="AB206" s="2">
        <v>2</v>
      </c>
      <c r="AC206" s="2">
        <v>0</v>
      </c>
      <c r="AD206" s="2">
        <v>0</v>
      </c>
      <c r="AE206" s="2">
        <v>0</v>
      </c>
      <c r="AF206" s="2">
        <v>0</v>
      </c>
      <c r="AG206" s="41"/>
      <c r="AH206" s="45">
        <v>171.22</v>
      </c>
      <c r="AI206" s="41">
        <f t="shared" ref="AI206:AI208" si="171">SUM(J206:AG208)</f>
        <v>10</v>
      </c>
      <c r="AJ206" s="45">
        <f t="shared" ref="AJ206:AJ208" si="172">AH206+AI206</f>
        <v>181.22</v>
      </c>
      <c r="AK206" s="45">
        <f t="shared" ref="AK206:AK208" si="173">IF( AND(ISNUMBER(AJ$206),ISNUMBER(AJ206)),(AJ206-AJ$206)/AJ$206*100,"")</f>
        <v>0</v>
      </c>
    </row>
    <row r="207" spans="1:37" ht="28.8" x14ac:dyDescent="0.3">
      <c r="A207" s="42"/>
      <c r="B207" s="16" t="s">
        <v>367</v>
      </c>
      <c r="C207" s="16">
        <v>2005</v>
      </c>
      <c r="D207" s="44"/>
      <c r="E207" s="44"/>
      <c r="F207" s="16" t="s">
        <v>11</v>
      </c>
      <c r="G207" s="16" t="s">
        <v>12</v>
      </c>
      <c r="H207" s="16" t="s">
        <v>13</v>
      </c>
      <c r="I207" s="16" t="s">
        <v>368</v>
      </c>
      <c r="J207" s="5">
        <v>0</v>
      </c>
      <c r="K207" s="5">
        <v>0</v>
      </c>
      <c r="L207" s="5">
        <v>0</v>
      </c>
      <c r="M207" s="5">
        <v>0</v>
      </c>
      <c r="N207" s="5">
        <v>0</v>
      </c>
      <c r="O207" s="5">
        <v>0</v>
      </c>
      <c r="P207" s="5">
        <v>0</v>
      </c>
      <c r="Q207" s="5">
        <v>0</v>
      </c>
      <c r="R207" s="5">
        <v>0</v>
      </c>
      <c r="S207" s="5">
        <v>0</v>
      </c>
      <c r="T207" s="5">
        <v>0</v>
      </c>
      <c r="U207" s="5">
        <v>0</v>
      </c>
      <c r="V207" s="5">
        <v>0</v>
      </c>
      <c r="W207" s="5">
        <v>0</v>
      </c>
      <c r="X207" s="5">
        <v>0</v>
      </c>
      <c r="Y207" s="5">
        <v>0</v>
      </c>
      <c r="Z207" s="5">
        <v>0</v>
      </c>
      <c r="AA207" s="5">
        <v>0</v>
      </c>
      <c r="AB207" s="5">
        <v>0</v>
      </c>
      <c r="AC207" s="5">
        <v>0</v>
      </c>
      <c r="AD207" s="5">
        <v>0</v>
      </c>
      <c r="AE207" s="5">
        <v>0</v>
      </c>
      <c r="AF207" s="5">
        <v>0</v>
      </c>
      <c r="AG207" s="42"/>
      <c r="AH207" s="46"/>
      <c r="AI207" s="42"/>
      <c r="AJ207" s="46"/>
      <c r="AK207" s="46"/>
    </row>
    <row r="208" spans="1:37" ht="57.6" x14ac:dyDescent="0.3">
      <c r="A208" s="48"/>
      <c r="B208" s="49" t="s">
        <v>160</v>
      </c>
      <c r="C208" s="49">
        <v>2007</v>
      </c>
      <c r="D208" s="50"/>
      <c r="E208" s="50"/>
      <c r="F208" s="49" t="s">
        <v>11</v>
      </c>
      <c r="G208" s="49" t="s">
        <v>12</v>
      </c>
      <c r="H208" s="49" t="s">
        <v>13</v>
      </c>
      <c r="I208" s="49" t="s">
        <v>74</v>
      </c>
      <c r="J208" s="51">
        <v>0</v>
      </c>
      <c r="K208" s="51">
        <v>0</v>
      </c>
      <c r="L208" s="51">
        <v>0</v>
      </c>
      <c r="M208" s="51">
        <v>0</v>
      </c>
      <c r="N208" s="51">
        <v>0</v>
      </c>
      <c r="O208" s="51">
        <v>0</v>
      </c>
      <c r="P208" s="51">
        <v>0</v>
      </c>
      <c r="Q208" s="51">
        <v>0</v>
      </c>
      <c r="R208" s="51">
        <v>0</v>
      </c>
      <c r="S208" s="51">
        <v>0</v>
      </c>
      <c r="T208" s="51">
        <v>0</v>
      </c>
      <c r="U208" s="51">
        <v>0</v>
      </c>
      <c r="V208" s="51">
        <v>0</v>
      </c>
      <c r="W208" s="51">
        <v>0</v>
      </c>
      <c r="X208" s="51">
        <v>0</v>
      </c>
      <c r="Y208" s="51">
        <v>2</v>
      </c>
      <c r="Z208" s="51">
        <v>0</v>
      </c>
      <c r="AA208" s="51">
        <v>0</v>
      </c>
      <c r="AB208" s="51">
        <v>2</v>
      </c>
      <c r="AC208" s="51">
        <v>0</v>
      </c>
      <c r="AD208" s="51">
        <v>0</v>
      </c>
      <c r="AE208" s="51">
        <v>2</v>
      </c>
      <c r="AF208" s="51">
        <v>0</v>
      </c>
      <c r="AG208" s="48"/>
      <c r="AH208" s="52"/>
      <c r="AI208" s="48"/>
      <c r="AJ208" s="52"/>
      <c r="AK208" s="52"/>
    </row>
    <row r="209" spans="1:37" ht="43.2" x14ac:dyDescent="0.3">
      <c r="A209" s="41">
        <v>3</v>
      </c>
      <c r="B209" s="47" t="s">
        <v>67</v>
      </c>
      <c r="C209" s="47">
        <v>2006</v>
      </c>
      <c r="D209" s="43">
        <v>2007</v>
      </c>
      <c r="E209" s="43">
        <v>2005</v>
      </c>
      <c r="F209" s="47" t="s">
        <v>11</v>
      </c>
      <c r="G209" s="47" t="s">
        <v>35</v>
      </c>
      <c r="H209" s="47" t="s">
        <v>68</v>
      </c>
      <c r="I209" s="47" t="s">
        <v>69</v>
      </c>
      <c r="J209" s="2">
        <v>0</v>
      </c>
      <c r="K209" s="2">
        <v>0</v>
      </c>
      <c r="L209" s="2">
        <v>0</v>
      </c>
      <c r="M209" s="2">
        <v>0</v>
      </c>
      <c r="N209" s="2">
        <v>0</v>
      </c>
      <c r="O209" s="2">
        <v>0</v>
      </c>
      <c r="P209" s="2">
        <v>0</v>
      </c>
      <c r="Q209" s="2">
        <v>0</v>
      </c>
      <c r="R209" s="2">
        <v>0</v>
      </c>
      <c r="S209" s="2">
        <v>2</v>
      </c>
      <c r="T209" s="2">
        <v>2</v>
      </c>
      <c r="U209" s="2">
        <v>0</v>
      </c>
      <c r="V209" s="2">
        <v>0</v>
      </c>
      <c r="W209" s="2">
        <v>0</v>
      </c>
      <c r="X209" s="2">
        <v>0</v>
      </c>
      <c r="Y209" s="2">
        <v>0</v>
      </c>
      <c r="Z209" s="2">
        <v>0</v>
      </c>
      <c r="AA209" s="2">
        <v>0</v>
      </c>
      <c r="AB209" s="2">
        <v>0</v>
      </c>
      <c r="AC209" s="2">
        <v>0</v>
      </c>
      <c r="AD209" s="2">
        <v>0</v>
      </c>
      <c r="AE209" s="2">
        <v>0</v>
      </c>
      <c r="AF209" s="2">
        <v>0</v>
      </c>
      <c r="AG209" s="41"/>
      <c r="AH209" s="45">
        <v>171.05</v>
      </c>
      <c r="AI209" s="41">
        <f t="shared" ref="AI209:AI211" si="174">SUM(J209:AG211)</f>
        <v>24</v>
      </c>
      <c r="AJ209" s="45">
        <f t="shared" ref="AJ209:AJ211" si="175">AH209+AI209</f>
        <v>195.05</v>
      </c>
      <c r="AK209" s="45">
        <f t="shared" ref="AK209:AK211" si="176">IF( AND(ISNUMBER(AJ$209),ISNUMBER(AJ209)),(AJ209-AJ$209)/AJ$209*100,"")</f>
        <v>0</v>
      </c>
    </row>
    <row r="210" spans="1:37" ht="43.2" x14ac:dyDescent="0.3">
      <c r="A210" s="42"/>
      <c r="B210" s="16" t="s">
        <v>198</v>
      </c>
      <c r="C210" s="16">
        <v>2005</v>
      </c>
      <c r="D210" s="44"/>
      <c r="E210" s="44"/>
      <c r="F210" s="16" t="s">
        <v>11</v>
      </c>
      <c r="G210" s="16" t="s">
        <v>35</v>
      </c>
      <c r="H210" s="16" t="s">
        <v>68</v>
      </c>
      <c r="I210" s="16" t="s">
        <v>88</v>
      </c>
      <c r="J210" s="5">
        <v>0</v>
      </c>
      <c r="K210" s="5">
        <v>0</v>
      </c>
      <c r="L210" s="5">
        <v>2</v>
      </c>
      <c r="M210" s="5">
        <v>0</v>
      </c>
      <c r="N210" s="5">
        <v>0</v>
      </c>
      <c r="O210" s="5">
        <v>0</v>
      </c>
      <c r="P210" s="5">
        <v>0</v>
      </c>
      <c r="Q210" s="5">
        <v>0</v>
      </c>
      <c r="R210" s="5">
        <v>0</v>
      </c>
      <c r="S210" s="5">
        <v>0</v>
      </c>
      <c r="T210" s="5">
        <v>2</v>
      </c>
      <c r="U210" s="5">
        <v>0</v>
      </c>
      <c r="V210" s="5">
        <v>0</v>
      </c>
      <c r="W210" s="5">
        <v>0</v>
      </c>
      <c r="X210" s="5">
        <v>0</v>
      </c>
      <c r="Y210" s="5">
        <v>2</v>
      </c>
      <c r="Z210" s="5">
        <v>0</v>
      </c>
      <c r="AA210" s="5">
        <v>0</v>
      </c>
      <c r="AB210" s="5">
        <v>0</v>
      </c>
      <c r="AC210" s="5">
        <v>0</v>
      </c>
      <c r="AD210" s="5">
        <v>0</v>
      </c>
      <c r="AE210" s="5">
        <v>0</v>
      </c>
      <c r="AF210" s="5">
        <v>0</v>
      </c>
      <c r="AG210" s="42"/>
      <c r="AH210" s="46"/>
      <c r="AI210" s="42"/>
      <c r="AJ210" s="46"/>
      <c r="AK210" s="46"/>
    </row>
    <row r="211" spans="1:37" ht="28.8" x14ac:dyDescent="0.3">
      <c r="A211" s="48"/>
      <c r="B211" s="49" t="s">
        <v>84</v>
      </c>
      <c r="C211" s="49">
        <v>2007</v>
      </c>
      <c r="D211" s="50"/>
      <c r="E211" s="50"/>
      <c r="F211" s="49">
        <v>1</v>
      </c>
      <c r="G211" s="49" t="s">
        <v>35</v>
      </c>
      <c r="H211" s="49" t="s">
        <v>85</v>
      </c>
      <c r="I211" s="49" t="s">
        <v>37</v>
      </c>
      <c r="J211" s="51">
        <v>2</v>
      </c>
      <c r="K211" s="51">
        <v>0</v>
      </c>
      <c r="L211" s="51">
        <v>0</v>
      </c>
      <c r="M211" s="51">
        <v>0</v>
      </c>
      <c r="N211" s="51">
        <v>0</v>
      </c>
      <c r="O211" s="51">
        <v>0</v>
      </c>
      <c r="P211" s="51">
        <v>0</v>
      </c>
      <c r="Q211" s="51">
        <v>2</v>
      </c>
      <c r="R211" s="51">
        <v>0</v>
      </c>
      <c r="S211" s="51">
        <v>0</v>
      </c>
      <c r="T211" s="51">
        <v>2</v>
      </c>
      <c r="U211" s="51">
        <v>0</v>
      </c>
      <c r="V211" s="51">
        <v>0</v>
      </c>
      <c r="W211" s="51">
        <v>2</v>
      </c>
      <c r="X211" s="51">
        <v>0</v>
      </c>
      <c r="Y211" s="51">
        <v>2</v>
      </c>
      <c r="Z211" s="51">
        <v>0</v>
      </c>
      <c r="AA211" s="51">
        <v>2</v>
      </c>
      <c r="AB211" s="51">
        <v>0</v>
      </c>
      <c r="AC211" s="51">
        <v>0</v>
      </c>
      <c r="AD211" s="51">
        <v>0</v>
      </c>
      <c r="AE211" s="51">
        <v>2</v>
      </c>
      <c r="AF211" s="51">
        <v>0</v>
      </c>
      <c r="AG211" s="48"/>
      <c r="AH211" s="52"/>
      <c r="AI211" s="48"/>
      <c r="AJ211" s="52"/>
      <c r="AK211" s="52"/>
    </row>
    <row r="212" spans="1:37" ht="28.8" x14ac:dyDescent="0.3">
      <c r="A212" s="41">
        <v>4</v>
      </c>
      <c r="B212" s="47" t="s">
        <v>261</v>
      </c>
      <c r="C212" s="47">
        <v>2008</v>
      </c>
      <c r="D212" s="43">
        <v>2008</v>
      </c>
      <c r="E212" s="43">
        <v>2006</v>
      </c>
      <c r="F212" s="47">
        <v>1</v>
      </c>
      <c r="G212" s="47" t="s">
        <v>12</v>
      </c>
      <c r="H212" s="47" t="s">
        <v>13</v>
      </c>
      <c r="I212" s="47" t="s">
        <v>205</v>
      </c>
      <c r="J212" s="2">
        <v>0</v>
      </c>
      <c r="K212" s="2">
        <v>0</v>
      </c>
      <c r="L212" s="2">
        <v>2</v>
      </c>
      <c r="M212" s="2">
        <v>0</v>
      </c>
      <c r="N212" s="2">
        <v>2</v>
      </c>
      <c r="O212" s="2">
        <v>0</v>
      </c>
      <c r="P212" s="2">
        <v>0</v>
      </c>
      <c r="Q212" s="2">
        <v>0</v>
      </c>
      <c r="R212" s="2">
        <v>0</v>
      </c>
      <c r="S212" s="2">
        <v>0</v>
      </c>
      <c r="T212" s="2">
        <v>0</v>
      </c>
      <c r="U212" s="2">
        <v>0</v>
      </c>
      <c r="V212" s="2">
        <v>0</v>
      </c>
      <c r="W212" s="2">
        <v>0</v>
      </c>
      <c r="X212" s="2">
        <v>0</v>
      </c>
      <c r="Y212" s="2">
        <v>2</v>
      </c>
      <c r="Z212" s="2">
        <v>0</v>
      </c>
      <c r="AA212" s="2">
        <v>0</v>
      </c>
      <c r="AB212" s="2">
        <v>0</v>
      </c>
      <c r="AC212" s="2">
        <v>0</v>
      </c>
      <c r="AD212" s="2">
        <v>0</v>
      </c>
      <c r="AE212" s="2">
        <v>0</v>
      </c>
      <c r="AF212" s="2">
        <v>0</v>
      </c>
      <c r="AG212" s="41"/>
      <c r="AH212" s="45">
        <v>195.74</v>
      </c>
      <c r="AI212" s="41">
        <f t="shared" ref="AI212:AI214" si="177">SUM(J212:AG214)</f>
        <v>18</v>
      </c>
      <c r="AJ212" s="45">
        <f t="shared" ref="AJ212:AJ214" si="178">AH212+AI212</f>
        <v>213.74</v>
      </c>
      <c r="AK212" s="45">
        <f t="shared" ref="AK212:AK214" si="179">IF( AND(ISNUMBER(AJ$212),ISNUMBER(AJ212)),(AJ212-AJ$212)/AJ$212*100,"")</f>
        <v>0</v>
      </c>
    </row>
    <row r="213" spans="1:37" ht="57.6" x14ac:dyDescent="0.3">
      <c r="A213" s="42"/>
      <c r="B213" s="16" t="s">
        <v>73</v>
      </c>
      <c r="C213" s="16">
        <v>2006</v>
      </c>
      <c r="D213" s="44"/>
      <c r="E213" s="44"/>
      <c r="F213" s="16" t="s">
        <v>11</v>
      </c>
      <c r="G213" s="16" t="s">
        <v>12</v>
      </c>
      <c r="H213" s="16" t="s">
        <v>13</v>
      </c>
      <c r="I213" s="16" t="s">
        <v>74</v>
      </c>
      <c r="J213" s="5">
        <v>0</v>
      </c>
      <c r="K213" s="5">
        <v>0</v>
      </c>
      <c r="L213" s="5">
        <v>0</v>
      </c>
      <c r="M213" s="5">
        <v>0</v>
      </c>
      <c r="N213" s="5">
        <v>0</v>
      </c>
      <c r="O213" s="5">
        <v>0</v>
      </c>
      <c r="P213" s="5">
        <v>0</v>
      </c>
      <c r="Q213" s="5">
        <v>0</v>
      </c>
      <c r="R213" s="5">
        <v>0</v>
      </c>
      <c r="S213" s="5">
        <v>0</v>
      </c>
      <c r="T213" s="5">
        <v>2</v>
      </c>
      <c r="U213" s="5">
        <v>0</v>
      </c>
      <c r="V213" s="5">
        <v>0</v>
      </c>
      <c r="W213" s="5">
        <v>0</v>
      </c>
      <c r="X213" s="5">
        <v>0</v>
      </c>
      <c r="Y213" s="5">
        <v>2</v>
      </c>
      <c r="Z213" s="5">
        <v>0</v>
      </c>
      <c r="AA213" s="5">
        <v>0</v>
      </c>
      <c r="AB213" s="5">
        <v>0</v>
      </c>
      <c r="AC213" s="5">
        <v>0</v>
      </c>
      <c r="AD213" s="5">
        <v>0</v>
      </c>
      <c r="AE213" s="5">
        <v>0</v>
      </c>
      <c r="AF213" s="5">
        <v>0</v>
      </c>
      <c r="AG213" s="42"/>
      <c r="AH213" s="46"/>
      <c r="AI213" s="42"/>
      <c r="AJ213" s="46"/>
      <c r="AK213" s="46"/>
    </row>
    <row r="214" spans="1:37" ht="28.8" x14ac:dyDescent="0.3">
      <c r="A214" s="48"/>
      <c r="B214" s="49" t="s">
        <v>267</v>
      </c>
      <c r="C214" s="49">
        <v>2006</v>
      </c>
      <c r="D214" s="50"/>
      <c r="E214" s="50"/>
      <c r="F214" s="49" t="s">
        <v>11</v>
      </c>
      <c r="G214" s="49" t="s">
        <v>12</v>
      </c>
      <c r="H214" s="49" t="s">
        <v>13</v>
      </c>
      <c r="I214" s="49" t="s">
        <v>129</v>
      </c>
      <c r="J214" s="51">
        <v>0</v>
      </c>
      <c r="K214" s="51">
        <v>0</v>
      </c>
      <c r="L214" s="51">
        <v>0</v>
      </c>
      <c r="M214" s="51">
        <v>0</v>
      </c>
      <c r="N214" s="51">
        <v>0</v>
      </c>
      <c r="O214" s="51">
        <v>0</v>
      </c>
      <c r="P214" s="51">
        <v>0</v>
      </c>
      <c r="Q214" s="51">
        <v>0</v>
      </c>
      <c r="R214" s="51">
        <v>0</v>
      </c>
      <c r="S214" s="51">
        <v>2</v>
      </c>
      <c r="T214" s="51">
        <v>2</v>
      </c>
      <c r="U214" s="51">
        <v>0</v>
      </c>
      <c r="V214" s="51">
        <v>0</v>
      </c>
      <c r="W214" s="51">
        <v>2</v>
      </c>
      <c r="X214" s="51">
        <v>0</v>
      </c>
      <c r="Y214" s="51">
        <v>0</v>
      </c>
      <c r="Z214" s="51">
        <v>0</v>
      </c>
      <c r="AA214" s="51">
        <v>0</v>
      </c>
      <c r="AB214" s="51">
        <v>2</v>
      </c>
      <c r="AC214" s="51">
        <v>0</v>
      </c>
      <c r="AD214" s="51">
        <v>0</v>
      </c>
      <c r="AE214" s="51">
        <v>0</v>
      </c>
      <c r="AF214" s="51">
        <v>0</v>
      </c>
      <c r="AG214" s="48"/>
      <c r="AH214" s="52"/>
      <c r="AI214" s="48"/>
      <c r="AJ214" s="52"/>
      <c r="AK214" s="52"/>
    </row>
    <row r="215" spans="1:37" ht="57.6" x14ac:dyDescent="0.3">
      <c r="A215" s="41">
        <v>5</v>
      </c>
      <c r="B215" s="47" t="s">
        <v>104</v>
      </c>
      <c r="C215" s="47">
        <v>2004</v>
      </c>
      <c r="D215" s="43">
        <v>2007</v>
      </c>
      <c r="E215" s="43">
        <v>2004</v>
      </c>
      <c r="F215" s="47" t="s">
        <v>11</v>
      </c>
      <c r="G215" s="47" t="s">
        <v>105</v>
      </c>
      <c r="H215" s="47" t="s">
        <v>106</v>
      </c>
      <c r="I215" s="47" t="s">
        <v>107</v>
      </c>
      <c r="J215" s="2">
        <v>0</v>
      </c>
      <c r="K215" s="2">
        <v>0</v>
      </c>
      <c r="L215" s="2">
        <v>0</v>
      </c>
      <c r="M215" s="2">
        <v>0</v>
      </c>
      <c r="N215" s="2">
        <v>2</v>
      </c>
      <c r="O215" s="2">
        <v>0</v>
      </c>
      <c r="P215" s="2">
        <v>0</v>
      </c>
      <c r="Q215" s="2">
        <v>0</v>
      </c>
      <c r="R215" s="2">
        <v>0</v>
      </c>
      <c r="S215" s="2">
        <v>0</v>
      </c>
      <c r="T215" s="2">
        <v>0</v>
      </c>
      <c r="U215" s="2">
        <v>0</v>
      </c>
      <c r="V215" s="2">
        <v>0</v>
      </c>
      <c r="W215" s="2">
        <v>0</v>
      </c>
      <c r="X215" s="2">
        <v>0</v>
      </c>
      <c r="Y215" s="2">
        <v>0</v>
      </c>
      <c r="Z215" s="2">
        <v>0</v>
      </c>
      <c r="AA215" s="2">
        <v>0</v>
      </c>
      <c r="AB215" s="2">
        <v>2</v>
      </c>
      <c r="AC215" s="2">
        <v>0</v>
      </c>
      <c r="AD215" s="2">
        <v>0</v>
      </c>
      <c r="AE215" s="2">
        <v>0</v>
      </c>
      <c r="AF215" s="2">
        <v>2</v>
      </c>
      <c r="AG215" s="41"/>
      <c r="AH215" s="45">
        <v>281.3</v>
      </c>
      <c r="AI215" s="41">
        <f t="shared" ref="AI215:AI217" si="180">SUM(J215:AG217)</f>
        <v>72</v>
      </c>
      <c r="AJ215" s="45">
        <f t="shared" ref="AJ215:AJ217" si="181">AH215+AI215</f>
        <v>353.3</v>
      </c>
      <c r="AK215" s="45">
        <f t="shared" ref="AK215:AK217" si="182">IF( AND(ISNUMBER(AJ$215),ISNUMBER(AJ215)),(AJ215-AJ$215)/AJ$215*100,"")</f>
        <v>0</v>
      </c>
    </row>
    <row r="216" spans="1:37" ht="57.6" x14ac:dyDescent="0.3">
      <c r="A216" s="42"/>
      <c r="B216" s="16" t="s">
        <v>251</v>
      </c>
      <c r="C216" s="16">
        <v>2006</v>
      </c>
      <c r="D216" s="44"/>
      <c r="E216" s="44"/>
      <c r="F216" s="16" t="s">
        <v>11</v>
      </c>
      <c r="G216" s="16" t="s">
        <v>105</v>
      </c>
      <c r="H216" s="16" t="s">
        <v>106</v>
      </c>
      <c r="I216" s="16" t="s">
        <v>107</v>
      </c>
      <c r="J216" s="5">
        <v>2</v>
      </c>
      <c r="K216" s="5">
        <v>0</v>
      </c>
      <c r="L216" s="5">
        <v>0</v>
      </c>
      <c r="M216" s="5">
        <v>0</v>
      </c>
      <c r="N216" s="5">
        <v>0</v>
      </c>
      <c r="O216" s="5">
        <v>0</v>
      </c>
      <c r="P216" s="5">
        <v>0</v>
      </c>
      <c r="Q216" s="5">
        <v>2</v>
      </c>
      <c r="R216" s="5">
        <v>0</v>
      </c>
      <c r="S216" s="5">
        <v>0</v>
      </c>
      <c r="T216" s="5">
        <v>2</v>
      </c>
      <c r="U216" s="5">
        <v>0</v>
      </c>
      <c r="V216" s="5">
        <v>0</v>
      </c>
      <c r="W216" s="5">
        <v>0</v>
      </c>
      <c r="X216" s="5">
        <v>0</v>
      </c>
      <c r="Y216" s="5">
        <v>2</v>
      </c>
      <c r="Z216" s="5">
        <v>0</v>
      </c>
      <c r="AA216" s="5">
        <v>0</v>
      </c>
      <c r="AB216" s="5">
        <v>0</v>
      </c>
      <c r="AC216" s="5">
        <v>0</v>
      </c>
      <c r="AD216" s="5">
        <v>0</v>
      </c>
      <c r="AE216" s="5">
        <v>0</v>
      </c>
      <c r="AF216" s="5">
        <v>50</v>
      </c>
      <c r="AG216" s="42"/>
      <c r="AH216" s="46"/>
      <c r="AI216" s="42"/>
      <c r="AJ216" s="46"/>
      <c r="AK216" s="46"/>
    </row>
    <row r="217" spans="1:37" ht="57.6" x14ac:dyDescent="0.3">
      <c r="A217" s="48"/>
      <c r="B217" s="49" t="s">
        <v>412</v>
      </c>
      <c r="C217" s="49">
        <v>2007</v>
      </c>
      <c r="D217" s="50"/>
      <c r="E217" s="50"/>
      <c r="F217" s="49" t="s">
        <v>11</v>
      </c>
      <c r="G217" s="49" t="s">
        <v>105</v>
      </c>
      <c r="H217" s="49" t="s">
        <v>106</v>
      </c>
      <c r="I217" s="49" t="s">
        <v>163</v>
      </c>
      <c r="J217" s="51">
        <v>0</v>
      </c>
      <c r="K217" s="51">
        <v>0</v>
      </c>
      <c r="L217" s="51">
        <v>0</v>
      </c>
      <c r="M217" s="51">
        <v>0</v>
      </c>
      <c r="N217" s="51">
        <v>0</v>
      </c>
      <c r="O217" s="51">
        <v>0</v>
      </c>
      <c r="P217" s="51">
        <v>2</v>
      </c>
      <c r="Q217" s="51">
        <v>0</v>
      </c>
      <c r="R217" s="51">
        <v>0</v>
      </c>
      <c r="S217" s="51">
        <v>0</v>
      </c>
      <c r="T217" s="51">
        <v>0</v>
      </c>
      <c r="U217" s="51">
        <v>0</v>
      </c>
      <c r="V217" s="51">
        <v>0</v>
      </c>
      <c r="W217" s="51">
        <v>0</v>
      </c>
      <c r="X217" s="51">
        <v>2</v>
      </c>
      <c r="Y217" s="51">
        <v>0</v>
      </c>
      <c r="Z217" s="51">
        <v>0</v>
      </c>
      <c r="AA217" s="51">
        <v>0</v>
      </c>
      <c r="AB217" s="51">
        <v>2</v>
      </c>
      <c r="AC217" s="51">
        <v>0</v>
      </c>
      <c r="AD217" s="51">
        <v>0</v>
      </c>
      <c r="AE217" s="51">
        <v>0</v>
      </c>
      <c r="AF217" s="51">
        <v>2</v>
      </c>
      <c r="AG217" s="48"/>
      <c r="AH217" s="52"/>
      <c r="AI217" s="48"/>
      <c r="AJ217" s="52"/>
      <c r="AK217" s="52"/>
    </row>
    <row r="218" spans="1:37" ht="57.6" x14ac:dyDescent="0.3">
      <c r="A218" s="41">
        <v>6</v>
      </c>
      <c r="B218" s="47" t="s">
        <v>28</v>
      </c>
      <c r="C218" s="47">
        <v>2005</v>
      </c>
      <c r="D218" s="43">
        <v>2008</v>
      </c>
      <c r="E218" s="43">
        <v>2005</v>
      </c>
      <c r="F218" s="47" t="s">
        <v>11</v>
      </c>
      <c r="G218" s="47" t="s">
        <v>29</v>
      </c>
      <c r="H218" s="47" t="s">
        <v>30</v>
      </c>
      <c r="I218" s="47" t="s">
        <v>31</v>
      </c>
      <c r="J218" s="2">
        <v>0</v>
      </c>
      <c r="K218" s="2">
        <v>0</v>
      </c>
      <c r="L218" s="2">
        <v>0</v>
      </c>
      <c r="M218" s="2">
        <v>0</v>
      </c>
      <c r="N218" s="2">
        <v>0</v>
      </c>
      <c r="O218" s="2">
        <v>0</v>
      </c>
      <c r="P218" s="2">
        <v>0</v>
      </c>
      <c r="Q218" s="2">
        <v>0</v>
      </c>
      <c r="R218" s="2">
        <v>0</v>
      </c>
      <c r="S218" s="2">
        <v>0</v>
      </c>
      <c r="T218" s="2">
        <v>0</v>
      </c>
      <c r="U218" s="2">
        <v>0</v>
      </c>
      <c r="V218" s="2">
        <v>2</v>
      </c>
      <c r="W218" s="2">
        <v>0</v>
      </c>
      <c r="X218" s="2">
        <v>0</v>
      </c>
      <c r="Y218" s="2">
        <v>2</v>
      </c>
      <c r="Z218" s="2">
        <v>0</v>
      </c>
      <c r="AA218" s="2">
        <v>0</v>
      </c>
      <c r="AB218" s="2">
        <v>0</v>
      </c>
      <c r="AC218" s="2">
        <v>0</v>
      </c>
      <c r="AD218" s="2">
        <v>2</v>
      </c>
      <c r="AE218" s="2">
        <v>0</v>
      </c>
      <c r="AF218" s="2">
        <v>0</v>
      </c>
      <c r="AG218" s="41"/>
      <c r="AH218" s="45">
        <v>373.77</v>
      </c>
      <c r="AI218" s="41">
        <f t="shared" ref="AI218:AI220" si="183">SUM(J218:AG220)</f>
        <v>22</v>
      </c>
      <c r="AJ218" s="45">
        <f t="shared" ref="AJ218:AJ220" si="184">AH218+AI218</f>
        <v>395.77</v>
      </c>
      <c r="AK218" s="45">
        <f t="shared" ref="AK218:AK220" si="185">IF( AND(ISNUMBER(AJ$218),ISNUMBER(AJ218)),(AJ218-AJ$218)/AJ$218*100,"")</f>
        <v>0</v>
      </c>
    </row>
    <row r="219" spans="1:37" ht="57.6" x14ac:dyDescent="0.3">
      <c r="A219" s="42"/>
      <c r="B219" s="16" t="s">
        <v>271</v>
      </c>
      <c r="C219" s="16">
        <v>2007</v>
      </c>
      <c r="D219" s="44"/>
      <c r="E219" s="44"/>
      <c r="F219" s="16" t="s">
        <v>11</v>
      </c>
      <c r="G219" s="16" t="s">
        <v>29</v>
      </c>
      <c r="H219" s="16" t="s">
        <v>30</v>
      </c>
      <c r="I219" s="16" t="s">
        <v>31</v>
      </c>
      <c r="J219" s="5">
        <v>0</v>
      </c>
      <c r="K219" s="5">
        <v>0</v>
      </c>
      <c r="L219" s="5">
        <v>0</v>
      </c>
      <c r="M219" s="5">
        <v>0</v>
      </c>
      <c r="N219" s="5">
        <v>0</v>
      </c>
      <c r="O219" s="5">
        <v>0</v>
      </c>
      <c r="P219" s="5">
        <v>0</v>
      </c>
      <c r="Q219" s="5">
        <v>0</v>
      </c>
      <c r="R219" s="5">
        <v>0</v>
      </c>
      <c r="S219" s="5">
        <v>0</v>
      </c>
      <c r="T219" s="5">
        <v>0</v>
      </c>
      <c r="U219" s="5">
        <v>0</v>
      </c>
      <c r="V219" s="5">
        <v>0</v>
      </c>
      <c r="W219" s="5">
        <v>0</v>
      </c>
      <c r="X219" s="5">
        <v>0</v>
      </c>
      <c r="Y219" s="5">
        <v>0</v>
      </c>
      <c r="Z219" s="5">
        <v>0</v>
      </c>
      <c r="AA219" s="5">
        <v>2</v>
      </c>
      <c r="AB219" s="5">
        <v>0</v>
      </c>
      <c r="AC219" s="5">
        <v>0</v>
      </c>
      <c r="AD219" s="5">
        <v>0</v>
      </c>
      <c r="AE219" s="5">
        <v>0</v>
      </c>
      <c r="AF219" s="5">
        <v>0</v>
      </c>
      <c r="AG219" s="42"/>
      <c r="AH219" s="46"/>
      <c r="AI219" s="42"/>
      <c r="AJ219" s="46"/>
      <c r="AK219" s="46"/>
    </row>
    <row r="220" spans="1:37" ht="57.6" x14ac:dyDescent="0.3">
      <c r="A220" s="48"/>
      <c r="B220" s="49" t="s">
        <v>377</v>
      </c>
      <c r="C220" s="49">
        <v>2008</v>
      </c>
      <c r="D220" s="50"/>
      <c r="E220" s="50"/>
      <c r="F220" s="49" t="s">
        <v>11</v>
      </c>
      <c r="G220" s="49" t="s">
        <v>29</v>
      </c>
      <c r="H220" s="49" t="s">
        <v>30</v>
      </c>
      <c r="I220" s="49" t="s">
        <v>31</v>
      </c>
      <c r="J220" s="51">
        <v>2</v>
      </c>
      <c r="K220" s="51">
        <v>0</v>
      </c>
      <c r="L220" s="51">
        <v>0</v>
      </c>
      <c r="M220" s="51">
        <v>0</v>
      </c>
      <c r="N220" s="51">
        <v>0</v>
      </c>
      <c r="O220" s="51">
        <v>0</v>
      </c>
      <c r="P220" s="51">
        <v>0</v>
      </c>
      <c r="Q220" s="51">
        <v>0</v>
      </c>
      <c r="R220" s="51">
        <v>0</v>
      </c>
      <c r="S220" s="51">
        <v>0</v>
      </c>
      <c r="T220" s="51">
        <v>2</v>
      </c>
      <c r="U220" s="51">
        <v>0</v>
      </c>
      <c r="V220" s="51">
        <v>0</v>
      </c>
      <c r="W220" s="51">
        <v>2</v>
      </c>
      <c r="X220" s="51">
        <v>2</v>
      </c>
      <c r="Y220" s="51">
        <v>0</v>
      </c>
      <c r="Z220" s="51">
        <v>2</v>
      </c>
      <c r="AA220" s="51">
        <v>0</v>
      </c>
      <c r="AB220" s="51">
        <v>2</v>
      </c>
      <c r="AC220" s="51">
        <v>0</v>
      </c>
      <c r="AD220" s="51">
        <v>0</v>
      </c>
      <c r="AE220" s="51">
        <v>0</v>
      </c>
      <c r="AF220" s="51">
        <v>2</v>
      </c>
      <c r="AG220" s="48"/>
      <c r="AH220" s="52"/>
      <c r="AI220" s="48"/>
      <c r="AJ220" s="52"/>
      <c r="AK220" s="52"/>
    </row>
    <row r="221" spans="1:37" ht="43.2" x14ac:dyDescent="0.3">
      <c r="A221" s="41">
        <v>7</v>
      </c>
      <c r="B221" s="47" t="s">
        <v>60</v>
      </c>
      <c r="C221" s="47">
        <v>2004</v>
      </c>
      <c r="D221" s="43">
        <v>2006</v>
      </c>
      <c r="E221" s="43">
        <v>2004</v>
      </c>
      <c r="F221" s="47" t="s">
        <v>11</v>
      </c>
      <c r="G221" s="47" t="s">
        <v>61</v>
      </c>
      <c r="H221" s="47" t="s">
        <v>62</v>
      </c>
      <c r="I221" s="47" t="s">
        <v>63</v>
      </c>
      <c r="J221" s="2">
        <v>0</v>
      </c>
      <c r="K221" s="2">
        <v>0</v>
      </c>
      <c r="L221" s="2">
        <v>2</v>
      </c>
      <c r="M221" s="2">
        <v>0</v>
      </c>
      <c r="N221" s="2">
        <v>0</v>
      </c>
      <c r="O221" s="2">
        <v>0</v>
      </c>
      <c r="P221" s="2">
        <v>0</v>
      </c>
      <c r="Q221" s="2">
        <v>0</v>
      </c>
      <c r="R221" s="2">
        <v>0</v>
      </c>
      <c r="S221" s="2">
        <v>0</v>
      </c>
      <c r="T221" s="2">
        <v>2</v>
      </c>
      <c r="U221" s="2">
        <v>0</v>
      </c>
      <c r="V221" s="2">
        <v>0</v>
      </c>
      <c r="W221" s="2">
        <v>0</v>
      </c>
      <c r="X221" s="2">
        <v>2</v>
      </c>
      <c r="Y221" s="2">
        <v>2</v>
      </c>
      <c r="Z221" s="2">
        <v>0</v>
      </c>
      <c r="AA221" s="2">
        <v>0</v>
      </c>
      <c r="AB221" s="2">
        <v>0</v>
      </c>
      <c r="AC221" s="2">
        <v>0</v>
      </c>
      <c r="AD221" s="2">
        <v>0</v>
      </c>
      <c r="AE221" s="2">
        <v>0</v>
      </c>
      <c r="AF221" s="2">
        <v>0</v>
      </c>
      <c r="AG221" s="41"/>
      <c r="AH221" s="45">
        <v>485.64</v>
      </c>
      <c r="AI221" s="41">
        <f t="shared" ref="AI221:AI223" si="186">SUM(J221:AG223)</f>
        <v>80</v>
      </c>
      <c r="AJ221" s="45">
        <f t="shared" ref="AJ221:AJ223" si="187">AH221+AI221</f>
        <v>565.64</v>
      </c>
      <c r="AK221" s="45">
        <f t="shared" ref="AK221:AK223" si="188">IF( AND(ISNUMBER(AJ$221),ISNUMBER(AJ221)),(AJ221-AJ$221)/AJ$221*100,"")</f>
        <v>0</v>
      </c>
    </row>
    <row r="222" spans="1:37" ht="43.2" x14ac:dyDescent="0.3">
      <c r="A222" s="42"/>
      <c r="B222" s="16" t="s">
        <v>149</v>
      </c>
      <c r="C222" s="16">
        <v>2004</v>
      </c>
      <c r="D222" s="44"/>
      <c r="E222" s="44"/>
      <c r="F222" s="16" t="s">
        <v>11</v>
      </c>
      <c r="G222" s="16" t="s">
        <v>61</v>
      </c>
      <c r="H222" s="16" t="s">
        <v>62</v>
      </c>
      <c r="I222" s="16" t="s">
        <v>63</v>
      </c>
      <c r="J222" s="5">
        <v>0</v>
      </c>
      <c r="K222" s="5">
        <v>0</v>
      </c>
      <c r="L222" s="5">
        <v>0</v>
      </c>
      <c r="M222" s="5">
        <v>0</v>
      </c>
      <c r="N222" s="5">
        <v>0</v>
      </c>
      <c r="O222" s="5">
        <v>0</v>
      </c>
      <c r="P222" s="5">
        <v>0</v>
      </c>
      <c r="Q222" s="5">
        <v>0</v>
      </c>
      <c r="R222" s="5">
        <v>0</v>
      </c>
      <c r="S222" s="5">
        <v>0</v>
      </c>
      <c r="T222" s="5">
        <v>2</v>
      </c>
      <c r="U222" s="5">
        <v>0</v>
      </c>
      <c r="V222" s="5">
        <v>0</v>
      </c>
      <c r="W222" s="5">
        <v>0</v>
      </c>
      <c r="X222" s="5">
        <v>2</v>
      </c>
      <c r="Y222" s="5">
        <v>2</v>
      </c>
      <c r="Z222" s="5">
        <v>0</v>
      </c>
      <c r="AA222" s="5">
        <v>0</v>
      </c>
      <c r="AB222" s="5">
        <v>0</v>
      </c>
      <c r="AC222" s="5">
        <v>0</v>
      </c>
      <c r="AD222" s="5">
        <v>0</v>
      </c>
      <c r="AE222" s="5">
        <v>0</v>
      </c>
      <c r="AF222" s="5">
        <v>0</v>
      </c>
      <c r="AG222" s="42"/>
      <c r="AH222" s="46"/>
      <c r="AI222" s="42"/>
      <c r="AJ222" s="46"/>
      <c r="AK222" s="46"/>
    </row>
    <row r="223" spans="1:37" ht="28.8" x14ac:dyDescent="0.3">
      <c r="A223" s="48"/>
      <c r="B223" s="49" t="s">
        <v>279</v>
      </c>
      <c r="C223" s="49">
        <v>2006</v>
      </c>
      <c r="D223" s="50"/>
      <c r="E223" s="50"/>
      <c r="F223" s="49">
        <v>2</v>
      </c>
      <c r="G223" s="49" t="s">
        <v>61</v>
      </c>
      <c r="H223" s="49" t="s">
        <v>189</v>
      </c>
      <c r="I223" s="49" t="s">
        <v>190</v>
      </c>
      <c r="J223" s="51">
        <v>50</v>
      </c>
      <c r="K223" s="51">
        <v>0</v>
      </c>
      <c r="L223" s="51">
        <v>0</v>
      </c>
      <c r="M223" s="51">
        <v>0</v>
      </c>
      <c r="N223" s="51">
        <v>0</v>
      </c>
      <c r="O223" s="51">
        <v>2</v>
      </c>
      <c r="P223" s="51">
        <v>0</v>
      </c>
      <c r="Q223" s="51">
        <v>0</v>
      </c>
      <c r="R223" s="51">
        <v>0</v>
      </c>
      <c r="S223" s="51">
        <v>2</v>
      </c>
      <c r="T223" s="51">
        <v>0</v>
      </c>
      <c r="U223" s="51">
        <v>0</v>
      </c>
      <c r="V223" s="51">
        <v>0</v>
      </c>
      <c r="W223" s="51">
        <v>2</v>
      </c>
      <c r="X223" s="51">
        <v>2</v>
      </c>
      <c r="Y223" s="51">
        <v>0</v>
      </c>
      <c r="Z223" s="51">
        <v>2</v>
      </c>
      <c r="AA223" s="51">
        <v>2</v>
      </c>
      <c r="AB223" s="51">
        <v>2</v>
      </c>
      <c r="AC223" s="51">
        <v>0</v>
      </c>
      <c r="AD223" s="51">
        <v>2</v>
      </c>
      <c r="AE223" s="51">
        <v>0</v>
      </c>
      <c r="AF223" s="51">
        <v>0</v>
      </c>
      <c r="AG223" s="48"/>
      <c r="AH223" s="52"/>
      <c r="AI223" s="48"/>
      <c r="AJ223" s="52"/>
      <c r="AK223" s="52"/>
    </row>
    <row r="224" spans="1:37" ht="57.6" x14ac:dyDescent="0.3">
      <c r="A224" s="41">
        <v>8</v>
      </c>
      <c r="B224" s="47" t="s">
        <v>238</v>
      </c>
      <c r="C224" s="47">
        <v>2006</v>
      </c>
      <c r="D224" s="43">
        <v>2007</v>
      </c>
      <c r="E224" s="43">
        <v>2006</v>
      </c>
      <c r="F224" s="47" t="s">
        <v>216</v>
      </c>
      <c r="G224" s="47" t="s">
        <v>56</v>
      </c>
      <c r="H224" s="47" t="s">
        <v>239</v>
      </c>
      <c r="I224" s="47" t="s">
        <v>158</v>
      </c>
      <c r="J224" s="2">
        <v>0</v>
      </c>
      <c r="K224" s="2">
        <v>0</v>
      </c>
      <c r="L224" s="2">
        <v>0</v>
      </c>
      <c r="M224" s="2">
        <v>0</v>
      </c>
      <c r="N224" s="2">
        <v>0</v>
      </c>
      <c r="O224" s="2">
        <v>0</v>
      </c>
      <c r="P224" s="2">
        <v>0</v>
      </c>
      <c r="Q224" s="2">
        <v>0</v>
      </c>
      <c r="R224" s="2">
        <v>0</v>
      </c>
      <c r="S224" s="2">
        <v>0</v>
      </c>
      <c r="T224" s="2">
        <v>0</v>
      </c>
      <c r="U224" s="2">
        <v>0</v>
      </c>
      <c r="V224" s="2">
        <v>0</v>
      </c>
      <c r="W224" s="2">
        <v>0</v>
      </c>
      <c r="X224" s="2">
        <v>0</v>
      </c>
      <c r="Y224" s="2">
        <v>2</v>
      </c>
      <c r="Z224" s="2">
        <v>0</v>
      </c>
      <c r="AA224" s="2">
        <v>2</v>
      </c>
      <c r="AB224" s="2">
        <v>0</v>
      </c>
      <c r="AC224" s="2">
        <v>0</v>
      </c>
      <c r="AD224" s="2">
        <v>0</v>
      </c>
      <c r="AE224" s="2">
        <v>0</v>
      </c>
      <c r="AF224" s="2">
        <v>0</v>
      </c>
      <c r="AG224" s="41"/>
      <c r="AH224" s="45">
        <v>253.58</v>
      </c>
      <c r="AI224" s="41">
        <f t="shared" ref="AI224:AI226" si="189">SUM(J224:AG226)</f>
        <v>322</v>
      </c>
      <c r="AJ224" s="45">
        <f t="shared" ref="AJ224:AJ226" si="190">AH224+AI224</f>
        <v>575.58000000000004</v>
      </c>
      <c r="AK224" s="45">
        <f t="shared" ref="AK224:AK226" si="191">IF( AND(ISNUMBER(AJ$224),ISNUMBER(AJ224)),(AJ224-AJ$224)/AJ$224*100,"")</f>
        <v>0</v>
      </c>
    </row>
    <row r="225" spans="1:37" ht="43.2" x14ac:dyDescent="0.3">
      <c r="A225" s="42"/>
      <c r="B225" s="16" t="s">
        <v>350</v>
      </c>
      <c r="C225" s="16">
        <v>2007</v>
      </c>
      <c r="D225" s="44"/>
      <c r="E225" s="44"/>
      <c r="F225" s="16">
        <v>2</v>
      </c>
      <c r="G225" s="16" t="s">
        <v>56</v>
      </c>
      <c r="H225" s="16" t="s">
        <v>57</v>
      </c>
      <c r="I225" s="16" t="s">
        <v>158</v>
      </c>
      <c r="J225" s="5">
        <v>0</v>
      </c>
      <c r="K225" s="5">
        <v>0</v>
      </c>
      <c r="L225" s="5">
        <v>2</v>
      </c>
      <c r="M225" s="5">
        <v>2</v>
      </c>
      <c r="N225" s="5">
        <v>50</v>
      </c>
      <c r="O225" s="5">
        <v>0</v>
      </c>
      <c r="P225" s="5">
        <v>0</v>
      </c>
      <c r="Q225" s="5">
        <v>50</v>
      </c>
      <c r="R225" s="5">
        <v>0</v>
      </c>
      <c r="S225" s="5">
        <v>0</v>
      </c>
      <c r="T225" s="5">
        <v>2</v>
      </c>
      <c r="U225" s="5">
        <v>0</v>
      </c>
      <c r="V225" s="5">
        <v>2</v>
      </c>
      <c r="W225" s="5">
        <v>50</v>
      </c>
      <c r="X225" s="5">
        <v>50</v>
      </c>
      <c r="Y225" s="5">
        <v>50</v>
      </c>
      <c r="Z225" s="5">
        <v>50</v>
      </c>
      <c r="AA225" s="5">
        <v>0</v>
      </c>
      <c r="AB225" s="5">
        <v>2</v>
      </c>
      <c r="AC225" s="5">
        <v>0</v>
      </c>
      <c r="AD225" s="5">
        <v>0</v>
      </c>
      <c r="AE225" s="5">
        <v>0</v>
      </c>
      <c r="AF225" s="5">
        <v>2</v>
      </c>
      <c r="AG225" s="42"/>
      <c r="AH225" s="46"/>
      <c r="AI225" s="42"/>
      <c r="AJ225" s="46"/>
      <c r="AK225" s="46"/>
    </row>
    <row r="226" spans="1:37" ht="57.6" x14ac:dyDescent="0.3">
      <c r="A226" s="48"/>
      <c r="B226" s="49" t="s">
        <v>361</v>
      </c>
      <c r="C226" s="49">
        <v>2006</v>
      </c>
      <c r="D226" s="50"/>
      <c r="E226" s="50"/>
      <c r="F226" s="49" t="s">
        <v>11</v>
      </c>
      <c r="G226" s="49" t="s">
        <v>56</v>
      </c>
      <c r="H226" s="49" t="s">
        <v>298</v>
      </c>
      <c r="I226" s="49" t="s">
        <v>58</v>
      </c>
      <c r="J226" s="51">
        <v>2</v>
      </c>
      <c r="K226" s="51">
        <v>0</v>
      </c>
      <c r="L226" s="51">
        <v>0</v>
      </c>
      <c r="M226" s="51">
        <v>0</v>
      </c>
      <c r="N226" s="51">
        <v>0</v>
      </c>
      <c r="O226" s="51">
        <v>0</v>
      </c>
      <c r="P226" s="51">
        <v>0</v>
      </c>
      <c r="Q226" s="51">
        <v>0</v>
      </c>
      <c r="R226" s="51">
        <v>0</v>
      </c>
      <c r="S226" s="51">
        <v>0</v>
      </c>
      <c r="T226" s="51">
        <v>0</v>
      </c>
      <c r="U226" s="51">
        <v>0</v>
      </c>
      <c r="V226" s="51">
        <v>0</v>
      </c>
      <c r="W226" s="51">
        <v>0</v>
      </c>
      <c r="X226" s="51">
        <v>0</v>
      </c>
      <c r="Y226" s="51">
        <v>0</v>
      </c>
      <c r="Z226" s="51">
        <v>0</v>
      </c>
      <c r="AA226" s="51">
        <v>0</v>
      </c>
      <c r="AB226" s="51">
        <v>0</v>
      </c>
      <c r="AC226" s="51">
        <v>2</v>
      </c>
      <c r="AD226" s="51">
        <v>0</v>
      </c>
      <c r="AE226" s="51">
        <v>0</v>
      </c>
      <c r="AF226" s="51">
        <v>2</v>
      </c>
      <c r="AG226" s="48"/>
      <c r="AH226" s="52"/>
      <c r="AI226" s="48"/>
      <c r="AJ226" s="52"/>
      <c r="AK226" s="52"/>
    </row>
    <row r="227" spans="1:37" ht="72" x14ac:dyDescent="0.3">
      <c r="A227" s="41"/>
      <c r="B227" s="47" t="s">
        <v>135</v>
      </c>
      <c r="C227" s="47">
        <v>2005</v>
      </c>
      <c r="D227" s="43">
        <v>2007</v>
      </c>
      <c r="E227" s="43">
        <v>2004</v>
      </c>
      <c r="F227" s="47" t="s">
        <v>11</v>
      </c>
      <c r="G227" s="47" t="s">
        <v>24</v>
      </c>
      <c r="H227" s="47" t="s">
        <v>136</v>
      </c>
      <c r="I227" s="47" t="s">
        <v>26</v>
      </c>
      <c r="J227" s="2"/>
      <c r="K227" s="2"/>
      <c r="L227" s="2"/>
      <c r="M227" s="2"/>
      <c r="N227" s="2"/>
      <c r="O227" s="2"/>
      <c r="P227" s="2"/>
      <c r="Q227" s="2"/>
      <c r="R227" s="2"/>
      <c r="S227" s="2"/>
      <c r="T227" s="2"/>
      <c r="U227" s="2"/>
      <c r="V227" s="2"/>
      <c r="W227" s="2"/>
      <c r="X227" s="2"/>
      <c r="Y227" s="2"/>
      <c r="Z227" s="2"/>
      <c r="AA227" s="2"/>
      <c r="AB227" s="2"/>
      <c r="AC227" s="2"/>
      <c r="AD227" s="2"/>
      <c r="AE227" s="2"/>
      <c r="AF227" s="2"/>
      <c r="AG227" s="41"/>
      <c r="AH227" s="45" t="s">
        <v>783</v>
      </c>
      <c r="AI227" s="41">
        <f t="shared" ref="AI227:AI229" si="192">SUM(J227:AG229)</f>
        <v>0</v>
      </c>
      <c r="AJ227" s="45">
        <v>10050</v>
      </c>
      <c r="AK227" s="45">
        <f t="shared" ref="AK227:AK229" si="193">IF( AND(ISNUMBER(AJ$227),ISNUMBER(AJ227)),(AJ227-AJ$227)/AJ$227*100,"")</f>
        <v>0</v>
      </c>
    </row>
    <row r="228" spans="1:37" ht="72" x14ac:dyDescent="0.3">
      <c r="A228" s="42"/>
      <c r="B228" s="16" t="s">
        <v>178</v>
      </c>
      <c r="C228" s="16">
        <v>2007</v>
      </c>
      <c r="D228" s="44"/>
      <c r="E228" s="44"/>
      <c r="F228" s="16">
        <v>1</v>
      </c>
      <c r="G228" s="16" t="s">
        <v>24</v>
      </c>
      <c r="H228" s="16" t="s">
        <v>25</v>
      </c>
      <c r="I228" s="16" t="s">
        <v>26</v>
      </c>
      <c r="J228" s="5"/>
      <c r="K228" s="5"/>
      <c r="L228" s="5"/>
      <c r="M228" s="5"/>
      <c r="N228" s="5"/>
      <c r="O228" s="5"/>
      <c r="P228" s="5"/>
      <c r="Q228" s="5"/>
      <c r="R228" s="5"/>
      <c r="S228" s="5"/>
      <c r="T228" s="5"/>
      <c r="U228" s="5"/>
      <c r="V228" s="5"/>
      <c r="W228" s="5"/>
      <c r="X228" s="5"/>
      <c r="Y228" s="5"/>
      <c r="Z228" s="5"/>
      <c r="AA228" s="5"/>
      <c r="AB228" s="5"/>
      <c r="AC228" s="5"/>
      <c r="AD228" s="5"/>
      <c r="AE228" s="5"/>
      <c r="AF228" s="5"/>
      <c r="AG228" s="42"/>
      <c r="AH228" s="46"/>
      <c r="AI228" s="42"/>
      <c r="AJ228" s="46"/>
      <c r="AK228" s="46"/>
    </row>
    <row r="229" spans="1:37" ht="72" x14ac:dyDescent="0.3">
      <c r="A229" s="48"/>
      <c r="B229" s="49" t="s">
        <v>248</v>
      </c>
      <c r="C229" s="49">
        <v>2004</v>
      </c>
      <c r="D229" s="50"/>
      <c r="E229" s="50"/>
      <c r="F229" s="49" t="s">
        <v>11</v>
      </c>
      <c r="G229" s="49" t="s">
        <v>24</v>
      </c>
      <c r="H229" s="49" t="s">
        <v>249</v>
      </c>
      <c r="I229" s="49" t="s">
        <v>26</v>
      </c>
      <c r="J229" s="51"/>
      <c r="K229" s="51"/>
      <c r="L229" s="51"/>
      <c r="M229" s="51"/>
      <c r="N229" s="51"/>
      <c r="O229" s="51"/>
      <c r="P229" s="51"/>
      <c r="Q229" s="51"/>
      <c r="R229" s="51"/>
      <c r="S229" s="51"/>
      <c r="T229" s="51"/>
      <c r="U229" s="51"/>
      <c r="V229" s="51"/>
      <c r="W229" s="51"/>
      <c r="X229" s="51"/>
      <c r="Y229" s="51"/>
      <c r="Z229" s="51"/>
      <c r="AA229" s="51"/>
      <c r="AB229" s="51"/>
      <c r="AC229" s="51"/>
      <c r="AD229" s="51"/>
      <c r="AE229" s="51"/>
      <c r="AF229" s="51"/>
      <c r="AG229" s="48"/>
      <c r="AH229" s="52"/>
      <c r="AI229" s="48"/>
      <c r="AJ229" s="52"/>
      <c r="AK229" s="52"/>
    </row>
  </sheetData>
  <mergeCells count="740">
    <mergeCell ref="AJ227:AJ229"/>
    <mergeCell ref="AK227:AK229"/>
    <mergeCell ref="A227:A229"/>
    <mergeCell ref="D227:D229"/>
    <mergeCell ref="E227:E229"/>
    <mergeCell ref="AG227:AG229"/>
    <mergeCell ref="AH227:AH229"/>
    <mergeCell ref="AI227:AI229"/>
    <mergeCell ref="AJ221:AJ223"/>
    <mergeCell ref="AK221:AK223"/>
    <mergeCell ref="A224:A226"/>
    <mergeCell ref="D224:D226"/>
    <mergeCell ref="E224:E226"/>
    <mergeCell ref="AG224:AG226"/>
    <mergeCell ref="AH224:AH226"/>
    <mergeCell ref="AI224:AI226"/>
    <mergeCell ref="AJ224:AJ226"/>
    <mergeCell ref="AK224:AK226"/>
    <mergeCell ref="A221:A223"/>
    <mergeCell ref="D221:D223"/>
    <mergeCell ref="E221:E223"/>
    <mergeCell ref="AG221:AG223"/>
    <mergeCell ref="AH221:AH223"/>
    <mergeCell ref="AI221:AI223"/>
    <mergeCell ref="AJ215:AJ217"/>
    <mergeCell ref="AK215:AK217"/>
    <mergeCell ref="A218:A220"/>
    <mergeCell ref="D218:D220"/>
    <mergeCell ref="E218:E220"/>
    <mergeCell ref="AG218:AG220"/>
    <mergeCell ref="AH218:AH220"/>
    <mergeCell ref="AI218:AI220"/>
    <mergeCell ref="AJ218:AJ220"/>
    <mergeCell ref="AK218:AK220"/>
    <mergeCell ref="A215:A217"/>
    <mergeCell ref="D215:D217"/>
    <mergeCell ref="E215:E217"/>
    <mergeCell ref="AG215:AG217"/>
    <mergeCell ref="AH215:AH217"/>
    <mergeCell ref="AI215:AI217"/>
    <mergeCell ref="AJ209:AJ211"/>
    <mergeCell ref="AK209:AK211"/>
    <mergeCell ref="A212:A214"/>
    <mergeCell ref="D212:D214"/>
    <mergeCell ref="E212:E214"/>
    <mergeCell ref="AG212:AG214"/>
    <mergeCell ref="AH212:AH214"/>
    <mergeCell ref="AI212:AI214"/>
    <mergeCell ref="AJ212:AJ214"/>
    <mergeCell ref="AK212:AK214"/>
    <mergeCell ref="A209:A211"/>
    <mergeCell ref="D209:D211"/>
    <mergeCell ref="E209:E211"/>
    <mergeCell ref="AG209:AG211"/>
    <mergeCell ref="AH209:AH211"/>
    <mergeCell ref="AI209:AI211"/>
    <mergeCell ref="AJ203:AJ205"/>
    <mergeCell ref="AK203:AK205"/>
    <mergeCell ref="A206:A208"/>
    <mergeCell ref="D206:D208"/>
    <mergeCell ref="E206:E208"/>
    <mergeCell ref="AG206:AG208"/>
    <mergeCell ref="AH206:AH208"/>
    <mergeCell ref="AI206:AI208"/>
    <mergeCell ref="AJ206:AJ208"/>
    <mergeCell ref="AK206:AK208"/>
    <mergeCell ref="A203:A205"/>
    <mergeCell ref="D203:D205"/>
    <mergeCell ref="E203:E205"/>
    <mergeCell ref="AG203:AG205"/>
    <mergeCell ref="AH203:AH205"/>
    <mergeCell ref="AI203:AI205"/>
    <mergeCell ref="AF201:AF202"/>
    <mergeCell ref="AG201:AG202"/>
    <mergeCell ref="AH201:AH202"/>
    <mergeCell ref="AI201:AI202"/>
    <mergeCell ref="AJ201:AJ202"/>
    <mergeCell ref="AK201:AK202"/>
    <mergeCell ref="Z201:Z202"/>
    <mergeCell ref="AA201:AA202"/>
    <mergeCell ref="AB201:AB202"/>
    <mergeCell ref="AC201:AC202"/>
    <mergeCell ref="AD201:AD202"/>
    <mergeCell ref="AE201:AE202"/>
    <mergeCell ref="T201:T202"/>
    <mergeCell ref="U201:U202"/>
    <mergeCell ref="V201:V202"/>
    <mergeCell ref="W201:W202"/>
    <mergeCell ref="X201:X202"/>
    <mergeCell ref="Y201:Y202"/>
    <mergeCell ref="N201:N202"/>
    <mergeCell ref="O201:O202"/>
    <mergeCell ref="P201:P202"/>
    <mergeCell ref="Q201:Q202"/>
    <mergeCell ref="R201:R202"/>
    <mergeCell ref="S201:S202"/>
    <mergeCell ref="I201:I202"/>
    <mergeCell ref="A200:J200"/>
    <mergeCell ref="J201:J202"/>
    <mergeCell ref="K201:K202"/>
    <mergeCell ref="L201:L202"/>
    <mergeCell ref="M201:M202"/>
    <mergeCell ref="AJ196:AJ198"/>
    <mergeCell ref="AK196:AK198"/>
    <mergeCell ref="A201:A202"/>
    <mergeCell ref="B201:B202"/>
    <mergeCell ref="C201:C202"/>
    <mergeCell ref="D201:D202"/>
    <mergeCell ref="E201:E202"/>
    <mergeCell ref="F201:F202"/>
    <mergeCell ref="G201:G202"/>
    <mergeCell ref="H201:H202"/>
    <mergeCell ref="A196:A198"/>
    <mergeCell ref="D196:D198"/>
    <mergeCell ref="E196:E198"/>
    <mergeCell ref="AG196:AG198"/>
    <mergeCell ref="AH196:AH198"/>
    <mergeCell ref="AI196:AI198"/>
    <mergeCell ref="AJ190:AJ192"/>
    <mergeCell ref="AK190:AK192"/>
    <mergeCell ref="A193:A195"/>
    <mergeCell ref="D193:D195"/>
    <mergeCell ref="E193:E195"/>
    <mergeCell ref="AG193:AG195"/>
    <mergeCell ref="AH193:AH195"/>
    <mergeCell ref="AI193:AI195"/>
    <mergeCell ref="AJ193:AJ195"/>
    <mergeCell ref="AK193:AK195"/>
    <mergeCell ref="A190:A192"/>
    <mergeCell ref="D190:D192"/>
    <mergeCell ref="E190:E192"/>
    <mergeCell ref="AG190:AG192"/>
    <mergeCell ref="AH190:AH192"/>
    <mergeCell ref="AI190:AI192"/>
    <mergeCell ref="AJ184:AJ186"/>
    <mergeCell ref="AK184:AK186"/>
    <mergeCell ref="A187:A189"/>
    <mergeCell ref="D187:D189"/>
    <mergeCell ref="E187:E189"/>
    <mergeCell ref="AG187:AG189"/>
    <mergeCell ref="AH187:AH189"/>
    <mergeCell ref="AI187:AI189"/>
    <mergeCell ref="AJ187:AJ189"/>
    <mergeCell ref="AK187:AK189"/>
    <mergeCell ref="A184:A186"/>
    <mergeCell ref="D184:D186"/>
    <mergeCell ref="E184:E186"/>
    <mergeCell ref="AG184:AG186"/>
    <mergeCell ref="AH184:AH186"/>
    <mergeCell ref="AI184:AI186"/>
    <mergeCell ref="AJ178:AJ180"/>
    <mergeCell ref="AK178:AK180"/>
    <mergeCell ref="A181:A183"/>
    <mergeCell ref="D181:D183"/>
    <mergeCell ref="E181:E183"/>
    <mergeCell ref="AG181:AG183"/>
    <mergeCell ref="AH181:AH183"/>
    <mergeCell ref="AI181:AI183"/>
    <mergeCell ref="AJ181:AJ183"/>
    <mergeCell ref="AK181:AK183"/>
    <mergeCell ref="A178:A180"/>
    <mergeCell ref="D178:D180"/>
    <mergeCell ref="E178:E180"/>
    <mergeCell ref="AG178:AG180"/>
    <mergeCell ref="AH178:AH180"/>
    <mergeCell ref="AI178:AI180"/>
    <mergeCell ref="AJ172:AJ174"/>
    <mergeCell ref="AK172:AK174"/>
    <mergeCell ref="A175:A177"/>
    <mergeCell ref="D175:D177"/>
    <mergeCell ref="E175:E177"/>
    <mergeCell ref="AG175:AG177"/>
    <mergeCell ref="AH175:AH177"/>
    <mergeCell ref="AI175:AI177"/>
    <mergeCell ref="AJ175:AJ177"/>
    <mergeCell ref="AK175:AK177"/>
    <mergeCell ref="A172:A174"/>
    <mergeCell ref="D172:D174"/>
    <mergeCell ref="E172:E174"/>
    <mergeCell ref="AG172:AG174"/>
    <mergeCell ref="AH172:AH174"/>
    <mergeCell ref="AI172:AI174"/>
    <mergeCell ref="AJ166:AJ168"/>
    <mergeCell ref="AK166:AK168"/>
    <mergeCell ref="A169:A171"/>
    <mergeCell ref="D169:D171"/>
    <mergeCell ref="E169:E171"/>
    <mergeCell ref="AG169:AG171"/>
    <mergeCell ref="AH169:AH171"/>
    <mergeCell ref="AI169:AI171"/>
    <mergeCell ref="AJ169:AJ171"/>
    <mergeCell ref="AK169:AK171"/>
    <mergeCell ref="A166:A168"/>
    <mergeCell ref="D166:D168"/>
    <mergeCell ref="E166:E168"/>
    <mergeCell ref="AG166:AG168"/>
    <mergeCell ref="AH166:AH168"/>
    <mergeCell ref="AI166:AI168"/>
    <mergeCell ref="AJ160:AJ162"/>
    <mergeCell ref="AK160:AK162"/>
    <mergeCell ref="A163:A165"/>
    <mergeCell ref="D163:D165"/>
    <mergeCell ref="E163:E165"/>
    <mergeCell ref="AG163:AG165"/>
    <mergeCell ref="AH163:AH165"/>
    <mergeCell ref="AI163:AI165"/>
    <mergeCell ref="AJ163:AJ165"/>
    <mergeCell ref="AK163:AK165"/>
    <mergeCell ref="A160:A162"/>
    <mergeCell ref="D160:D162"/>
    <mergeCell ref="E160:E162"/>
    <mergeCell ref="AG160:AG162"/>
    <mergeCell ref="AH160:AH162"/>
    <mergeCell ref="AI160:AI162"/>
    <mergeCell ref="AJ154:AJ156"/>
    <mergeCell ref="AK154:AK156"/>
    <mergeCell ref="A157:A159"/>
    <mergeCell ref="D157:D159"/>
    <mergeCell ref="E157:E159"/>
    <mergeCell ref="AG157:AG159"/>
    <mergeCell ref="AH157:AH159"/>
    <mergeCell ref="AI157:AI159"/>
    <mergeCell ref="AJ157:AJ159"/>
    <mergeCell ref="AK157:AK159"/>
    <mergeCell ref="A154:A156"/>
    <mergeCell ref="D154:D156"/>
    <mergeCell ref="E154:E156"/>
    <mergeCell ref="AG154:AG156"/>
    <mergeCell ref="AH154:AH156"/>
    <mergeCell ref="AI154:AI156"/>
    <mergeCell ref="AJ148:AJ150"/>
    <mergeCell ref="AK148:AK150"/>
    <mergeCell ref="A151:A153"/>
    <mergeCell ref="D151:D153"/>
    <mergeCell ref="E151:E153"/>
    <mergeCell ref="AG151:AG153"/>
    <mergeCell ref="AH151:AH153"/>
    <mergeCell ref="AI151:AI153"/>
    <mergeCell ref="AJ151:AJ153"/>
    <mergeCell ref="AK151:AK153"/>
    <mergeCell ref="A148:A150"/>
    <mergeCell ref="D148:D150"/>
    <mergeCell ref="E148:E150"/>
    <mergeCell ref="AG148:AG150"/>
    <mergeCell ref="AH148:AH150"/>
    <mergeCell ref="AI148:AI150"/>
    <mergeCell ref="AJ143:AJ144"/>
    <mergeCell ref="AK143:AK144"/>
    <mergeCell ref="A145:A147"/>
    <mergeCell ref="D145:D147"/>
    <mergeCell ref="E145:E147"/>
    <mergeCell ref="AG145:AG147"/>
    <mergeCell ref="AH145:AH147"/>
    <mergeCell ref="AI145:AI147"/>
    <mergeCell ref="AJ145:AJ147"/>
    <mergeCell ref="AK145:AK147"/>
    <mergeCell ref="AD143:AD144"/>
    <mergeCell ref="AE143:AE144"/>
    <mergeCell ref="AF143:AF144"/>
    <mergeCell ref="AG143:AG144"/>
    <mergeCell ref="AH143:AH144"/>
    <mergeCell ref="AI143:AI144"/>
    <mergeCell ref="X143:X144"/>
    <mergeCell ref="Y143:Y144"/>
    <mergeCell ref="Z143:Z144"/>
    <mergeCell ref="AA143:AA144"/>
    <mergeCell ref="AB143:AB144"/>
    <mergeCell ref="AC143:AC144"/>
    <mergeCell ref="R143:R144"/>
    <mergeCell ref="S143:S144"/>
    <mergeCell ref="T143:T144"/>
    <mergeCell ref="U143:U144"/>
    <mergeCell ref="V143:V144"/>
    <mergeCell ref="W143:W144"/>
    <mergeCell ref="L143:L144"/>
    <mergeCell ref="M143:M144"/>
    <mergeCell ref="N143:N144"/>
    <mergeCell ref="O143:O144"/>
    <mergeCell ref="P143:P144"/>
    <mergeCell ref="Q143:Q144"/>
    <mergeCell ref="G143:G144"/>
    <mergeCell ref="H143:H144"/>
    <mergeCell ref="I143:I144"/>
    <mergeCell ref="A142:J142"/>
    <mergeCell ref="J143:J144"/>
    <mergeCell ref="K143:K144"/>
    <mergeCell ref="A143:A144"/>
    <mergeCell ref="B143:B144"/>
    <mergeCell ref="C143:C144"/>
    <mergeCell ref="D143:D144"/>
    <mergeCell ref="E143:E144"/>
    <mergeCell ref="F143:F144"/>
    <mergeCell ref="AJ135:AJ137"/>
    <mergeCell ref="AK135:AK137"/>
    <mergeCell ref="A138:A140"/>
    <mergeCell ref="D138:D140"/>
    <mergeCell ref="E138:E140"/>
    <mergeCell ref="AG138:AG140"/>
    <mergeCell ref="AH138:AH140"/>
    <mergeCell ref="AI138:AI140"/>
    <mergeCell ref="AJ138:AJ140"/>
    <mergeCell ref="AK138:AK140"/>
    <mergeCell ref="A135:A137"/>
    <mergeCell ref="D135:D137"/>
    <mergeCell ref="E135:E137"/>
    <mergeCell ref="AG135:AG137"/>
    <mergeCell ref="AH135:AH137"/>
    <mergeCell ref="AI135:AI137"/>
    <mergeCell ref="AJ129:AJ131"/>
    <mergeCell ref="AK129:AK131"/>
    <mergeCell ref="A132:A134"/>
    <mergeCell ref="D132:D134"/>
    <mergeCell ref="E132:E134"/>
    <mergeCell ref="AG132:AG134"/>
    <mergeCell ref="AH132:AH134"/>
    <mergeCell ref="AI132:AI134"/>
    <mergeCell ref="AJ132:AJ134"/>
    <mergeCell ref="AK132:AK134"/>
    <mergeCell ref="A129:A131"/>
    <mergeCell ref="D129:D131"/>
    <mergeCell ref="E129:E131"/>
    <mergeCell ref="AG129:AG131"/>
    <mergeCell ref="AH129:AH131"/>
    <mergeCell ref="AI129:AI131"/>
    <mergeCell ref="AJ123:AJ125"/>
    <mergeCell ref="AK123:AK125"/>
    <mergeCell ref="A126:A128"/>
    <mergeCell ref="D126:D128"/>
    <mergeCell ref="E126:E128"/>
    <mergeCell ref="AG126:AG128"/>
    <mergeCell ref="AH126:AH128"/>
    <mergeCell ref="AI126:AI128"/>
    <mergeCell ref="AJ126:AJ128"/>
    <mergeCell ref="AK126:AK128"/>
    <mergeCell ref="A123:A125"/>
    <mergeCell ref="D123:D125"/>
    <mergeCell ref="E123:E125"/>
    <mergeCell ref="AG123:AG125"/>
    <mergeCell ref="AH123:AH125"/>
    <mergeCell ref="AI123:AI125"/>
    <mergeCell ref="AJ117:AJ119"/>
    <mergeCell ref="AK117:AK119"/>
    <mergeCell ref="A120:A122"/>
    <mergeCell ref="D120:D122"/>
    <mergeCell ref="E120:E122"/>
    <mergeCell ref="AG120:AG122"/>
    <mergeCell ref="AH120:AH122"/>
    <mergeCell ref="AI120:AI122"/>
    <mergeCell ref="AJ120:AJ122"/>
    <mergeCell ref="AK120:AK122"/>
    <mergeCell ref="A117:A119"/>
    <mergeCell ref="D117:D119"/>
    <mergeCell ref="E117:E119"/>
    <mergeCell ref="AG117:AG119"/>
    <mergeCell ref="AH117:AH119"/>
    <mergeCell ref="AI117:AI119"/>
    <mergeCell ref="AJ111:AJ113"/>
    <mergeCell ref="AK111:AK113"/>
    <mergeCell ref="A114:A116"/>
    <mergeCell ref="D114:D116"/>
    <mergeCell ref="E114:E116"/>
    <mergeCell ref="AG114:AG116"/>
    <mergeCell ref="AH114:AH116"/>
    <mergeCell ref="AI114:AI116"/>
    <mergeCell ref="AJ114:AJ116"/>
    <mergeCell ref="AK114:AK116"/>
    <mergeCell ref="A111:A113"/>
    <mergeCell ref="D111:D113"/>
    <mergeCell ref="E111:E113"/>
    <mergeCell ref="AG111:AG113"/>
    <mergeCell ref="AH111:AH113"/>
    <mergeCell ref="AI111:AI113"/>
    <mergeCell ref="AJ106:AJ107"/>
    <mergeCell ref="AK106:AK107"/>
    <mergeCell ref="A108:A110"/>
    <mergeCell ref="D108:D110"/>
    <mergeCell ref="E108:E110"/>
    <mergeCell ref="AG108:AG110"/>
    <mergeCell ref="AH108:AH110"/>
    <mergeCell ref="AI108:AI110"/>
    <mergeCell ref="AJ108:AJ110"/>
    <mergeCell ref="AK108:AK110"/>
    <mergeCell ref="AD106:AD107"/>
    <mergeCell ref="AE106:AE107"/>
    <mergeCell ref="AF106:AF107"/>
    <mergeCell ref="AG106:AG107"/>
    <mergeCell ref="AH106:AH107"/>
    <mergeCell ref="AI106:AI107"/>
    <mergeCell ref="X106:X107"/>
    <mergeCell ref="Y106:Y107"/>
    <mergeCell ref="Z106:Z107"/>
    <mergeCell ref="AA106:AA107"/>
    <mergeCell ref="AB106:AB107"/>
    <mergeCell ref="AC106:AC107"/>
    <mergeCell ref="R106:R107"/>
    <mergeCell ref="S106:S107"/>
    <mergeCell ref="T106:T107"/>
    <mergeCell ref="U106:U107"/>
    <mergeCell ref="V106:V107"/>
    <mergeCell ref="W106:W107"/>
    <mergeCell ref="L106:L107"/>
    <mergeCell ref="M106:M107"/>
    <mergeCell ref="N106:N107"/>
    <mergeCell ref="O106:O107"/>
    <mergeCell ref="P106:P107"/>
    <mergeCell ref="Q106:Q107"/>
    <mergeCell ref="G106:G107"/>
    <mergeCell ref="H106:H107"/>
    <mergeCell ref="I106:I107"/>
    <mergeCell ref="A105:J105"/>
    <mergeCell ref="J106:J107"/>
    <mergeCell ref="K106:K107"/>
    <mergeCell ref="A106:A107"/>
    <mergeCell ref="B106:B107"/>
    <mergeCell ref="C106:C107"/>
    <mergeCell ref="D106:D107"/>
    <mergeCell ref="E106:E107"/>
    <mergeCell ref="F106:F107"/>
    <mergeCell ref="AJ98:AJ100"/>
    <mergeCell ref="AK98:AK100"/>
    <mergeCell ref="A101:A103"/>
    <mergeCell ref="D101:D103"/>
    <mergeCell ref="E101:E103"/>
    <mergeCell ref="AG101:AG103"/>
    <mergeCell ref="AH101:AH103"/>
    <mergeCell ref="AI101:AI103"/>
    <mergeCell ref="AJ101:AJ103"/>
    <mergeCell ref="AK101:AK103"/>
    <mergeCell ref="A98:A100"/>
    <mergeCell ref="D98:D100"/>
    <mergeCell ref="E98:E100"/>
    <mergeCell ref="AG98:AG100"/>
    <mergeCell ref="AH98:AH100"/>
    <mergeCell ref="AI98:AI100"/>
    <mergeCell ref="AJ92:AJ94"/>
    <mergeCell ref="AK92:AK94"/>
    <mergeCell ref="A95:A97"/>
    <mergeCell ref="D95:D97"/>
    <mergeCell ref="E95:E97"/>
    <mergeCell ref="AG95:AG97"/>
    <mergeCell ref="AH95:AH97"/>
    <mergeCell ref="AI95:AI97"/>
    <mergeCell ref="AJ95:AJ97"/>
    <mergeCell ref="AK95:AK97"/>
    <mergeCell ref="A92:A94"/>
    <mergeCell ref="D92:D94"/>
    <mergeCell ref="E92:E94"/>
    <mergeCell ref="AG92:AG94"/>
    <mergeCell ref="AH92:AH94"/>
    <mergeCell ref="AI92:AI94"/>
    <mergeCell ref="AJ86:AJ88"/>
    <mergeCell ref="AK86:AK88"/>
    <mergeCell ref="A89:A91"/>
    <mergeCell ref="D89:D91"/>
    <mergeCell ref="E89:E91"/>
    <mergeCell ref="AG89:AG91"/>
    <mergeCell ref="AH89:AH91"/>
    <mergeCell ref="AI89:AI91"/>
    <mergeCell ref="AJ89:AJ91"/>
    <mergeCell ref="AK89:AK91"/>
    <mergeCell ref="A86:A88"/>
    <mergeCell ref="D86:D88"/>
    <mergeCell ref="E86:E88"/>
    <mergeCell ref="AG86:AG88"/>
    <mergeCell ref="AH86:AH88"/>
    <mergeCell ref="AI86:AI88"/>
    <mergeCell ref="AJ80:AJ82"/>
    <mergeCell ref="AK80:AK82"/>
    <mergeCell ref="A83:A85"/>
    <mergeCell ref="D83:D85"/>
    <mergeCell ref="E83:E85"/>
    <mergeCell ref="AG83:AG85"/>
    <mergeCell ref="AH83:AH85"/>
    <mergeCell ref="AI83:AI85"/>
    <mergeCell ref="AJ83:AJ85"/>
    <mergeCell ref="AK83:AK85"/>
    <mergeCell ref="A80:A82"/>
    <mergeCell ref="D80:D82"/>
    <mergeCell ref="E80:E82"/>
    <mergeCell ref="AG80:AG82"/>
    <mergeCell ref="AH80:AH82"/>
    <mergeCell ref="AI80:AI82"/>
    <mergeCell ref="AF78:AF79"/>
    <mergeCell ref="AG78:AG79"/>
    <mergeCell ref="AH78:AH79"/>
    <mergeCell ref="AI78:AI79"/>
    <mergeCell ref="AJ78:AJ79"/>
    <mergeCell ref="AK78:AK79"/>
    <mergeCell ref="Z78:Z79"/>
    <mergeCell ref="AA78:AA79"/>
    <mergeCell ref="AB78:AB79"/>
    <mergeCell ref="AC78:AC79"/>
    <mergeCell ref="AD78:AD79"/>
    <mergeCell ref="AE78:AE79"/>
    <mergeCell ref="T78:T79"/>
    <mergeCell ref="U78:U79"/>
    <mergeCell ref="V78:V79"/>
    <mergeCell ref="W78:W79"/>
    <mergeCell ref="X78:X79"/>
    <mergeCell ref="Y78:Y79"/>
    <mergeCell ref="N78:N79"/>
    <mergeCell ref="O78:O79"/>
    <mergeCell ref="P78:P79"/>
    <mergeCell ref="Q78:Q79"/>
    <mergeCell ref="R78:R79"/>
    <mergeCell ref="S78:S79"/>
    <mergeCell ref="I78:I79"/>
    <mergeCell ref="A77:J77"/>
    <mergeCell ref="J78:J79"/>
    <mergeCell ref="K78:K79"/>
    <mergeCell ref="L78:L79"/>
    <mergeCell ref="M78:M79"/>
    <mergeCell ref="AJ73:AJ75"/>
    <mergeCell ref="AK73:AK75"/>
    <mergeCell ref="A78:A79"/>
    <mergeCell ref="B78:B79"/>
    <mergeCell ref="C78:C79"/>
    <mergeCell ref="D78:D79"/>
    <mergeCell ref="E78:E79"/>
    <mergeCell ref="F78:F79"/>
    <mergeCell ref="G78:G79"/>
    <mergeCell ref="H78:H79"/>
    <mergeCell ref="A73:A75"/>
    <mergeCell ref="D73:D75"/>
    <mergeCell ref="E73:E75"/>
    <mergeCell ref="AG73:AG75"/>
    <mergeCell ref="AH73:AH75"/>
    <mergeCell ref="AI73:AI75"/>
    <mergeCell ref="AJ67:AJ69"/>
    <mergeCell ref="AK67:AK69"/>
    <mergeCell ref="A70:A72"/>
    <mergeCell ref="D70:D72"/>
    <mergeCell ref="E70:E72"/>
    <mergeCell ref="AG70:AG72"/>
    <mergeCell ref="AH70:AH72"/>
    <mergeCell ref="AI70:AI72"/>
    <mergeCell ref="AJ70:AJ72"/>
    <mergeCell ref="AK70:AK72"/>
    <mergeCell ref="A67:A69"/>
    <mergeCell ref="D67:D69"/>
    <mergeCell ref="E67:E69"/>
    <mergeCell ref="AG67:AG69"/>
    <mergeCell ref="AH67:AH69"/>
    <mergeCell ref="AI67:AI69"/>
    <mergeCell ref="AJ61:AJ63"/>
    <mergeCell ref="AK61:AK63"/>
    <mergeCell ref="A64:A66"/>
    <mergeCell ref="D64:D66"/>
    <mergeCell ref="E64:E66"/>
    <mergeCell ref="AG64:AG66"/>
    <mergeCell ref="AH64:AH66"/>
    <mergeCell ref="AI64:AI66"/>
    <mergeCell ref="AJ64:AJ66"/>
    <mergeCell ref="AK64:AK66"/>
    <mergeCell ref="A61:A63"/>
    <mergeCell ref="D61:D63"/>
    <mergeCell ref="E61:E63"/>
    <mergeCell ref="AG61:AG63"/>
    <mergeCell ref="AH61:AH63"/>
    <mergeCell ref="AI61:AI63"/>
    <mergeCell ref="AJ55:AJ57"/>
    <mergeCell ref="AK55:AK57"/>
    <mergeCell ref="A58:A60"/>
    <mergeCell ref="D58:D60"/>
    <mergeCell ref="E58:E60"/>
    <mergeCell ref="AG58:AG60"/>
    <mergeCell ref="AH58:AH60"/>
    <mergeCell ref="AI58:AI60"/>
    <mergeCell ref="AJ58:AJ60"/>
    <mergeCell ref="AK58:AK60"/>
    <mergeCell ref="A55:A57"/>
    <mergeCell ref="D55:D57"/>
    <mergeCell ref="E55:E57"/>
    <mergeCell ref="AG55:AG57"/>
    <mergeCell ref="AH55:AH57"/>
    <mergeCell ref="AI55:AI57"/>
    <mergeCell ref="AJ49:AJ51"/>
    <mergeCell ref="AK49:AK51"/>
    <mergeCell ref="A52:A54"/>
    <mergeCell ref="D52:D54"/>
    <mergeCell ref="E52:E54"/>
    <mergeCell ref="AG52:AG54"/>
    <mergeCell ref="AH52:AH54"/>
    <mergeCell ref="AI52:AI54"/>
    <mergeCell ref="AJ52:AJ54"/>
    <mergeCell ref="AK52:AK54"/>
    <mergeCell ref="A49:A51"/>
    <mergeCell ref="D49:D51"/>
    <mergeCell ref="E49:E51"/>
    <mergeCell ref="AG49:AG51"/>
    <mergeCell ref="AH49:AH51"/>
    <mergeCell ref="AI49:AI51"/>
    <mergeCell ref="AJ43:AJ45"/>
    <mergeCell ref="AK43:AK45"/>
    <mergeCell ref="A46:A48"/>
    <mergeCell ref="D46:D48"/>
    <mergeCell ref="E46:E48"/>
    <mergeCell ref="AG46:AG48"/>
    <mergeCell ref="AH46:AH48"/>
    <mergeCell ref="AI46:AI48"/>
    <mergeCell ref="AJ46:AJ48"/>
    <mergeCell ref="AK46:AK48"/>
    <mergeCell ref="A43:A45"/>
    <mergeCell ref="D43:D45"/>
    <mergeCell ref="E43:E45"/>
    <mergeCell ref="AG43:AG45"/>
    <mergeCell ref="AH43:AH45"/>
    <mergeCell ref="AI43:AI45"/>
    <mergeCell ref="AJ37:AJ39"/>
    <mergeCell ref="AK37:AK39"/>
    <mergeCell ref="A40:A42"/>
    <mergeCell ref="D40:D42"/>
    <mergeCell ref="E40:E42"/>
    <mergeCell ref="AG40:AG42"/>
    <mergeCell ref="AH40:AH42"/>
    <mergeCell ref="AI40:AI42"/>
    <mergeCell ref="AJ40:AJ42"/>
    <mergeCell ref="AK40:AK42"/>
    <mergeCell ref="A37:A39"/>
    <mergeCell ref="D37:D39"/>
    <mergeCell ref="E37:E39"/>
    <mergeCell ref="AG37:AG39"/>
    <mergeCell ref="AH37:AH39"/>
    <mergeCell ref="AI37:AI39"/>
    <mergeCell ref="AJ31:AJ33"/>
    <mergeCell ref="AK31:AK33"/>
    <mergeCell ref="A34:A36"/>
    <mergeCell ref="D34:D36"/>
    <mergeCell ref="E34:E36"/>
    <mergeCell ref="AG34:AG36"/>
    <mergeCell ref="AH34:AH36"/>
    <mergeCell ref="AI34:AI36"/>
    <mergeCell ref="AJ34:AJ36"/>
    <mergeCell ref="AK34:AK36"/>
    <mergeCell ref="A31:A33"/>
    <mergeCell ref="D31:D33"/>
    <mergeCell ref="E31:E33"/>
    <mergeCell ref="AG31:AG33"/>
    <mergeCell ref="AH31:AH33"/>
    <mergeCell ref="AI31:AI33"/>
    <mergeCell ref="AJ25:AJ27"/>
    <mergeCell ref="AK25:AK27"/>
    <mergeCell ref="A28:A30"/>
    <mergeCell ref="D28:D30"/>
    <mergeCell ref="E28:E30"/>
    <mergeCell ref="AG28:AG30"/>
    <mergeCell ref="AH28:AH30"/>
    <mergeCell ref="AI28:AI30"/>
    <mergeCell ref="AJ28:AJ30"/>
    <mergeCell ref="AK28:AK30"/>
    <mergeCell ref="A25:A27"/>
    <mergeCell ref="D25:D27"/>
    <mergeCell ref="E25:E27"/>
    <mergeCell ref="AG25:AG27"/>
    <mergeCell ref="AH25:AH27"/>
    <mergeCell ref="AI25:AI27"/>
    <mergeCell ref="AJ19:AJ21"/>
    <mergeCell ref="AK19:AK21"/>
    <mergeCell ref="A22:A24"/>
    <mergeCell ref="D22:D24"/>
    <mergeCell ref="E22:E24"/>
    <mergeCell ref="AG22:AG24"/>
    <mergeCell ref="AH22:AH24"/>
    <mergeCell ref="AI22:AI24"/>
    <mergeCell ref="AJ22:AJ24"/>
    <mergeCell ref="AK22:AK24"/>
    <mergeCell ref="A19:A21"/>
    <mergeCell ref="D19:D21"/>
    <mergeCell ref="E19:E21"/>
    <mergeCell ref="AG19:AG21"/>
    <mergeCell ref="AH19:AH21"/>
    <mergeCell ref="AI19:AI21"/>
    <mergeCell ref="AJ13:AJ15"/>
    <mergeCell ref="AK13:AK15"/>
    <mergeCell ref="A16:A18"/>
    <mergeCell ref="D16:D18"/>
    <mergeCell ref="E16:E18"/>
    <mergeCell ref="AG16:AG18"/>
    <mergeCell ref="AH16:AH18"/>
    <mergeCell ref="AI16:AI18"/>
    <mergeCell ref="AJ16:AJ18"/>
    <mergeCell ref="AK16:AK18"/>
    <mergeCell ref="A13:A15"/>
    <mergeCell ref="D13:D15"/>
    <mergeCell ref="E13:E15"/>
    <mergeCell ref="AG13:AG15"/>
    <mergeCell ref="AH13:AH15"/>
    <mergeCell ref="AI13:AI15"/>
    <mergeCell ref="AJ8:AJ9"/>
    <mergeCell ref="AK8:AK9"/>
    <mergeCell ref="A10:A12"/>
    <mergeCell ref="D10:D12"/>
    <mergeCell ref="E10:E12"/>
    <mergeCell ref="AG10:AG12"/>
    <mergeCell ref="AH10:AH12"/>
    <mergeCell ref="AI10:AI12"/>
    <mergeCell ref="AJ10:AJ12"/>
    <mergeCell ref="AK10:AK12"/>
    <mergeCell ref="AD8:AD9"/>
    <mergeCell ref="AE8:AE9"/>
    <mergeCell ref="AF8:AF9"/>
    <mergeCell ref="AG8:AG9"/>
    <mergeCell ref="AH8:AH9"/>
    <mergeCell ref="AI8:AI9"/>
    <mergeCell ref="X8:X9"/>
    <mergeCell ref="Y8:Y9"/>
    <mergeCell ref="Z8:Z9"/>
    <mergeCell ref="AA8:AA9"/>
    <mergeCell ref="AB8:AB9"/>
    <mergeCell ref="AC8:AC9"/>
    <mergeCell ref="R8:R9"/>
    <mergeCell ref="S8:S9"/>
    <mergeCell ref="T8:T9"/>
    <mergeCell ref="U8:U9"/>
    <mergeCell ref="V8:V9"/>
    <mergeCell ref="W8:W9"/>
    <mergeCell ref="L8:L9"/>
    <mergeCell ref="M8:M9"/>
    <mergeCell ref="N8:N9"/>
    <mergeCell ref="O8:O9"/>
    <mergeCell ref="P8:P9"/>
    <mergeCell ref="Q8:Q9"/>
    <mergeCell ref="G8:G9"/>
    <mergeCell ref="H8:H9"/>
    <mergeCell ref="I8:I9"/>
    <mergeCell ref="A7:J7"/>
    <mergeCell ref="J8:J9"/>
    <mergeCell ref="K8:K9"/>
    <mergeCell ref="A8:A9"/>
    <mergeCell ref="B8:B9"/>
    <mergeCell ref="C8:C9"/>
    <mergeCell ref="D8:D9"/>
    <mergeCell ref="E8:E9"/>
    <mergeCell ref="F8:F9"/>
    <mergeCell ref="A1:AK1"/>
    <mergeCell ref="A2:AK2"/>
    <mergeCell ref="A3:B3"/>
    <mergeCell ref="C3:AK3"/>
    <mergeCell ref="A4:AK4"/>
    <mergeCell ref="A5:AK5"/>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3"/>
  <sheetViews>
    <sheetView workbookViewId="0"/>
  </sheetViews>
  <sheetFormatPr defaultRowHeight="14.4" x14ac:dyDescent="0.3"/>
  <cols>
    <col min="1" max="1" width="4.33203125" style="1" customWidth="1"/>
    <col min="2" max="2" width="21.88671875" style="1" customWidth="1"/>
    <col min="3" max="6" width="5.77734375" style="1" customWidth="1"/>
    <col min="7" max="7" width="17.33203125" style="1" customWidth="1"/>
    <col min="8" max="8" width="14.33203125" style="1" customWidth="1"/>
    <col min="9" max="9" width="15.33203125" style="1" customWidth="1"/>
    <col min="10" max="10" width="7.109375" style="1" customWidth="1"/>
    <col min="11" max="11" width="4.88671875" style="1" customWidth="1"/>
    <col min="12" max="12" width="7.109375" style="1" customWidth="1"/>
    <col min="13" max="16384" width="8.88671875" style="1"/>
  </cols>
  <sheetData>
    <row r="1" spans="1:13" ht="15.6" x14ac:dyDescent="0.3">
      <c r="A1" s="18" t="s">
        <v>767</v>
      </c>
      <c r="B1" s="19"/>
      <c r="C1" s="19"/>
      <c r="D1" s="19"/>
      <c r="E1" s="19"/>
      <c r="F1" s="19"/>
      <c r="G1" s="19"/>
      <c r="H1" s="19"/>
      <c r="I1" s="19"/>
      <c r="J1" s="19"/>
      <c r="K1" s="19"/>
      <c r="L1" s="19"/>
      <c r="M1" s="19"/>
    </row>
    <row r="2" spans="1:13" ht="18" x14ac:dyDescent="0.3">
      <c r="A2" s="20" t="s">
        <v>768</v>
      </c>
      <c r="B2" s="20"/>
      <c r="C2" s="20"/>
      <c r="D2" s="20"/>
      <c r="E2" s="20"/>
      <c r="F2" s="20"/>
      <c r="G2" s="20"/>
      <c r="H2" s="20"/>
      <c r="I2" s="20"/>
      <c r="J2" s="20"/>
      <c r="K2" s="20"/>
      <c r="L2" s="20"/>
      <c r="M2" s="20"/>
    </row>
    <row r="3" spans="1:13" x14ac:dyDescent="0.3">
      <c r="A3" s="21" t="s">
        <v>769</v>
      </c>
      <c r="B3" s="21"/>
      <c r="C3" s="22" t="s">
        <v>770</v>
      </c>
      <c r="D3" s="22"/>
      <c r="E3" s="22"/>
      <c r="F3" s="22"/>
      <c r="G3" s="22"/>
      <c r="H3" s="22"/>
      <c r="I3" s="22"/>
      <c r="J3" s="22"/>
      <c r="K3" s="22"/>
      <c r="L3" s="22"/>
      <c r="M3" s="22"/>
    </row>
    <row r="4" spans="1:13" ht="21" x14ac:dyDescent="0.3">
      <c r="A4" s="23" t="s">
        <v>847</v>
      </c>
      <c r="B4" s="23"/>
      <c r="C4" s="23"/>
      <c r="D4" s="23"/>
      <c r="E4" s="23"/>
      <c r="F4" s="23"/>
      <c r="G4" s="23"/>
      <c r="H4" s="23"/>
      <c r="I4" s="23"/>
      <c r="J4" s="23"/>
      <c r="K4" s="23"/>
      <c r="L4" s="23"/>
      <c r="M4" s="23"/>
    </row>
    <row r="5" spans="1:13" ht="23.4" x14ac:dyDescent="0.3">
      <c r="A5" s="24" t="s">
        <v>772</v>
      </c>
      <c r="B5" s="24"/>
      <c r="C5" s="24"/>
      <c r="D5" s="24"/>
      <c r="E5" s="24"/>
      <c r="F5" s="24"/>
      <c r="G5" s="24"/>
      <c r="H5" s="24"/>
      <c r="I5" s="24"/>
      <c r="J5" s="24"/>
      <c r="K5" s="24"/>
      <c r="L5" s="24"/>
      <c r="M5" s="24"/>
    </row>
    <row r="7" spans="1:13" ht="18" x14ac:dyDescent="0.3">
      <c r="A7" s="20" t="s">
        <v>774</v>
      </c>
      <c r="B7" s="20"/>
      <c r="C7" s="20"/>
      <c r="D7" s="20"/>
      <c r="E7" s="20"/>
      <c r="F7" s="20"/>
      <c r="G7" s="20"/>
      <c r="H7" s="20"/>
      <c r="I7" s="20"/>
      <c r="J7" s="20"/>
    </row>
    <row r="8" spans="1:13" x14ac:dyDescent="0.3">
      <c r="A8" s="27" t="s">
        <v>773</v>
      </c>
      <c r="B8" s="27" t="s">
        <v>1</v>
      </c>
      <c r="C8" s="27" t="s">
        <v>2</v>
      </c>
      <c r="D8" s="27" t="s">
        <v>441</v>
      </c>
      <c r="E8" s="27" t="s">
        <v>442</v>
      </c>
      <c r="F8" s="27" t="s">
        <v>3</v>
      </c>
      <c r="G8" s="27" t="s">
        <v>4</v>
      </c>
      <c r="H8" s="27" t="s">
        <v>5</v>
      </c>
      <c r="I8" s="27" t="s">
        <v>6</v>
      </c>
      <c r="J8" s="27" t="s">
        <v>776</v>
      </c>
      <c r="K8" s="27" t="s">
        <v>777</v>
      </c>
      <c r="L8" s="27" t="s">
        <v>778</v>
      </c>
      <c r="M8" s="27" t="s">
        <v>781</v>
      </c>
    </row>
    <row r="9" spans="1:13" x14ac:dyDescent="0.3">
      <c r="A9" s="28"/>
      <c r="B9" s="28"/>
      <c r="C9" s="28"/>
      <c r="D9" s="28"/>
      <c r="E9" s="28"/>
      <c r="F9" s="28"/>
      <c r="G9" s="28"/>
      <c r="H9" s="28"/>
      <c r="I9" s="28"/>
      <c r="J9" s="28"/>
      <c r="K9" s="28"/>
      <c r="L9" s="28"/>
      <c r="M9" s="28"/>
    </row>
    <row r="10" spans="1:13" ht="129.6" x14ac:dyDescent="0.3">
      <c r="A10" s="37">
        <v>1</v>
      </c>
      <c r="B10" s="38" t="s">
        <v>848</v>
      </c>
      <c r="C10" s="38" t="s">
        <v>849</v>
      </c>
      <c r="D10" s="38">
        <v>2006</v>
      </c>
      <c r="E10" s="38">
        <v>2006</v>
      </c>
      <c r="F10" s="38" t="s">
        <v>850</v>
      </c>
      <c r="G10" s="38" t="s">
        <v>40</v>
      </c>
      <c r="H10" s="38" t="s">
        <v>41</v>
      </c>
      <c r="I10" s="38" t="s">
        <v>851</v>
      </c>
      <c r="J10" s="39">
        <v>114.96</v>
      </c>
      <c r="K10" s="37">
        <v>4</v>
      </c>
      <c r="L10" s="39">
        <f>J10+K10</f>
        <v>118.96</v>
      </c>
      <c r="M10" s="39">
        <f t="shared" ref="M10:M31" si="0">IF( AND(ISNUMBER(L$10),ISNUMBER(L10)),(L10-L$10)/L$10*100,"")</f>
        <v>0</v>
      </c>
    </row>
    <row r="11" spans="1:13" ht="158.4" x14ac:dyDescent="0.3">
      <c r="A11" s="5">
        <v>2</v>
      </c>
      <c r="B11" s="16" t="s">
        <v>852</v>
      </c>
      <c r="C11" s="16" t="s">
        <v>853</v>
      </c>
      <c r="D11" s="16">
        <v>2007</v>
      </c>
      <c r="E11" s="16">
        <v>2005</v>
      </c>
      <c r="F11" s="16" t="s">
        <v>854</v>
      </c>
      <c r="G11" s="16" t="s">
        <v>12</v>
      </c>
      <c r="H11" s="16" t="s">
        <v>13</v>
      </c>
      <c r="I11" s="16" t="s">
        <v>855</v>
      </c>
      <c r="J11" s="40">
        <v>118.62</v>
      </c>
      <c r="K11" s="5">
        <v>4</v>
      </c>
      <c r="L11" s="40">
        <f>J11+K11</f>
        <v>122.62</v>
      </c>
      <c r="M11" s="40">
        <f t="shared" si="0"/>
        <v>3.0766644250168214</v>
      </c>
    </row>
    <row r="12" spans="1:13" ht="216" x14ac:dyDescent="0.3">
      <c r="A12" s="5">
        <v>3</v>
      </c>
      <c r="B12" s="16" t="s">
        <v>856</v>
      </c>
      <c r="C12" s="16" t="s">
        <v>857</v>
      </c>
      <c r="D12" s="16">
        <v>2007</v>
      </c>
      <c r="E12" s="16">
        <v>2004</v>
      </c>
      <c r="F12" s="16" t="s">
        <v>854</v>
      </c>
      <c r="G12" s="16" t="s">
        <v>24</v>
      </c>
      <c r="H12" s="16" t="s">
        <v>858</v>
      </c>
      <c r="I12" s="16" t="s">
        <v>859</v>
      </c>
      <c r="J12" s="40">
        <v>127.35</v>
      </c>
      <c r="K12" s="5">
        <v>6</v>
      </c>
      <c r="L12" s="40">
        <f>J12+K12</f>
        <v>133.35</v>
      </c>
      <c r="M12" s="40">
        <f t="shared" si="0"/>
        <v>12.096503026227303</v>
      </c>
    </row>
    <row r="13" spans="1:13" ht="115.2" x14ac:dyDescent="0.3">
      <c r="A13" s="5">
        <v>4</v>
      </c>
      <c r="B13" s="16" t="s">
        <v>860</v>
      </c>
      <c r="C13" s="16" t="s">
        <v>849</v>
      </c>
      <c r="D13" s="16">
        <v>2006</v>
      </c>
      <c r="E13" s="16">
        <v>2006</v>
      </c>
      <c r="F13" s="16" t="s">
        <v>854</v>
      </c>
      <c r="G13" s="16" t="s">
        <v>45</v>
      </c>
      <c r="H13" s="16" t="s">
        <v>77</v>
      </c>
      <c r="I13" s="16" t="s">
        <v>861</v>
      </c>
      <c r="J13" s="40">
        <v>138.13</v>
      </c>
      <c r="K13" s="5">
        <v>4</v>
      </c>
      <c r="L13" s="40">
        <f>J13+K13</f>
        <v>142.13</v>
      </c>
      <c r="M13" s="40">
        <f t="shared" si="0"/>
        <v>19.477135171486214</v>
      </c>
    </row>
    <row r="14" spans="1:13" ht="57.6" x14ac:dyDescent="0.3">
      <c r="A14" s="5">
        <v>5</v>
      </c>
      <c r="B14" s="16" t="s">
        <v>862</v>
      </c>
      <c r="C14" s="16" t="s">
        <v>863</v>
      </c>
      <c r="D14" s="16">
        <v>2004</v>
      </c>
      <c r="E14" s="16">
        <v>2004</v>
      </c>
      <c r="F14" s="16" t="s">
        <v>864</v>
      </c>
      <c r="G14" s="16" t="s">
        <v>105</v>
      </c>
      <c r="H14" s="16" t="s">
        <v>106</v>
      </c>
      <c r="I14" s="16" t="s">
        <v>163</v>
      </c>
      <c r="J14" s="40">
        <v>150.52000000000001</v>
      </c>
      <c r="K14" s="5">
        <v>10</v>
      </c>
      <c r="L14" s="40">
        <f>J14+K14</f>
        <v>160.52000000000001</v>
      </c>
      <c r="M14" s="40">
        <f t="shared" si="0"/>
        <v>34.936112979152675</v>
      </c>
    </row>
    <row r="15" spans="1:13" ht="72" x14ac:dyDescent="0.3">
      <c r="A15" s="5">
        <v>6</v>
      </c>
      <c r="B15" s="16" t="s">
        <v>865</v>
      </c>
      <c r="C15" s="16" t="s">
        <v>866</v>
      </c>
      <c r="D15" s="16">
        <v>2007</v>
      </c>
      <c r="E15" s="16">
        <v>2007</v>
      </c>
      <c r="F15" s="16" t="s">
        <v>867</v>
      </c>
      <c r="G15" s="16" t="s">
        <v>50</v>
      </c>
      <c r="H15" s="16" t="s">
        <v>51</v>
      </c>
      <c r="I15" s="16" t="s">
        <v>52</v>
      </c>
      <c r="J15" s="40">
        <v>169.46</v>
      </c>
      <c r="K15" s="5">
        <v>6</v>
      </c>
      <c r="L15" s="40">
        <f>J15+K15</f>
        <v>175.46</v>
      </c>
      <c r="M15" s="40">
        <f t="shared" si="0"/>
        <v>47.494956287827854</v>
      </c>
    </row>
    <row r="16" spans="1:13" ht="43.2" x14ac:dyDescent="0.3">
      <c r="A16" s="5">
        <v>7</v>
      </c>
      <c r="B16" s="16" t="s">
        <v>868</v>
      </c>
      <c r="C16" s="16" t="s">
        <v>869</v>
      </c>
      <c r="D16" s="16">
        <v>2007</v>
      </c>
      <c r="E16" s="16">
        <v>2006</v>
      </c>
      <c r="F16" s="16" t="s">
        <v>870</v>
      </c>
      <c r="G16" s="16" t="s">
        <v>45</v>
      </c>
      <c r="H16" s="16" t="s">
        <v>46</v>
      </c>
      <c r="I16" s="16" t="s">
        <v>871</v>
      </c>
      <c r="J16" s="40">
        <v>157.44999999999999</v>
      </c>
      <c r="K16" s="5">
        <v>22</v>
      </c>
      <c r="L16" s="40">
        <f>J16+K16</f>
        <v>179.45</v>
      </c>
      <c r="M16" s="40">
        <f t="shared" si="0"/>
        <v>50.849024882313373</v>
      </c>
    </row>
    <row r="17" spans="1:13" ht="129.6" x14ac:dyDescent="0.3">
      <c r="A17" s="5">
        <v>8</v>
      </c>
      <c r="B17" s="16" t="s">
        <v>872</v>
      </c>
      <c r="C17" s="16" t="s">
        <v>873</v>
      </c>
      <c r="D17" s="16">
        <v>2007</v>
      </c>
      <c r="E17" s="16">
        <v>2004</v>
      </c>
      <c r="F17" s="16" t="s">
        <v>874</v>
      </c>
      <c r="G17" s="16" t="s">
        <v>40</v>
      </c>
      <c r="H17" s="16" t="s">
        <v>875</v>
      </c>
      <c r="I17" s="16" t="s">
        <v>876</v>
      </c>
      <c r="J17" s="40">
        <v>134.6</v>
      </c>
      <c r="K17" s="5">
        <v>52</v>
      </c>
      <c r="L17" s="40">
        <f>J17+K17</f>
        <v>186.6</v>
      </c>
      <c r="M17" s="40">
        <f t="shared" si="0"/>
        <v>56.859448554135852</v>
      </c>
    </row>
    <row r="18" spans="1:13" ht="43.2" x14ac:dyDescent="0.3">
      <c r="A18" s="5">
        <v>9</v>
      </c>
      <c r="B18" s="16" t="s">
        <v>877</v>
      </c>
      <c r="C18" s="16" t="s">
        <v>878</v>
      </c>
      <c r="D18" s="16">
        <v>2008</v>
      </c>
      <c r="E18" s="16">
        <v>2007</v>
      </c>
      <c r="F18" s="16" t="s">
        <v>870</v>
      </c>
      <c r="G18" s="16" t="s">
        <v>61</v>
      </c>
      <c r="H18" s="16" t="s">
        <v>189</v>
      </c>
      <c r="I18" s="16" t="s">
        <v>190</v>
      </c>
      <c r="J18" s="40">
        <v>182.37</v>
      </c>
      <c r="K18" s="5">
        <v>18</v>
      </c>
      <c r="L18" s="40">
        <f>J18+K18</f>
        <v>200.37</v>
      </c>
      <c r="M18" s="40">
        <f t="shared" si="0"/>
        <v>68.4347679892401</v>
      </c>
    </row>
    <row r="19" spans="1:13" ht="100.8" x14ac:dyDescent="0.3">
      <c r="A19" s="5">
        <v>10</v>
      </c>
      <c r="B19" s="16" t="s">
        <v>879</v>
      </c>
      <c r="C19" s="16" t="s">
        <v>880</v>
      </c>
      <c r="D19" s="16">
        <v>2008</v>
      </c>
      <c r="E19" s="16">
        <v>2005</v>
      </c>
      <c r="F19" s="16" t="s">
        <v>881</v>
      </c>
      <c r="G19" s="16" t="s">
        <v>12</v>
      </c>
      <c r="H19" s="16" t="s">
        <v>882</v>
      </c>
      <c r="I19" s="16" t="s">
        <v>883</v>
      </c>
      <c r="J19" s="40">
        <v>149.72999999999999</v>
      </c>
      <c r="K19" s="5">
        <v>56</v>
      </c>
      <c r="L19" s="40">
        <f>J19+K19</f>
        <v>205.73</v>
      </c>
      <c r="M19" s="40">
        <f t="shared" si="0"/>
        <v>72.94048419636853</v>
      </c>
    </row>
    <row r="20" spans="1:13" ht="129.6" x14ac:dyDescent="0.3">
      <c r="A20" s="5">
        <v>11</v>
      </c>
      <c r="B20" s="16" t="s">
        <v>884</v>
      </c>
      <c r="C20" s="16" t="s">
        <v>885</v>
      </c>
      <c r="D20" s="16">
        <v>2008</v>
      </c>
      <c r="E20" s="16">
        <v>2004</v>
      </c>
      <c r="F20" s="16" t="s">
        <v>886</v>
      </c>
      <c r="G20" s="16" t="s">
        <v>56</v>
      </c>
      <c r="H20" s="16" t="s">
        <v>57</v>
      </c>
      <c r="I20" s="16" t="s">
        <v>887</v>
      </c>
      <c r="J20" s="40">
        <v>190.88</v>
      </c>
      <c r="K20" s="5">
        <v>18</v>
      </c>
      <c r="L20" s="40">
        <f>J20+K20</f>
        <v>208.88</v>
      </c>
      <c r="M20" s="40">
        <f t="shared" si="0"/>
        <v>75.588433086751849</v>
      </c>
    </row>
    <row r="21" spans="1:13" ht="43.2" x14ac:dyDescent="0.3">
      <c r="A21" s="5">
        <v>12</v>
      </c>
      <c r="B21" s="16" t="s">
        <v>888</v>
      </c>
      <c r="C21" s="16" t="s">
        <v>889</v>
      </c>
      <c r="D21" s="16">
        <v>2008</v>
      </c>
      <c r="E21" s="16">
        <v>2006</v>
      </c>
      <c r="F21" s="16" t="s">
        <v>870</v>
      </c>
      <c r="G21" s="16" t="s">
        <v>98</v>
      </c>
      <c r="H21" s="16" t="s">
        <v>99</v>
      </c>
      <c r="I21" s="16" t="s">
        <v>100</v>
      </c>
      <c r="J21" s="40">
        <v>162.02000000000001</v>
      </c>
      <c r="K21" s="5">
        <v>60</v>
      </c>
      <c r="L21" s="40">
        <f>J21+K21</f>
        <v>222.02</v>
      </c>
      <c r="M21" s="40">
        <f t="shared" si="0"/>
        <v>86.634162743779441</v>
      </c>
    </row>
    <row r="22" spans="1:13" ht="86.4" x14ac:dyDescent="0.3">
      <c r="A22" s="5">
        <v>13</v>
      </c>
      <c r="B22" s="16" t="s">
        <v>891</v>
      </c>
      <c r="C22" s="16" t="s">
        <v>892</v>
      </c>
      <c r="D22" s="16">
        <v>2007</v>
      </c>
      <c r="E22" s="16">
        <v>2005</v>
      </c>
      <c r="F22" s="16" t="s">
        <v>881</v>
      </c>
      <c r="G22" s="16" t="s">
        <v>105</v>
      </c>
      <c r="H22" s="16" t="s">
        <v>106</v>
      </c>
      <c r="I22" s="16" t="s">
        <v>893</v>
      </c>
      <c r="J22" s="40">
        <v>152.72</v>
      </c>
      <c r="K22" s="5">
        <v>70</v>
      </c>
      <c r="L22" s="40">
        <f>J22+K22</f>
        <v>222.72</v>
      </c>
      <c r="M22" s="40">
        <f t="shared" si="0"/>
        <v>87.222595830531276</v>
      </c>
    </row>
    <row r="23" spans="1:13" ht="172.8" x14ac:dyDescent="0.3">
      <c r="A23" s="5">
        <v>14</v>
      </c>
      <c r="B23" s="16" t="s">
        <v>894</v>
      </c>
      <c r="C23" s="16" t="s">
        <v>895</v>
      </c>
      <c r="D23" s="16">
        <v>2008</v>
      </c>
      <c r="E23" s="16">
        <v>2006</v>
      </c>
      <c r="F23" s="16" t="s">
        <v>867</v>
      </c>
      <c r="G23" s="16" t="s">
        <v>12</v>
      </c>
      <c r="H23" s="16" t="s">
        <v>13</v>
      </c>
      <c r="I23" s="16" t="s">
        <v>896</v>
      </c>
      <c r="J23" s="40">
        <v>162.88999999999999</v>
      </c>
      <c r="K23" s="5">
        <v>60</v>
      </c>
      <c r="L23" s="40">
        <f>J23+K23</f>
        <v>222.89</v>
      </c>
      <c r="M23" s="40">
        <f t="shared" si="0"/>
        <v>87.365501008742427</v>
      </c>
    </row>
    <row r="24" spans="1:13" ht="129.6" x14ac:dyDescent="0.3">
      <c r="A24" s="5">
        <v>15</v>
      </c>
      <c r="B24" s="16" t="s">
        <v>898</v>
      </c>
      <c r="C24" s="16" t="s">
        <v>899</v>
      </c>
      <c r="D24" s="16">
        <v>2007</v>
      </c>
      <c r="E24" s="16">
        <v>2004</v>
      </c>
      <c r="F24" s="16" t="s">
        <v>900</v>
      </c>
      <c r="G24" s="16" t="s">
        <v>35</v>
      </c>
      <c r="H24" s="16" t="s">
        <v>901</v>
      </c>
      <c r="I24" s="16" t="s">
        <v>902</v>
      </c>
      <c r="J24" s="40">
        <v>124.52</v>
      </c>
      <c r="K24" s="5">
        <v>102</v>
      </c>
      <c r="L24" s="40">
        <f>J24+K24</f>
        <v>226.51999999999998</v>
      </c>
      <c r="M24" s="40">
        <f t="shared" si="0"/>
        <v>90.41694687289845</v>
      </c>
    </row>
    <row r="25" spans="1:13" ht="57.6" x14ac:dyDescent="0.3">
      <c r="A25" s="5">
        <v>16</v>
      </c>
      <c r="B25" s="16" t="s">
        <v>903</v>
      </c>
      <c r="C25" s="16" t="s">
        <v>904</v>
      </c>
      <c r="D25" s="16">
        <v>2009</v>
      </c>
      <c r="E25" s="16">
        <v>2007</v>
      </c>
      <c r="F25" s="16" t="s">
        <v>854</v>
      </c>
      <c r="G25" s="16" t="s">
        <v>29</v>
      </c>
      <c r="H25" s="16" t="s">
        <v>30</v>
      </c>
      <c r="I25" s="16" t="s">
        <v>31</v>
      </c>
      <c r="J25" s="40">
        <v>162.65</v>
      </c>
      <c r="K25" s="5">
        <v>64</v>
      </c>
      <c r="L25" s="40">
        <f>J25+K25</f>
        <v>226.65</v>
      </c>
      <c r="M25" s="40">
        <f t="shared" si="0"/>
        <v>90.526227303295244</v>
      </c>
    </row>
    <row r="26" spans="1:13" ht="86.4" x14ac:dyDescent="0.3">
      <c r="A26" s="5">
        <v>17</v>
      </c>
      <c r="B26" s="16" t="s">
        <v>905</v>
      </c>
      <c r="C26" s="16" t="s">
        <v>906</v>
      </c>
      <c r="D26" s="16">
        <v>2008</v>
      </c>
      <c r="E26" s="16">
        <v>2007</v>
      </c>
      <c r="F26" s="16" t="s">
        <v>907</v>
      </c>
      <c r="G26" s="16" t="s">
        <v>225</v>
      </c>
      <c r="H26" s="16" t="s">
        <v>226</v>
      </c>
      <c r="I26" s="16" t="s">
        <v>227</v>
      </c>
      <c r="J26" s="40">
        <v>164.05</v>
      </c>
      <c r="K26" s="5">
        <v>64</v>
      </c>
      <c r="L26" s="40">
        <f>J26+K26</f>
        <v>228.05</v>
      </c>
      <c r="M26" s="40">
        <f t="shared" si="0"/>
        <v>91.703093476798941</v>
      </c>
    </row>
    <row r="27" spans="1:13" ht="43.2" x14ac:dyDescent="0.3">
      <c r="A27" s="5">
        <v>18</v>
      </c>
      <c r="B27" s="16" t="s">
        <v>908</v>
      </c>
      <c r="C27" s="16" t="s">
        <v>866</v>
      </c>
      <c r="D27" s="16">
        <v>2007</v>
      </c>
      <c r="E27" s="16">
        <v>2007</v>
      </c>
      <c r="F27" s="16" t="s">
        <v>909</v>
      </c>
      <c r="G27" s="16" t="s">
        <v>61</v>
      </c>
      <c r="H27" s="16" t="s">
        <v>189</v>
      </c>
      <c r="I27" s="16" t="s">
        <v>190</v>
      </c>
      <c r="J27" s="40">
        <v>219.54</v>
      </c>
      <c r="K27" s="5">
        <v>20</v>
      </c>
      <c r="L27" s="40">
        <f>J27+K27</f>
        <v>239.54</v>
      </c>
      <c r="M27" s="40">
        <f t="shared" si="0"/>
        <v>101.36180228648286</v>
      </c>
    </row>
    <row r="28" spans="1:13" ht="172.8" x14ac:dyDescent="0.3">
      <c r="A28" s="5">
        <v>19</v>
      </c>
      <c r="B28" s="16" t="s">
        <v>910</v>
      </c>
      <c r="C28" s="16" t="s">
        <v>911</v>
      </c>
      <c r="D28" s="16">
        <v>2006</v>
      </c>
      <c r="E28" s="16">
        <v>2004</v>
      </c>
      <c r="F28" s="16" t="s">
        <v>854</v>
      </c>
      <c r="G28" s="16" t="s">
        <v>912</v>
      </c>
      <c r="H28" s="16" t="s">
        <v>913</v>
      </c>
      <c r="I28" s="16" t="s">
        <v>914</v>
      </c>
      <c r="J28" s="40">
        <v>136.56</v>
      </c>
      <c r="K28" s="5">
        <v>106</v>
      </c>
      <c r="L28" s="40">
        <f>J28+K28</f>
        <v>242.56</v>
      </c>
      <c r="M28" s="40">
        <f t="shared" si="0"/>
        <v>103.90047074646942</v>
      </c>
    </row>
    <row r="29" spans="1:13" ht="129.6" x14ac:dyDescent="0.3">
      <c r="A29" s="5">
        <v>20</v>
      </c>
      <c r="B29" s="16" t="s">
        <v>915</v>
      </c>
      <c r="C29" s="16" t="s">
        <v>916</v>
      </c>
      <c r="D29" s="16">
        <v>2008</v>
      </c>
      <c r="E29" s="16">
        <v>2006</v>
      </c>
      <c r="F29" s="16" t="s">
        <v>917</v>
      </c>
      <c r="G29" s="16" t="s">
        <v>35</v>
      </c>
      <c r="H29" s="16" t="s">
        <v>918</v>
      </c>
      <c r="I29" s="16" t="s">
        <v>919</v>
      </c>
      <c r="J29" s="40">
        <v>168.02</v>
      </c>
      <c r="K29" s="5">
        <v>206</v>
      </c>
      <c r="L29" s="40">
        <f>J29+K29</f>
        <v>374.02</v>
      </c>
      <c r="M29" s="40">
        <f t="shared" si="0"/>
        <v>214.4082044384667</v>
      </c>
    </row>
    <row r="30" spans="1:13" ht="43.2" x14ac:dyDescent="0.3">
      <c r="A30" s="5">
        <v>21</v>
      </c>
      <c r="B30" s="16" t="s">
        <v>920</v>
      </c>
      <c r="C30" s="16" t="s">
        <v>921</v>
      </c>
      <c r="D30" s="16">
        <v>2009</v>
      </c>
      <c r="E30" s="16">
        <v>2009</v>
      </c>
      <c r="F30" s="16" t="s">
        <v>870</v>
      </c>
      <c r="G30" s="16" t="s">
        <v>141</v>
      </c>
      <c r="H30" s="16" t="s">
        <v>142</v>
      </c>
      <c r="I30" s="16" t="s">
        <v>143</v>
      </c>
      <c r="J30" s="40">
        <v>249.13</v>
      </c>
      <c r="K30" s="5">
        <v>176</v>
      </c>
      <c r="L30" s="40">
        <f>J30+K30</f>
        <v>425.13</v>
      </c>
      <c r="M30" s="40">
        <f t="shared" si="0"/>
        <v>257.37222595830531</v>
      </c>
    </row>
    <row r="31" spans="1:13" ht="43.2" x14ac:dyDescent="0.3">
      <c r="A31" s="5"/>
      <c r="B31" s="16" t="s">
        <v>923</v>
      </c>
      <c r="C31" s="16" t="s">
        <v>878</v>
      </c>
      <c r="D31" s="16">
        <v>2008</v>
      </c>
      <c r="E31" s="16">
        <v>2007</v>
      </c>
      <c r="F31" s="16" t="s">
        <v>924</v>
      </c>
      <c r="G31" s="16" t="s">
        <v>242</v>
      </c>
      <c r="H31" s="16" t="s">
        <v>243</v>
      </c>
      <c r="I31" s="16" t="s">
        <v>244</v>
      </c>
      <c r="J31" s="40"/>
      <c r="K31" s="5"/>
      <c r="L31" s="40" t="s">
        <v>922</v>
      </c>
      <c r="M31" s="40" t="str">
        <f t="shared" si="0"/>
        <v/>
      </c>
    </row>
    <row r="33" spans="1:13" ht="18" x14ac:dyDescent="0.3">
      <c r="A33" s="20" t="s">
        <v>784</v>
      </c>
      <c r="B33" s="20"/>
      <c r="C33" s="20"/>
      <c r="D33" s="20"/>
      <c r="E33" s="20"/>
      <c r="F33" s="20"/>
      <c r="G33" s="20"/>
      <c r="H33" s="20"/>
      <c r="I33" s="20"/>
      <c r="J33" s="20"/>
    </row>
    <row r="34" spans="1:13" x14ac:dyDescent="0.3">
      <c r="A34" s="27" t="s">
        <v>773</v>
      </c>
      <c r="B34" s="27" t="s">
        <v>1</v>
      </c>
      <c r="C34" s="27" t="s">
        <v>2</v>
      </c>
      <c r="D34" s="27" t="s">
        <v>441</v>
      </c>
      <c r="E34" s="27" t="s">
        <v>442</v>
      </c>
      <c r="F34" s="27" t="s">
        <v>3</v>
      </c>
      <c r="G34" s="27" t="s">
        <v>4</v>
      </c>
      <c r="H34" s="27" t="s">
        <v>5</v>
      </c>
      <c r="I34" s="27" t="s">
        <v>6</v>
      </c>
      <c r="J34" s="27" t="s">
        <v>776</v>
      </c>
      <c r="K34" s="27" t="s">
        <v>777</v>
      </c>
      <c r="L34" s="27" t="s">
        <v>778</v>
      </c>
      <c r="M34" s="27" t="s">
        <v>781</v>
      </c>
    </row>
    <row r="35" spans="1:13" x14ac:dyDescent="0.3">
      <c r="A35" s="28"/>
      <c r="B35" s="28"/>
      <c r="C35" s="28"/>
      <c r="D35" s="28"/>
      <c r="E35" s="28"/>
      <c r="F35" s="28"/>
      <c r="G35" s="28"/>
      <c r="H35" s="28"/>
      <c r="I35" s="28"/>
      <c r="J35" s="28"/>
      <c r="K35" s="28"/>
      <c r="L35" s="28"/>
      <c r="M35" s="28"/>
    </row>
    <row r="36" spans="1:13" ht="201.6" x14ac:dyDescent="0.3">
      <c r="A36" s="37">
        <v>1</v>
      </c>
      <c r="B36" s="38" t="s">
        <v>925</v>
      </c>
      <c r="C36" s="38" t="s">
        <v>926</v>
      </c>
      <c r="D36" s="38">
        <v>2007</v>
      </c>
      <c r="E36" s="38">
        <v>2004</v>
      </c>
      <c r="F36" s="38" t="s">
        <v>927</v>
      </c>
      <c r="G36" s="38" t="s">
        <v>56</v>
      </c>
      <c r="H36" s="38" t="s">
        <v>928</v>
      </c>
      <c r="I36" s="38" t="s">
        <v>929</v>
      </c>
      <c r="J36" s="39">
        <v>210.03</v>
      </c>
      <c r="K36" s="37">
        <v>24</v>
      </c>
      <c r="L36" s="39">
        <f>J36+K36</f>
        <v>234.03</v>
      </c>
      <c r="M36" s="39">
        <f t="shared" ref="M36:M43" si="1">IF( AND(ISNUMBER(L$36),ISNUMBER(L36)),(L36-L$36)/L$36*100,"")</f>
        <v>0</v>
      </c>
    </row>
    <row r="37" spans="1:13" ht="158.4" x14ac:dyDescent="0.3">
      <c r="A37" s="5">
        <v>2</v>
      </c>
      <c r="B37" s="16" t="s">
        <v>933</v>
      </c>
      <c r="C37" s="16" t="s">
        <v>934</v>
      </c>
      <c r="D37" s="16">
        <v>2007</v>
      </c>
      <c r="E37" s="16">
        <v>2006</v>
      </c>
      <c r="F37" s="16" t="s">
        <v>935</v>
      </c>
      <c r="G37" s="16" t="s">
        <v>45</v>
      </c>
      <c r="H37" s="16" t="s">
        <v>936</v>
      </c>
      <c r="I37" s="16" t="s">
        <v>937</v>
      </c>
      <c r="J37" s="40">
        <v>226.43</v>
      </c>
      <c r="K37" s="5">
        <v>92</v>
      </c>
      <c r="L37" s="40">
        <f>J37+K37</f>
        <v>318.43</v>
      </c>
      <c r="M37" s="40">
        <f t="shared" si="1"/>
        <v>36.063752510361923</v>
      </c>
    </row>
    <row r="38" spans="1:13" ht="86.4" x14ac:dyDescent="0.3">
      <c r="A38" s="5">
        <v>3</v>
      </c>
      <c r="B38" s="16" t="s">
        <v>941</v>
      </c>
      <c r="C38" s="16" t="s">
        <v>942</v>
      </c>
      <c r="D38" s="16">
        <v>2008</v>
      </c>
      <c r="E38" s="16">
        <v>2004</v>
      </c>
      <c r="F38" s="16" t="s">
        <v>943</v>
      </c>
      <c r="G38" s="16" t="s">
        <v>24</v>
      </c>
      <c r="H38" s="16" t="s">
        <v>25</v>
      </c>
      <c r="I38" s="16" t="s">
        <v>168</v>
      </c>
      <c r="J38" s="40">
        <v>200.23</v>
      </c>
      <c r="K38" s="5">
        <v>180</v>
      </c>
      <c r="L38" s="40">
        <f>J38+K38</f>
        <v>380.23</v>
      </c>
      <c r="M38" s="40">
        <f t="shared" si="1"/>
        <v>62.470623424347316</v>
      </c>
    </row>
    <row r="39" spans="1:13" ht="144" x14ac:dyDescent="0.3">
      <c r="A39" s="5">
        <v>4</v>
      </c>
      <c r="B39" s="16" t="s">
        <v>944</v>
      </c>
      <c r="C39" s="16" t="s">
        <v>945</v>
      </c>
      <c r="D39" s="16">
        <v>2007</v>
      </c>
      <c r="E39" s="16">
        <v>2004</v>
      </c>
      <c r="F39" s="16" t="s">
        <v>946</v>
      </c>
      <c r="G39" s="16" t="s">
        <v>105</v>
      </c>
      <c r="H39" s="16" t="s">
        <v>106</v>
      </c>
      <c r="I39" s="16" t="s">
        <v>947</v>
      </c>
      <c r="J39" s="40">
        <v>219.7</v>
      </c>
      <c r="K39" s="5">
        <v>294</v>
      </c>
      <c r="L39" s="40">
        <f>J39+K39</f>
        <v>513.70000000000005</v>
      </c>
      <c r="M39" s="40">
        <f t="shared" si="1"/>
        <v>119.50177327693035</v>
      </c>
    </row>
    <row r="40" spans="1:13" ht="86.4" x14ac:dyDescent="0.3">
      <c r="A40" s="5">
        <v>5</v>
      </c>
      <c r="B40" s="16" t="s">
        <v>948</v>
      </c>
      <c r="C40" s="16" t="s">
        <v>949</v>
      </c>
      <c r="D40" s="16">
        <v>2008</v>
      </c>
      <c r="E40" s="16">
        <v>2007</v>
      </c>
      <c r="F40" s="16" t="s">
        <v>950</v>
      </c>
      <c r="G40" s="16" t="s">
        <v>61</v>
      </c>
      <c r="H40" s="16" t="s">
        <v>189</v>
      </c>
      <c r="I40" s="16" t="s">
        <v>190</v>
      </c>
      <c r="J40" s="40">
        <v>267.7</v>
      </c>
      <c r="K40" s="5">
        <v>308</v>
      </c>
      <c r="L40" s="40">
        <f>J40+K40</f>
        <v>575.70000000000005</v>
      </c>
      <c r="M40" s="40">
        <f t="shared" si="1"/>
        <v>145.99410332008719</v>
      </c>
    </row>
    <row r="41" spans="1:13" ht="158.4" x14ac:dyDescent="0.3">
      <c r="A41" s="5"/>
      <c r="B41" s="16" t="s">
        <v>951</v>
      </c>
      <c r="C41" s="16" t="s">
        <v>952</v>
      </c>
      <c r="D41" s="16">
        <v>2007</v>
      </c>
      <c r="E41" s="16">
        <v>2004</v>
      </c>
      <c r="F41" s="16" t="s">
        <v>953</v>
      </c>
      <c r="G41" s="16" t="s">
        <v>35</v>
      </c>
      <c r="H41" s="16" t="s">
        <v>954</v>
      </c>
      <c r="I41" s="16" t="s">
        <v>955</v>
      </c>
      <c r="J41" s="40"/>
      <c r="K41" s="5"/>
      <c r="L41" s="40" t="s">
        <v>782</v>
      </c>
      <c r="M41" s="40" t="str">
        <f t="shared" si="1"/>
        <v/>
      </c>
    </row>
    <row r="42" spans="1:13" ht="360" x14ac:dyDescent="0.3">
      <c r="A42" s="5"/>
      <c r="B42" s="16" t="s">
        <v>958</v>
      </c>
      <c r="C42" s="16" t="s">
        <v>959</v>
      </c>
      <c r="D42" s="16">
        <v>2009</v>
      </c>
      <c r="E42" s="16">
        <v>2004</v>
      </c>
      <c r="F42" s="16" t="s">
        <v>960</v>
      </c>
      <c r="G42" s="16" t="s">
        <v>12</v>
      </c>
      <c r="H42" s="16" t="s">
        <v>13</v>
      </c>
      <c r="I42" s="16" t="s">
        <v>961</v>
      </c>
      <c r="J42" s="40"/>
      <c r="K42" s="5"/>
      <c r="L42" s="40" t="s">
        <v>782</v>
      </c>
      <c r="M42" s="40" t="str">
        <f t="shared" si="1"/>
        <v/>
      </c>
    </row>
    <row r="43" spans="1:13" ht="259.2" x14ac:dyDescent="0.3">
      <c r="A43" s="5"/>
      <c r="B43" s="16" t="s">
        <v>963</v>
      </c>
      <c r="C43" s="16" t="s">
        <v>964</v>
      </c>
      <c r="D43" s="16">
        <v>2007</v>
      </c>
      <c r="E43" s="16">
        <v>2004</v>
      </c>
      <c r="F43" s="16" t="s">
        <v>965</v>
      </c>
      <c r="G43" s="16" t="s">
        <v>12</v>
      </c>
      <c r="H43" s="16" t="s">
        <v>13</v>
      </c>
      <c r="I43" s="16" t="s">
        <v>966</v>
      </c>
      <c r="J43" s="40"/>
      <c r="K43" s="5"/>
      <c r="L43" s="40" t="s">
        <v>782</v>
      </c>
      <c r="M43" s="40" t="str">
        <f t="shared" si="1"/>
        <v/>
      </c>
    </row>
    <row r="45" spans="1:13" ht="18" x14ac:dyDescent="0.3">
      <c r="A45" s="20" t="s">
        <v>822</v>
      </c>
      <c r="B45" s="20"/>
      <c r="C45" s="20"/>
      <c r="D45" s="20"/>
      <c r="E45" s="20"/>
      <c r="F45" s="20"/>
      <c r="G45" s="20"/>
      <c r="H45" s="20"/>
      <c r="I45" s="20"/>
      <c r="J45" s="20"/>
    </row>
    <row r="46" spans="1:13" x14ac:dyDescent="0.3">
      <c r="A46" s="27" t="s">
        <v>773</v>
      </c>
      <c r="B46" s="27" t="s">
        <v>1</v>
      </c>
      <c r="C46" s="27" t="s">
        <v>2</v>
      </c>
      <c r="D46" s="27" t="s">
        <v>441</v>
      </c>
      <c r="E46" s="27" t="s">
        <v>442</v>
      </c>
      <c r="F46" s="27" t="s">
        <v>3</v>
      </c>
      <c r="G46" s="27" t="s">
        <v>4</v>
      </c>
      <c r="H46" s="27" t="s">
        <v>5</v>
      </c>
      <c r="I46" s="27" t="s">
        <v>6</v>
      </c>
      <c r="J46" s="27" t="s">
        <v>776</v>
      </c>
      <c r="K46" s="27" t="s">
        <v>777</v>
      </c>
      <c r="L46" s="27" t="s">
        <v>778</v>
      </c>
      <c r="M46" s="27" t="s">
        <v>781</v>
      </c>
    </row>
    <row r="47" spans="1:13" x14ac:dyDescent="0.3">
      <c r="A47" s="28"/>
      <c r="B47" s="28"/>
      <c r="C47" s="28"/>
      <c r="D47" s="28"/>
      <c r="E47" s="28"/>
      <c r="F47" s="28"/>
      <c r="G47" s="28"/>
      <c r="H47" s="28"/>
      <c r="I47" s="28"/>
      <c r="J47" s="28"/>
      <c r="K47" s="28"/>
      <c r="L47" s="28"/>
      <c r="M47" s="28"/>
    </row>
    <row r="48" spans="1:13" ht="144" x14ac:dyDescent="0.3">
      <c r="A48" s="37">
        <v>1</v>
      </c>
      <c r="B48" s="38" t="s">
        <v>967</v>
      </c>
      <c r="C48" s="38" t="s">
        <v>968</v>
      </c>
      <c r="D48" s="38">
        <v>2008</v>
      </c>
      <c r="E48" s="38">
        <v>2004</v>
      </c>
      <c r="F48" s="38" t="s">
        <v>969</v>
      </c>
      <c r="G48" s="38" t="s">
        <v>12</v>
      </c>
      <c r="H48" s="38" t="s">
        <v>970</v>
      </c>
      <c r="I48" s="38" t="s">
        <v>971</v>
      </c>
      <c r="J48" s="39">
        <v>154.5</v>
      </c>
      <c r="K48" s="37">
        <v>12</v>
      </c>
      <c r="L48" s="39">
        <f>J48+K48</f>
        <v>166.5</v>
      </c>
      <c r="M48" s="39">
        <f t="shared" ref="M48:M58" si="2">IF( AND(ISNUMBER(L$48),ISNUMBER(L48)),(L48-L$48)/L$48*100,"")</f>
        <v>0</v>
      </c>
    </row>
    <row r="49" spans="1:13" ht="100.8" x14ac:dyDescent="0.3">
      <c r="A49" s="5">
        <v>2</v>
      </c>
      <c r="B49" s="16" t="s">
        <v>972</v>
      </c>
      <c r="C49" s="16" t="s">
        <v>973</v>
      </c>
      <c r="D49" s="16">
        <v>2007</v>
      </c>
      <c r="E49" s="16">
        <v>2005</v>
      </c>
      <c r="F49" s="16" t="s">
        <v>867</v>
      </c>
      <c r="G49" s="16" t="s">
        <v>35</v>
      </c>
      <c r="H49" s="16" t="s">
        <v>974</v>
      </c>
      <c r="I49" s="16" t="s">
        <v>975</v>
      </c>
      <c r="J49" s="40">
        <v>162.53</v>
      </c>
      <c r="K49" s="5">
        <v>22</v>
      </c>
      <c r="L49" s="40">
        <f>J49+K49</f>
        <v>184.53</v>
      </c>
      <c r="M49" s="40">
        <f t="shared" si="2"/>
        <v>10.828828828828829</v>
      </c>
    </row>
    <row r="50" spans="1:13" ht="57.6" x14ac:dyDescent="0.3">
      <c r="A50" s="5">
        <v>3</v>
      </c>
      <c r="B50" s="16" t="s">
        <v>977</v>
      </c>
      <c r="C50" s="16" t="s">
        <v>978</v>
      </c>
      <c r="D50" s="16">
        <v>2008</v>
      </c>
      <c r="E50" s="16">
        <v>2005</v>
      </c>
      <c r="F50" s="16" t="s">
        <v>854</v>
      </c>
      <c r="G50" s="16" t="s">
        <v>29</v>
      </c>
      <c r="H50" s="16" t="s">
        <v>30</v>
      </c>
      <c r="I50" s="16" t="s">
        <v>31</v>
      </c>
      <c r="J50" s="40">
        <v>219.73</v>
      </c>
      <c r="K50" s="5">
        <v>18</v>
      </c>
      <c r="L50" s="40">
        <f>J50+K50</f>
        <v>237.73</v>
      </c>
      <c r="M50" s="40">
        <f t="shared" si="2"/>
        <v>42.780780780780773</v>
      </c>
    </row>
    <row r="51" spans="1:13" ht="86.4" x14ac:dyDescent="0.3">
      <c r="A51" s="5">
        <v>4</v>
      </c>
      <c r="B51" s="16" t="s">
        <v>979</v>
      </c>
      <c r="C51" s="16" t="s">
        <v>980</v>
      </c>
      <c r="D51" s="16">
        <v>2005</v>
      </c>
      <c r="E51" s="16">
        <v>2005</v>
      </c>
      <c r="F51" s="16" t="s">
        <v>981</v>
      </c>
      <c r="G51" s="16" t="s">
        <v>12</v>
      </c>
      <c r="H51" s="16" t="s">
        <v>982</v>
      </c>
      <c r="I51" s="16" t="s">
        <v>983</v>
      </c>
      <c r="J51" s="40">
        <v>149.05000000000001</v>
      </c>
      <c r="K51" s="5">
        <v>108</v>
      </c>
      <c r="L51" s="40">
        <f>J51+K51</f>
        <v>257.05</v>
      </c>
      <c r="M51" s="40">
        <f t="shared" si="2"/>
        <v>54.38438438438439</v>
      </c>
    </row>
    <row r="52" spans="1:13" ht="158.4" x14ac:dyDescent="0.3">
      <c r="A52" s="5">
        <v>5</v>
      </c>
      <c r="B52" s="16" t="s">
        <v>984</v>
      </c>
      <c r="C52" s="16" t="s">
        <v>985</v>
      </c>
      <c r="D52" s="16">
        <v>2007</v>
      </c>
      <c r="E52" s="16">
        <v>2006</v>
      </c>
      <c r="F52" s="16" t="s">
        <v>986</v>
      </c>
      <c r="G52" s="16" t="s">
        <v>56</v>
      </c>
      <c r="H52" s="16" t="s">
        <v>987</v>
      </c>
      <c r="I52" s="16" t="s">
        <v>887</v>
      </c>
      <c r="J52" s="40">
        <v>254.55</v>
      </c>
      <c r="K52" s="5">
        <v>18</v>
      </c>
      <c r="L52" s="40">
        <f>J52+K52</f>
        <v>272.55</v>
      </c>
      <c r="M52" s="40">
        <f t="shared" si="2"/>
        <v>63.693693693693696</v>
      </c>
    </row>
    <row r="53" spans="1:13" ht="72" x14ac:dyDescent="0.3">
      <c r="A53" s="5">
        <v>6</v>
      </c>
      <c r="B53" s="16" t="s">
        <v>988</v>
      </c>
      <c r="C53" s="16" t="s">
        <v>892</v>
      </c>
      <c r="D53" s="16">
        <v>2007</v>
      </c>
      <c r="E53" s="16">
        <v>2005</v>
      </c>
      <c r="F53" s="16" t="s">
        <v>989</v>
      </c>
      <c r="G53" s="16" t="s">
        <v>50</v>
      </c>
      <c r="H53" s="16" t="s">
        <v>51</v>
      </c>
      <c r="I53" s="16" t="s">
        <v>52</v>
      </c>
      <c r="J53" s="40">
        <v>248.01</v>
      </c>
      <c r="K53" s="5">
        <v>72</v>
      </c>
      <c r="L53" s="40">
        <f>J53+K53</f>
        <v>320.01</v>
      </c>
      <c r="M53" s="40">
        <f t="shared" si="2"/>
        <v>92.198198198198185</v>
      </c>
    </row>
    <row r="54" spans="1:13" ht="115.2" x14ac:dyDescent="0.3">
      <c r="A54" s="5">
        <v>7</v>
      </c>
      <c r="B54" s="16" t="s">
        <v>990</v>
      </c>
      <c r="C54" s="16" t="s">
        <v>911</v>
      </c>
      <c r="D54" s="16">
        <v>2006</v>
      </c>
      <c r="E54" s="16">
        <v>2004</v>
      </c>
      <c r="F54" s="16" t="s">
        <v>991</v>
      </c>
      <c r="G54" s="16" t="s">
        <v>61</v>
      </c>
      <c r="H54" s="16" t="s">
        <v>992</v>
      </c>
      <c r="I54" s="16" t="s">
        <v>993</v>
      </c>
      <c r="J54" s="40">
        <v>278.67</v>
      </c>
      <c r="K54" s="5">
        <v>72</v>
      </c>
      <c r="L54" s="40">
        <f>J54+K54</f>
        <v>350.67</v>
      </c>
      <c r="M54" s="40">
        <f t="shared" si="2"/>
        <v>110.61261261261262</v>
      </c>
    </row>
    <row r="55" spans="1:13" ht="129.6" x14ac:dyDescent="0.3">
      <c r="A55" s="5">
        <v>8</v>
      </c>
      <c r="B55" s="16" t="s">
        <v>994</v>
      </c>
      <c r="C55" s="16" t="s">
        <v>995</v>
      </c>
      <c r="D55" s="16">
        <v>2006</v>
      </c>
      <c r="E55" s="16">
        <v>2004</v>
      </c>
      <c r="F55" s="16" t="s">
        <v>854</v>
      </c>
      <c r="G55" s="16" t="s">
        <v>12</v>
      </c>
      <c r="H55" s="16" t="s">
        <v>996</v>
      </c>
      <c r="I55" s="16" t="s">
        <v>997</v>
      </c>
      <c r="J55" s="40">
        <v>179.57</v>
      </c>
      <c r="K55" s="5">
        <v>174</v>
      </c>
      <c r="L55" s="40">
        <f>J55+K55</f>
        <v>353.57</v>
      </c>
      <c r="M55" s="40">
        <f t="shared" si="2"/>
        <v>112.35435435435434</v>
      </c>
    </row>
    <row r="56" spans="1:13" ht="86.4" x14ac:dyDescent="0.3">
      <c r="A56" s="5">
        <v>9</v>
      </c>
      <c r="B56" s="16" t="s">
        <v>998</v>
      </c>
      <c r="C56" s="16" t="s">
        <v>999</v>
      </c>
      <c r="D56" s="16">
        <v>2006</v>
      </c>
      <c r="E56" s="16">
        <v>2004</v>
      </c>
      <c r="F56" s="16" t="s">
        <v>867</v>
      </c>
      <c r="G56" s="16" t="s">
        <v>45</v>
      </c>
      <c r="H56" s="16" t="s">
        <v>1000</v>
      </c>
      <c r="I56" s="16" t="s">
        <v>1001</v>
      </c>
      <c r="J56" s="40">
        <v>268.07</v>
      </c>
      <c r="K56" s="5">
        <v>218</v>
      </c>
      <c r="L56" s="40">
        <f>J56+K56</f>
        <v>486.07</v>
      </c>
      <c r="M56" s="40">
        <f t="shared" si="2"/>
        <v>191.93393393393393</v>
      </c>
    </row>
    <row r="57" spans="1:13" ht="216" x14ac:dyDescent="0.3">
      <c r="A57" s="5"/>
      <c r="B57" s="16" t="s">
        <v>1002</v>
      </c>
      <c r="C57" s="16" t="s">
        <v>978</v>
      </c>
      <c r="D57" s="16">
        <v>2008</v>
      </c>
      <c r="E57" s="16">
        <v>2005</v>
      </c>
      <c r="F57" s="16" t="s">
        <v>1003</v>
      </c>
      <c r="G57" s="16" t="s">
        <v>24</v>
      </c>
      <c r="H57" s="16" t="s">
        <v>1004</v>
      </c>
      <c r="I57" s="16" t="s">
        <v>1005</v>
      </c>
      <c r="J57" s="40"/>
      <c r="K57" s="5"/>
      <c r="L57" s="40" t="s">
        <v>782</v>
      </c>
      <c r="M57" s="40" t="str">
        <f t="shared" si="2"/>
        <v/>
      </c>
    </row>
    <row r="58" spans="1:13" ht="86.4" x14ac:dyDescent="0.3">
      <c r="A58" s="5"/>
      <c r="B58" s="16" t="s">
        <v>1006</v>
      </c>
      <c r="C58" s="16" t="s">
        <v>1007</v>
      </c>
      <c r="D58" s="16">
        <v>2007</v>
      </c>
      <c r="E58" s="16">
        <v>2004</v>
      </c>
      <c r="F58" s="16" t="s">
        <v>854</v>
      </c>
      <c r="G58" s="16" t="s">
        <v>105</v>
      </c>
      <c r="H58" s="16" t="s">
        <v>106</v>
      </c>
      <c r="I58" s="16" t="s">
        <v>1008</v>
      </c>
      <c r="J58" s="40"/>
      <c r="K58" s="5"/>
      <c r="L58" s="40" t="s">
        <v>782</v>
      </c>
      <c r="M58" s="40" t="str">
        <f t="shared" si="2"/>
        <v/>
      </c>
    </row>
    <row r="60" spans="1:13" ht="18" x14ac:dyDescent="0.3">
      <c r="A60" s="20" t="s">
        <v>823</v>
      </c>
      <c r="B60" s="20"/>
      <c r="C60" s="20"/>
      <c r="D60" s="20"/>
      <c r="E60" s="20"/>
      <c r="F60" s="20"/>
      <c r="G60" s="20"/>
      <c r="H60" s="20"/>
      <c r="I60" s="20"/>
      <c r="J60" s="20"/>
    </row>
    <row r="61" spans="1:13" x14ac:dyDescent="0.3">
      <c r="A61" s="27" t="s">
        <v>773</v>
      </c>
      <c r="B61" s="27" t="s">
        <v>1</v>
      </c>
      <c r="C61" s="27" t="s">
        <v>2</v>
      </c>
      <c r="D61" s="27" t="s">
        <v>441</v>
      </c>
      <c r="E61" s="27" t="s">
        <v>442</v>
      </c>
      <c r="F61" s="27" t="s">
        <v>3</v>
      </c>
      <c r="G61" s="27" t="s">
        <v>4</v>
      </c>
      <c r="H61" s="27" t="s">
        <v>5</v>
      </c>
      <c r="I61" s="27" t="s">
        <v>6</v>
      </c>
      <c r="J61" s="27" t="s">
        <v>776</v>
      </c>
      <c r="K61" s="27" t="s">
        <v>777</v>
      </c>
      <c r="L61" s="27" t="s">
        <v>778</v>
      </c>
      <c r="M61" s="27" t="s">
        <v>781</v>
      </c>
    </row>
    <row r="62" spans="1:13" x14ac:dyDescent="0.3">
      <c r="A62" s="28"/>
      <c r="B62" s="28"/>
      <c r="C62" s="28"/>
      <c r="D62" s="28"/>
      <c r="E62" s="28"/>
      <c r="F62" s="28"/>
      <c r="G62" s="28"/>
      <c r="H62" s="28"/>
      <c r="I62" s="28"/>
      <c r="J62" s="28"/>
      <c r="K62" s="28"/>
      <c r="L62" s="28"/>
      <c r="M62" s="28"/>
    </row>
    <row r="63" spans="1:13" ht="100.8" x14ac:dyDescent="0.3">
      <c r="A63" s="37">
        <v>1</v>
      </c>
      <c r="B63" s="38" t="s">
        <v>1009</v>
      </c>
      <c r="C63" s="38" t="s">
        <v>1010</v>
      </c>
      <c r="D63" s="38">
        <v>2005</v>
      </c>
      <c r="E63" s="38">
        <v>2004</v>
      </c>
      <c r="F63" s="38" t="s">
        <v>854</v>
      </c>
      <c r="G63" s="38" t="s">
        <v>35</v>
      </c>
      <c r="H63" s="38" t="s">
        <v>1011</v>
      </c>
      <c r="I63" s="38" t="s">
        <v>1012</v>
      </c>
      <c r="J63" s="39">
        <v>127.67</v>
      </c>
      <c r="K63" s="37">
        <v>2</v>
      </c>
      <c r="L63" s="39">
        <f>J63+K63</f>
        <v>129.67000000000002</v>
      </c>
      <c r="M63" s="39">
        <f t="shared" ref="M63:M80" si="3">IF( AND(ISNUMBER(L$63),ISNUMBER(L63)),(L63-L$63)/L$63*100,"")</f>
        <v>0</v>
      </c>
    </row>
    <row r="64" spans="1:13" ht="172.8" x14ac:dyDescent="0.3">
      <c r="A64" s="5">
        <v>2</v>
      </c>
      <c r="B64" s="16" t="s">
        <v>1013</v>
      </c>
      <c r="C64" s="16" t="s">
        <v>1014</v>
      </c>
      <c r="D64" s="16">
        <v>2005</v>
      </c>
      <c r="E64" s="16">
        <v>2004</v>
      </c>
      <c r="F64" s="16" t="s">
        <v>854</v>
      </c>
      <c r="G64" s="16" t="s">
        <v>56</v>
      </c>
      <c r="H64" s="16" t="s">
        <v>1015</v>
      </c>
      <c r="I64" s="16" t="s">
        <v>1016</v>
      </c>
      <c r="J64" s="40">
        <v>140.69</v>
      </c>
      <c r="K64" s="5">
        <v>6</v>
      </c>
      <c r="L64" s="40">
        <f>J64+K64</f>
        <v>146.69</v>
      </c>
      <c r="M64" s="40">
        <f t="shared" si="3"/>
        <v>13.125626590576061</v>
      </c>
    </row>
    <row r="65" spans="1:13" ht="115.2" x14ac:dyDescent="0.3">
      <c r="A65" s="5">
        <v>3</v>
      </c>
      <c r="B65" s="16" t="s">
        <v>860</v>
      </c>
      <c r="C65" s="16" t="s">
        <v>849</v>
      </c>
      <c r="D65" s="16">
        <v>2006</v>
      </c>
      <c r="E65" s="16">
        <v>2006</v>
      </c>
      <c r="F65" s="16" t="s">
        <v>854</v>
      </c>
      <c r="G65" s="16" t="s">
        <v>45</v>
      </c>
      <c r="H65" s="16" t="s">
        <v>77</v>
      </c>
      <c r="I65" s="16" t="s">
        <v>861</v>
      </c>
      <c r="J65" s="40">
        <v>145.97</v>
      </c>
      <c r="K65" s="5">
        <v>8</v>
      </c>
      <c r="L65" s="40">
        <f>J65+K65</f>
        <v>153.97</v>
      </c>
      <c r="M65" s="40">
        <f t="shared" si="3"/>
        <v>18.739878152232574</v>
      </c>
    </row>
    <row r="66" spans="1:13" ht="57.6" x14ac:dyDescent="0.3">
      <c r="A66" s="5">
        <v>4</v>
      </c>
      <c r="B66" s="16" t="s">
        <v>1017</v>
      </c>
      <c r="C66" s="16" t="s">
        <v>863</v>
      </c>
      <c r="D66" s="16">
        <v>2004</v>
      </c>
      <c r="E66" s="16">
        <v>2004</v>
      </c>
      <c r="F66" s="16" t="s">
        <v>1018</v>
      </c>
      <c r="G66" s="16" t="s">
        <v>105</v>
      </c>
      <c r="H66" s="16" t="s">
        <v>106</v>
      </c>
      <c r="I66" s="16" t="s">
        <v>163</v>
      </c>
      <c r="J66" s="40">
        <v>136.43</v>
      </c>
      <c r="K66" s="5">
        <v>20</v>
      </c>
      <c r="L66" s="40">
        <f>J66+K66</f>
        <v>156.43</v>
      </c>
      <c r="M66" s="40">
        <f t="shared" si="3"/>
        <v>20.637001619495635</v>
      </c>
    </row>
    <row r="67" spans="1:13" ht="115.2" x14ac:dyDescent="0.3">
      <c r="A67" s="5">
        <v>5</v>
      </c>
      <c r="B67" s="16" t="s">
        <v>1019</v>
      </c>
      <c r="C67" s="16" t="s">
        <v>1020</v>
      </c>
      <c r="D67" s="16">
        <v>2006</v>
      </c>
      <c r="E67" s="16">
        <v>2004</v>
      </c>
      <c r="F67" s="16" t="s">
        <v>900</v>
      </c>
      <c r="G67" s="16" t="s">
        <v>12</v>
      </c>
      <c r="H67" s="16" t="s">
        <v>13</v>
      </c>
      <c r="I67" s="16" t="s">
        <v>1021</v>
      </c>
      <c r="J67" s="40">
        <v>145.91999999999999</v>
      </c>
      <c r="K67" s="5">
        <v>28</v>
      </c>
      <c r="L67" s="40">
        <f>J67+K67</f>
        <v>173.92</v>
      </c>
      <c r="M67" s="40">
        <f t="shared" si="3"/>
        <v>34.125086758695119</v>
      </c>
    </row>
    <row r="68" spans="1:13" ht="129.6" x14ac:dyDescent="0.3">
      <c r="A68" s="5">
        <v>6</v>
      </c>
      <c r="B68" s="16" t="s">
        <v>1022</v>
      </c>
      <c r="C68" s="16" t="s">
        <v>985</v>
      </c>
      <c r="D68" s="16">
        <v>2007</v>
      </c>
      <c r="E68" s="16">
        <v>2006</v>
      </c>
      <c r="F68" s="16" t="s">
        <v>900</v>
      </c>
      <c r="G68" s="16" t="s">
        <v>40</v>
      </c>
      <c r="H68" s="16" t="s">
        <v>41</v>
      </c>
      <c r="I68" s="16" t="s">
        <v>1023</v>
      </c>
      <c r="J68" s="40">
        <v>162.69</v>
      </c>
      <c r="K68" s="5">
        <v>14</v>
      </c>
      <c r="L68" s="40">
        <f>J68+K68</f>
        <v>176.69</v>
      </c>
      <c r="M68" s="40">
        <f t="shared" si="3"/>
        <v>36.261278630369382</v>
      </c>
    </row>
    <row r="69" spans="1:13" ht="144" x14ac:dyDescent="0.3">
      <c r="A69" s="5">
        <v>7</v>
      </c>
      <c r="B69" s="16" t="s">
        <v>1024</v>
      </c>
      <c r="C69" s="16" t="s">
        <v>1025</v>
      </c>
      <c r="D69" s="16">
        <v>2007</v>
      </c>
      <c r="E69" s="16">
        <v>2005</v>
      </c>
      <c r="F69" s="16" t="s">
        <v>900</v>
      </c>
      <c r="G69" s="16" t="s">
        <v>12</v>
      </c>
      <c r="H69" s="16" t="s">
        <v>13</v>
      </c>
      <c r="I69" s="16" t="s">
        <v>1026</v>
      </c>
      <c r="J69" s="40">
        <v>154.83000000000001</v>
      </c>
      <c r="K69" s="5">
        <v>24</v>
      </c>
      <c r="L69" s="40">
        <f>J69+K69</f>
        <v>178.83</v>
      </c>
      <c r="M69" s="40">
        <f t="shared" si="3"/>
        <v>37.911621809207986</v>
      </c>
    </row>
    <row r="70" spans="1:13" ht="72" x14ac:dyDescent="0.3">
      <c r="A70" s="5">
        <v>8</v>
      </c>
      <c r="B70" s="16" t="s">
        <v>1027</v>
      </c>
      <c r="C70" s="16" t="s">
        <v>995</v>
      </c>
      <c r="D70" s="16">
        <v>2006</v>
      </c>
      <c r="E70" s="16">
        <v>2004</v>
      </c>
      <c r="F70" s="16" t="s">
        <v>854</v>
      </c>
      <c r="G70" s="16" t="s">
        <v>24</v>
      </c>
      <c r="H70" s="16" t="s">
        <v>1004</v>
      </c>
      <c r="I70" s="16" t="s">
        <v>168</v>
      </c>
      <c r="J70" s="40">
        <v>136.52000000000001</v>
      </c>
      <c r="K70" s="5">
        <v>56</v>
      </c>
      <c r="L70" s="40">
        <f>J70+K70</f>
        <v>192.52</v>
      </c>
      <c r="M70" s="40">
        <f t="shared" si="3"/>
        <v>48.469191023366996</v>
      </c>
    </row>
    <row r="71" spans="1:13" ht="43.2" x14ac:dyDescent="0.3">
      <c r="A71" s="5">
        <v>9</v>
      </c>
      <c r="B71" s="16" t="s">
        <v>1028</v>
      </c>
      <c r="C71" s="16" t="s">
        <v>916</v>
      </c>
      <c r="D71" s="16">
        <v>2008</v>
      </c>
      <c r="E71" s="16">
        <v>2006</v>
      </c>
      <c r="F71" s="16" t="s">
        <v>870</v>
      </c>
      <c r="G71" s="16" t="s">
        <v>98</v>
      </c>
      <c r="H71" s="16" t="s">
        <v>99</v>
      </c>
      <c r="I71" s="16" t="s">
        <v>100</v>
      </c>
      <c r="J71" s="40">
        <v>155.26</v>
      </c>
      <c r="K71" s="5">
        <v>74</v>
      </c>
      <c r="L71" s="40">
        <f>J71+K71</f>
        <v>229.26</v>
      </c>
      <c r="M71" s="40">
        <f t="shared" si="3"/>
        <v>76.802652888100525</v>
      </c>
    </row>
    <row r="72" spans="1:13" ht="43.2" x14ac:dyDescent="0.3">
      <c r="A72" s="5">
        <v>10</v>
      </c>
      <c r="B72" s="16" t="s">
        <v>868</v>
      </c>
      <c r="C72" s="16" t="s">
        <v>869</v>
      </c>
      <c r="D72" s="16">
        <v>2007</v>
      </c>
      <c r="E72" s="16">
        <v>2006</v>
      </c>
      <c r="F72" s="16" t="s">
        <v>870</v>
      </c>
      <c r="G72" s="16" t="s">
        <v>45</v>
      </c>
      <c r="H72" s="16" t="s">
        <v>46</v>
      </c>
      <c r="I72" s="16" t="s">
        <v>871</v>
      </c>
      <c r="J72" s="40">
        <v>215.06</v>
      </c>
      <c r="K72" s="5">
        <v>20</v>
      </c>
      <c r="L72" s="40">
        <f>J72+K72</f>
        <v>235.06</v>
      </c>
      <c r="M72" s="40">
        <f t="shared" si="3"/>
        <v>81.275545615793916</v>
      </c>
    </row>
    <row r="73" spans="1:13" ht="172.8" x14ac:dyDescent="0.3">
      <c r="A73" s="5">
        <v>11</v>
      </c>
      <c r="B73" s="16" t="s">
        <v>910</v>
      </c>
      <c r="C73" s="16" t="s">
        <v>911</v>
      </c>
      <c r="D73" s="16">
        <v>2006</v>
      </c>
      <c r="E73" s="16">
        <v>2004</v>
      </c>
      <c r="F73" s="16" t="s">
        <v>854</v>
      </c>
      <c r="G73" s="16" t="s">
        <v>912</v>
      </c>
      <c r="H73" s="16" t="s">
        <v>913</v>
      </c>
      <c r="I73" s="16" t="s">
        <v>914</v>
      </c>
      <c r="J73" s="40">
        <v>156.12</v>
      </c>
      <c r="K73" s="5">
        <v>108</v>
      </c>
      <c r="L73" s="40">
        <f>J73+K73</f>
        <v>264.12</v>
      </c>
      <c r="M73" s="40">
        <f t="shared" si="3"/>
        <v>103.68628055834037</v>
      </c>
    </row>
    <row r="74" spans="1:13" ht="86.4" x14ac:dyDescent="0.3">
      <c r="A74" s="5">
        <v>12</v>
      </c>
      <c r="B74" s="16" t="s">
        <v>1029</v>
      </c>
      <c r="C74" s="16" t="s">
        <v>973</v>
      </c>
      <c r="D74" s="16">
        <v>2007</v>
      </c>
      <c r="E74" s="16">
        <v>2005</v>
      </c>
      <c r="F74" s="16" t="s">
        <v>989</v>
      </c>
      <c r="G74" s="16" t="s">
        <v>105</v>
      </c>
      <c r="H74" s="16" t="s">
        <v>106</v>
      </c>
      <c r="I74" s="16" t="s">
        <v>1030</v>
      </c>
      <c r="J74" s="40">
        <v>257.95</v>
      </c>
      <c r="K74" s="5">
        <v>36</v>
      </c>
      <c r="L74" s="40">
        <f>J74+K74</f>
        <v>293.95</v>
      </c>
      <c r="M74" s="40">
        <f t="shared" si="3"/>
        <v>126.6908305699082</v>
      </c>
    </row>
    <row r="75" spans="1:13" ht="172.8" x14ac:dyDescent="0.3">
      <c r="A75" s="5">
        <v>13</v>
      </c>
      <c r="B75" s="16" t="s">
        <v>1031</v>
      </c>
      <c r="C75" s="16" t="s">
        <v>1032</v>
      </c>
      <c r="D75" s="16">
        <v>2009</v>
      </c>
      <c r="E75" s="16">
        <v>2006</v>
      </c>
      <c r="F75" s="16" t="s">
        <v>989</v>
      </c>
      <c r="G75" s="16" t="s">
        <v>12</v>
      </c>
      <c r="H75" s="16" t="s">
        <v>13</v>
      </c>
      <c r="I75" s="16" t="s">
        <v>1033</v>
      </c>
      <c r="J75" s="40">
        <v>267.57</v>
      </c>
      <c r="K75" s="5">
        <v>220</v>
      </c>
      <c r="L75" s="40">
        <f>J75+K75</f>
        <v>487.57</v>
      </c>
      <c r="M75" s="40">
        <f t="shared" si="3"/>
        <v>276.0083288347343</v>
      </c>
    </row>
    <row r="76" spans="1:13" ht="72" x14ac:dyDescent="0.3">
      <c r="A76" s="5">
        <v>14</v>
      </c>
      <c r="B76" s="16" t="s">
        <v>1034</v>
      </c>
      <c r="C76" s="16" t="s">
        <v>1035</v>
      </c>
      <c r="D76" s="16">
        <v>2008</v>
      </c>
      <c r="E76" s="16">
        <v>2007</v>
      </c>
      <c r="F76" s="16" t="s">
        <v>1036</v>
      </c>
      <c r="G76" s="16" t="s">
        <v>24</v>
      </c>
      <c r="H76" s="16" t="s">
        <v>25</v>
      </c>
      <c r="I76" s="16" t="s">
        <v>26</v>
      </c>
      <c r="J76" s="40">
        <v>270.83999999999997</v>
      </c>
      <c r="K76" s="5">
        <v>224</v>
      </c>
      <c r="L76" s="40">
        <f>J76+K76</f>
        <v>494.84</v>
      </c>
      <c r="M76" s="40">
        <f t="shared" si="3"/>
        <v>281.61486851237754</v>
      </c>
    </row>
    <row r="77" spans="1:13" ht="43.2" x14ac:dyDescent="0.3">
      <c r="A77" s="5">
        <v>15</v>
      </c>
      <c r="B77" s="16" t="s">
        <v>1037</v>
      </c>
      <c r="C77" s="16" t="s">
        <v>1038</v>
      </c>
      <c r="D77" s="16">
        <v>2008</v>
      </c>
      <c r="E77" s="16">
        <v>2007</v>
      </c>
      <c r="F77" s="16" t="s">
        <v>870</v>
      </c>
      <c r="G77" s="16" t="s">
        <v>61</v>
      </c>
      <c r="H77" s="16" t="s">
        <v>189</v>
      </c>
      <c r="I77" s="16" t="s">
        <v>190</v>
      </c>
      <c r="J77" s="40">
        <v>226.25</v>
      </c>
      <c r="K77" s="5">
        <v>270</v>
      </c>
      <c r="L77" s="40">
        <f>J77+K77</f>
        <v>496.25</v>
      </c>
      <c r="M77" s="40">
        <f t="shared" si="3"/>
        <v>282.70224415824782</v>
      </c>
    </row>
    <row r="78" spans="1:13" ht="43.2" x14ac:dyDescent="0.3">
      <c r="A78" s="5"/>
      <c r="B78" s="16" t="s">
        <v>1039</v>
      </c>
      <c r="C78" s="16" t="s">
        <v>1035</v>
      </c>
      <c r="D78" s="16">
        <v>2008</v>
      </c>
      <c r="E78" s="16">
        <v>2007</v>
      </c>
      <c r="F78" s="16" t="s">
        <v>1003</v>
      </c>
      <c r="G78" s="16" t="s">
        <v>242</v>
      </c>
      <c r="H78" s="16" t="s">
        <v>243</v>
      </c>
      <c r="I78" s="16" t="s">
        <v>244</v>
      </c>
      <c r="J78" s="40"/>
      <c r="K78" s="5"/>
      <c r="L78" s="40" t="s">
        <v>783</v>
      </c>
      <c r="M78" s="40" t="str">
        <f t="shared" si="3"/>
        <v/>
      </c>
    </row>
    <row r="79" spans="1:13" ht="57.6" x14ac:dyDescent="0.3">
      <c r="A79" s="5"/>
      <c r="B79" s="16" t="s">
        <v>903</v>
      </c>
      <c r="C79" s="16" t="s">
        <v>904</v>
      </c>
      <c r="D79" s="16">
        <v>2009</v>
      </c>
      <c r="E79" s="16">
        <v>2007</v>
      </c>
      <c r="F79" s="16" t="s">
        <v>854</v>
      </c>
      <c r="G79" s="16" t="s">
        <v>29</v>
      </c>
      <c r="H79" s="16" t="s">
        <v>30</v>
      </c>
      <c r="I79" s="16" t="s">
        <v>31</v>
      </c>
      <c r="J79" s="40"/>
      <c r="K79" s="5"/>
      <c r="L79" s="40" t="s">
        <v>783</v>
      </c>
      <c r="M79" s="40" t="str">
        <f t="shared" si="3"/>
        <v/>
      </c>
    </row>
    <row r="80" spans="1:13" ht="43.2" x14ac:dyDescent="0.3">
      <c r="A80" s="5"/>
      <c r="B80" s="16" t="s">
        <v>1040</v>
      </c>
      <c r="C80" s="16" t="s">
        <v>1041</v>
      </c>
      <c r="D80" s="16">
        <v>2008</v>
      </c>
      <c r="E80" s="16">
        <v>2007</v>
      </c>
      <c r="F80" s="16" t="s">
        <v>909</v>
      </c>
      <c r="G80" s="16" t="s">
        <v>61</v>
      </c>
      <c r="H80" s="16" t="s">
        <v>189</v>
      </c>
      <c r="I80" s="16" t="s">
        <v>190</v>
      </c>
      <c r="J80" s="40"/>
      <c r="K80" s="5"/>
      <c r="L80" s="40" t="s">
        <v>783</v>
      </c>
      <c r="M80" s="40" t="str">
        <f t="shared" si="3"/>
        <v/>
      </c>
    </row>
    <row r="82" spans="1:13" ht="18" x14ac:dyDescent="0.3">
      <c r="A82" s="20" t="s">
        <v>824</v>
      </c>
      <c r="B82" s="20"/>
      <c r="C82" s="20"/>
      <c r="D82" s="20"/>
      <c r="E82" s="20"/>
      <c r="F82" s="20"/>
      <c r="G82" s="20"/>
      <c r="H82" s="20"/>
      <c r="I82" s="20"/>
      <c r="J82" s="20"/>
    </row>
    <row r="83" spans="1:13" x14ac:dyDescent="0.3">
      <c r="A83" s="27" t="s">
        <v>773</v>
      </c>
      <c r="B83" s="27" t="s">
        <v>1</v>
      </c>
      <c r="C83" s="27" t="s">
        <v>2</v>
      </c>
      <c r="D83" s="27" t="s">
        <v>441</v>
      </c>
      <c r="E83" s="27" t="s">
        <v>442</v>
      </c>
      <c r="F83" s="27" t="s">
        <v>3</v>
      </c>
      <c r="G83" s="27" t="s">
        <v>4</v>
      </c>
      <c r="H83" s="27" t="s">
        <v>5</v>
      </c>
      <c r="I83" s="27" t="s">
        <v>6</v>
      </c>
      <c r="J83" s="27" t="s">
        <v>776</v>
      </c>
      <c r="K83" s="27" t="s">
        <v>777</v>
      </c>
      <c r="L83" s="27" t="s">
        <v>778</v>
      </c>
      <c r="M83" s="27" t="s">
        <v>781</v>
      </c>
    </row>
    <row r="84" spans="1:13" x14ac:dyDescent="0.3">
      <c r="A84" s="28"/>
      <c r="B84" s="28"/>
      <c r="C84" s="28"/>
      <c r="D84" s="28"/>
      <c r="E84" s="28"/>
      <c r="F84" s="28"/>
      <c r="G84" s="28"/>
      <c r="H84" s="28"/>
      <c r="I84" s="28"/>
      <c r="J84" s="28"/>
      <c r="K84" s="28"/>
      <c r="L84" s="28"/>
      <c r="M84" s="28"/>
    </row>
    <row r="85" spans="1:13" ht="100.8" x14ac:dyDescent="0.3">
      <c r="A85" s="37">
        <v>1</v>
      </c>
      <c r="B85" s="38" t="s">
        <v>1042</v>
      </c>
      <c r="C85" s="38" t="s">
        <v>1014</v>
      </c>
      <c r="D85" s="38">
        <v>2005</v>
      </c>
      <c r="E85" s="38">
        <v>2004</v>
      </c>
      <c r="F85" s="38" t="s">
        <v>1043</v>
      </c>
      <c r="G85" s="38" t="s">
        <v>12</v>
      </c>
      <c r="H85" s="38" t="s">
        <v>1044</v>
      </c>
      <c r="I85" s="38" t="s">
        <v>1045</v>
      </c>
      <c r="J85" s="39">
        <v>135.32</v>
      </c>
      <c r="K85" s="37">
        <v>8</v>
      </c>
      <c r="L85" s="39">
        <f>J85+K85</f>
        <v>143.32</v>
      </c>
      <c r="M85" s="39">
        <f t="shared" ref="M85:M93" si="4">IF( AND(ISNUMBER(L$85),ISNUMBER(L85)),(L85-L$85)/L$85*100,"")</f>
        <v>0</v>
      </c>
    </row>
    <row r="86" spans="1:13" ht="144" x14ac:dyDescent="0.3">
      <c r="A86" s="5">
        <v>2</v>
      </c>
      <c r="B86" s="16" t="s">
        <v>1046</v>
      </c>
      <c r="C86" s="16" t="s">
        <v>1047</v>
      </c>
      <c r="D86" s="16">
        <v>2007</v>
      </c>
      <c r="E86" s="16">
        <v>2004</v>
      </c>
      <c r="F86" s="16" t="s">
        <v>1048</v>
      </c>
      <c r="G86" s="16" t="s">
        <v>12</v>
      </c>
      <c r="H86" s="16" t="s">
        <v>970</v>
      </c>
      <c r="I86" s="16" t="s">
        <v>1049</v>
      </c>
      <c r="J86" s="40">
        <v>171.22</v>
      </c>
      <c r="K86" s="5">
        <v>10</v>
      </c>
      <c r="L86" s="40">
        <f>J86+K86</f>
        <v>181.22</v>
      </c>
      <c r="M86" s="40">
        <f t="shared" si="4"/>
        <v>26.444320401897858</v>
      </c>
    </row>
    <row r="87" spans="1:13" ht="115.2" x14ac:dyDescent="0.3">
      <c r="A87" s="5">
        <v>3</v>
      </c>
      <c r="B87" s="16" t="s">
        <v>1050</v>
      </c>
      <c r="C87" s="16" t="s">
        <v>1051</v>
      </c>
      <c r="D87" s="16">
        <v>2007</v>
      </c>
      <c r="E87" s="16">
        <v>2005</v>
      </c>
      <c r="F87" s="16" t="s">
        <v>867</v>
      </c>
      <c r="G87" s="16" t="s">
        <v>35</v>
      </c>
      <c r="H87" s="16" t="s">
        <v>1052</v>
      </c>
      <c r="I87" s="16" t="s">
        <v>1053</v>
      </c>
      <c r="J87" s="40">
        <v>171.05</v>
      </c>
      <c r="K87" s="5">
        <v>24</v>
      </c>
      <c r="L87" s="40">
        <f>J87+K87</f>
        <v>195.05</v>
      </c>
      <c r="M87" s="40">
        <f t="shared" si="4"/>
        <v>36.094055260954519</v>
      </c>
    </row>
    <row r="88" spans="1:13" ht="115.2" x14ac:dyDescent="0.3">
      <c r="A88" s="5">
        <v>4</v>
      </c>
      <c r="B88" s="16" t="s">
        <v>1054</v>
      </c>
      <c r="C88" s="16" t="s">
        <v>1055</v>
      </c>
      <c r="D88" s="16">
        <v>2008</v>
      </c>
      <c r="E88" s="16">
        <v>2006</v>
      </c>
      <c r="F88" s="16" t="s">
        <v>850</v>
      </c>
      <c r="G88" s="16" t="s">
        <v>12</v>
      </c>
      <c r="H88" s="16" t="s">
        <v>13</v>
      </c>
      <c r="I88" s="16" t="s">
        <v>1056</v>
      </c>
      <c r="J88" s="40">
        <v>195.74</v>
      </c>
      <c r="K88" s="5">
        <v>18</v>
      </c>
      <c r="L88" s="40">
        <f>J88+K88</f>
        <v>213.74</v>
      </c>
      <c r="M88" s="40">
        <f t="shared" si="4"/>
        <v>49.134803237510475</v>
      </c>
    </row>
    <row r="89" spans="1:13" ht="86.4" x14ac:dyDescent="0.3">
      <c r="A89" s="5">
        <v>5</v>
      </c>
      <c r="B89" s="16" t="s">
        <v>1006</v>
      </c>
      <c r="C89" s="16" t="s">
        <v>1007</v>
      </c>
      <c r="D89" s="16">
        <v>2007</v>
      </c>
      <c r="E89" s="16">
        <v>2004</v>
      </c>
      <c r="F89" s="16" t="s">
        <v>854</v>
      </c>
      <c r="G89" s="16" t="s">
        <v>105</v>
      </c>
      <c r="H89" s="16" t="s">
        <v>106</v>
      </c>
      <c r="I89" s="16" t="s">
        <v>1008</v>
      </c>
      <c r="J89" s="40">
        <v>281.3</v>
      </c>
      <c r="K89" s="5">
        <v>72</v>
      </c>
      <c r="L89" s="40">
        <f>J89+K89</f>
        <v>353.3</v>
      </c>
      <c r="M89" s="40">
        <f t="shared" si="4"/>
        <v>146.51130337705837</v>
      </c>
    </row>
    <row r="90" spans="1:13" ht="57.6" x14ac:dyDescent="0.3">
      <c r="A90" s="5">
        <v>6</v>
      </c>
      <c r="B90" s="16" t="s">
        <v>977</v>
      </c>
      <c r="C90" s="16" t="s">
        <v>978</v>
      </c>
      <c r="D90" s="16">
        <v>2008</v>
      </c>
      <c r="E90" s="16">
        <v>2005</v>
      </c>
      <c r="F90" s="16" t="s">
        <v>854</v>
      </c>
      <c r="G90" s="16" t="s">
        <v>29</v>
      </c>
      <c r="H90" s="16" t="s">
        <v>30</v>
      </c>
      <c r="I90" s="16" t="s">
        <v>31</v>
      </c>
      <c r="J90" s="40">
        <v>373.77</v>
      </c>
      <c r="K90" s="5">
        <v>22</v>
      </c>
      <c r="L90" s="40">
        <f>J90+K90</f>
        <v>395.77</v>
      </c>
      <c r="M90" s="40">
        <f t="shared" si="4"/>
        <v>176.14429249232487</v>
      </c>
    </row>
    <row r="91" spans="1:13" ht="115.2" x14ac:dyDescent="0.3">
      <c r="A91" s="5">
        <v>7</v>
      </c>
      <c r="B91" s="16" t="s">
        <v>990</v>
      </c>
      <c r="C91" s="16" t="s">
        <v>911</v>
      </c>
      <c r="D91" s="16">
        <v>2006</v>
      </c>
      <c r="E91" s="16">
        <v>2004</v>
      </c>
      <c r="F91" s="16" t="s">
        <v>991</v>
      </c>
      <c r="G91" s="16" t="s">
        <v>61</v>
      </c>
      <c r="H91" s="16" t="s">
        <v>992</v>
      </c>
      <c r="I91" s="16" t="s">
        <v>993</v>
      </c>
      <c r="J91" s="40">
        <v>485.64</v>
      </c>
      <c r="K91" s="5">
        <v>80</v>
      </c>
      <c r="L91" s="40">
        <f>J91+K91</f>
        <v>565.64</v>
      </c>
      <c r="M91" s="40">
        <f t="shared" si="4"/>
        <v>294.66927156014515</v>
      </c>
    </row>
    <row r="92" spans="1:13" ht="158.4" x14ac:dyDescent="0.3">
      <c r="A92" s="5">
        <v>8</v>
      </c>
      <c r="B92" s="16" t="s">
        <v>984</v>
      </c>
      <c r="C92" s="16" t="s">
        <v>985</v>
      </c>
      <c r="D92" s="16">
        <v>2007</v>
      </c>
      <c r="E92" s="16">
        <v>2006</v>
      </c>
      <c r="F92" s="16" t="s">
        <v>986</v>
      </c>
      <c r="G92" s="16" t="s">
        <v>56</v>
      </c>
      <c r="H92" s="16" t="s">
        <v>987</v>
      </c>
      <c r="I92" s="16" t="s">
        <v>887</v>
      </c>
      <c r="J92" s="40">
        <v>253.58</v>
      </c>
      <c r="K92" s="5">
        <v>322</v>
      </c>
      <c r="L92" s="40">
        <f>J92+K92</f>
        <v>575.58000000000004</v>
      </c>
      <c r="M92" s="40">
        <f t="shared" si="4"/>
        <v>301.60480044655321</v>
      </c>
    </row>
    <row r="93" spans="1:13" ht="72" x14ac:dyDescent="0.3">
      <c r="A93" s="5"/>
      <c r="B93" s="16" t="s">
        <v>1057</v>
      </c>
      <c r="C93" s="16" t="s">
        <v>1058</v>
      </c>
      <c r="D93" s="16">
        <v>2007</v>
      </c>
      <c r="E93" s="16">
        <v>2004</v>
      </c>
      <c r="F93" s="16" t="s">
        <v>900</v>
      </c>
      <c r="G93" s="16" t="s">
        <v>24</v>
      </c>
      <c r="H93" s="16" t="s">
        <v>1059</v>
      </c>
      <c r="I93" s="16" t="s">
        <v>26</v>
      </c>
      <c r="J93" s="40"/>
      <c r="K93" s="5"/>
      <c r="L93" s="40" t="s">
        <v>783</v>
      </c>
      <c r="M93" s="40" t="str">
        <f t="shared" si="4"/>
        <v/>
      </c>
    </row>
  </sheetData>
  <mergeCells count="76">
    <mergeCell ref="L83:L84"/>
    <mergeCell ref="M83:M84"/>
    <mergeCell ref="G83:G84"/>
    <mergeCell ref="H83:H84"/>
    <mergeCell ref="I83:I84"/>
    <mergeCell ref="A82:J82"/>
    <mergeCell ref="J83:J84"/>
    <mergeCell ref="K83:K84"/>
    <mergeCell ref="A83:A84"/>
    <mergeCell ref="B83:B84"/>
    <mergeCell ref="C83:C84"/>
    <mergeCell ref="D83:D84"/>
    <mergeCell ref="E83:E84"/>
    <mergeCell ref="F83:F84"/>
    <mergeCell ref="I61:I62"/>
    <mergeCell ref="A60:J60"/>
    <mergeCell ref="J61:J62"/>
    <mergeCell ref="K61:K62"/>
    <mergeCell ref="L61:L62"/>
    <mergeCell ref="M61:M62"/>
    <mergeCell ref="L46:L47"/>
    <mergeCell ref="M46:M47"/>
    <mergeCell ref="A61:A62"/>
    <mergeCell ref="B61:B62"/>
    <mergeCell ref="C61:C62"/>
    <mergeCell ref="D61:D62"/>
    <mergeCell ref="E61:E62"/>
    <mergeCell ref="F61:F62"/>
    <mergeCell ref="G61:G62"/>
    <mergeCell ref="H61:H62"/>
    <mergeCell ref="G46:G47"/>
    <mergeCell ref="H46:H47"/>
    <mergeCell ref="I46:I47"/>
    <mergeCell ref="A45:J45"/>
    <mergeCell ref="J46:J47"/>
    <mergeCell ref="K46:K47"/>
    <mergeCell ref="A46:A47"/>
    <mergeCell ref="B46:B47"/>
    <mergeCell ref="C46:C47"/>
    <mergeCell ref="D46:D47"/>
    <mergeCell ref="E46:E47"/>
    <mergeCell ref="F46:F47"/>
    <mergeCell ref="I34:I35"/>
    <mergeCell ref="A33:J33"/>
    <mergeCell ref="J34:J35"/>
    <mergeCell ref="K34:K35"/>
    <mergeCell ref="L34:L35"/>
    <mergeCell ref="M34:M35"/>
    <mergeCell ref="L8:L9"/>
    <mergeCell ref="M8:M9"/>
    <mergeCell ref="A34:A35"/>
    <mergeCell ref="B34:B35"/>
    <mergeCell ref="C34:C35"/>
    <mergeCell ref="D34:D35"/>
    <mergeCell ref="E34:E35"/>
    <mergeCell ref="F34:F35"/>
    <mergeCell ref="G34:G35"/>
    <mergeCell ref="H34:H35"/>
    <mergeCell ref="G8:G9"/>
    <mergeCell ref="H8:H9"/>
    <mergeCell ref="I8:I9"/>
    <mergeCell ref="A7:J7"/>
    <mergeCell ref="J8:J9"/>
    <mergeCell ref="K8:K9"/>
    <mergeCell ref="A8:A9"/>
    <mergeCell ref="B8:B9"/>
    <mergeCell ref="C8:C9"/>
    <mergeCell ref="D8:D9"/>
    <mergeCell ref="E8:E9"/>
    <mergeCell ref="F8:F9"/>
    <mergeCell ref="A1:M1"/>
    <mergeCell ref="A2:M2"/>
    <mergeCell ref="A3:B3"/>
    <mergeCell ref="C3:M3"/>
    <mergeCell ref="A4:M4"/>
    <mergeCell ref="A5:M5"/>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17</vt:i4>
      </vt:variant>
    </vt:vector>
  </HeadingPairs>
  <TitlesOfParts>
    <vt:vector size="17" baseType="lpstr">
      <vt:lpstr>Командный зачёт</vt:lpstr>
      <vt:lpstr>Разряды и звания</vt:lpstr>
      <vt:lpstr>Индивидуальные гонки</vt:lpstr>
      <vt:lpstr>К-1ж - экстрим</vt:lpstr>
      <vt:lpstr>К-1м - экстрим</vt:lpstr>
      <vt:lpstr>Экстрим - квалификация(п)</vt:lpstr>
      <vt:lpstr>Экстрим - квалификация</vt:lpstr>
      <vt:lpstr>Командные гонки(п)</vt:lpstr>
      <vt:lpstr>Командные гонки</vt:lpstr>
      <vt:lpstr>2-я индивидуальная гонка(п)</vt:lpstr>
      <vt:lpstr>2-я индивидуальная гонка</vt:lpstr>
      <vt:lpstr>1-я индивидуальная гонка(п)</vt:lpstr>
      <vt:lpstr>1-я индивидуальная гонка</vt:lpstr>
      <vt:lpstr>Тренера и представители</vt:lpstr>
      <vt:lpstr>Экипажи индивидуальных гонок</vt:lpstr>
      <vt:lpstr>Сводка по участникам</vt:lpstr>
      <vt:lpstr>Все участники соревнований</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ФГСР-3</dc:creator>
  <cp:lastModifiedBy>ФГСР-3</cp:lastModifiedBy>
  <dcterms:created xsi:type="dcterms:W3CDTF">2022-09-04T12:04:44Z</dcterms:created>
  <dcterms:modified xsi:type="dcterms:W3CDTF">2022-09-04T12:08:32Z</dcterms:modified>
</cp:coreProperties>
</file>