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 перехода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Документы и подписи" sheetId="3" state="visible" r:id="rId3"/>
    <sheet xmlns:r="http://schemas.openxmlformats.org/officeDocument/2006/relationships" name="Как заполнять" sheetId="4" state="visible" r:id="rId4"/>
  </sheets>
  <definedNames>
    <definedName name="_xlnm._FilterDatabase" localSheetId="0" hidden="1">'Чек-лист перехода'!$A$6:$J$38</definedName>
    <definedName name="_xlnm.Print_Titles" localSheetId="0">'Чек-лист перехода'!$6:$6</definedName>
    <definedName name="_xlnm.Print_Area" localSheetId="0">'Чек-лист перехода'!$A$1:$J$38</definedName>
    <definedName name="_xlnm.Print_Area" localSheetId="1">'Сводка'!$A$1:$F$13</definedName>
    <definedName name="_xlnm.Print_Titles" localSheetId="2">'Документы и подписи'!$3:$3</definedName>
    <definedName name="_xlnm.Print_Area" localSheetId="2">'Документы и подписи'!$A$1:$G$23</definedName>
    <definedName name="_xlnm.Print_Area" localSheetId="3">'Как заполнять'!$A$1:$B$19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164" fontId="0" fillId="4" borderId="2" applyAlignment="1" pivotButton="0" quotePrefix="0" xfId="0">
      <alignment vertical="top" wrapText="1"/>
    </xf>
    <xf numFmtId="0" fontId="0" fillId="4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165" fontId="0" fillId="3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0" fontId="2" fillId="3" borderId="2" applyAlignment="1" pivotButton="0" quotePrefix="0" xfId="0">
      <alignment vertical="top" wrapText="1"/>
    </xf>
    <xf numFmtId="165" fontId="2" fillId="3" borderId="2" applyAlignment="1" pivotButton="0" quotePrefix="0" xfId="0">
      <alignment vertical="top" wrapText="1"/>
    </xf>
    <xf numFmtId="0" fontId="3" fillId="0" borderId="0" pivotButton="0" quotePrefix="0" xfId="0"/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5F5E3"/>
        </patternFill>
      </fill>
    </dxf>
    <dxf>
      <fill>
        <patternFill patternType="solid">
          <fgColor rgb="00FDEBD0"/>
        </patternFill>
      </fill>
    </dxf>
    <dxf>
      <fill>
        <patternFill patternType="solid">
          <fgColor rgb="00FADB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52" customWidth="1" min="3" max="3"/>
    <col width="38" customWidth="1" min="4" max="4"/>
    <col width="18" customWidth="1" min="5" max="5"/>
    <col width="11" customWidth="1" min="6" max="6"/>
    <col width="12" customWidth="1" min="7" max="7"/>
    <col width="11" customWidth="1" min="8" max="8"/>
    <col width="10" customWidth="1" min="9" max="9"/>
    <col width="30" customWidth="1" min="10" max="10"/>
  </cols>
  <sheetData>
    <row r="1">
      <c r="A1" s="1" t="inlineStr">
        <is>
          <t>Чек-лист перехода на электронный документооборот с заказчиком</t>
        </is>
      </c>
    </row>
    <row r="2">
      <c r="A2" s="2" t="inlineStr">
        <is>
          <t>Компания:</t>
        </is>
      </c>
      <c r="B2" s="3" t="inlineStr"/>
      <c r="C2" s="4" t="n"/>
      <c r="D2" s="4" t="n"/>
      <c r="E2" s="4" t="n"/>
      <c r="F2" s="4" t="n"/>
    </row>
    <row r="3">
      <c r="A3" s="2" t="inlineStr">
        <is>
          <t>Заказчик, договор:</t>
        </is>
      </c>
      <c r="B3" s="3" t="inlineStr"/>
      <c r="C3" s="4" t="n"/>
      <c r="D3" s="4" t="n"/>
      <c r="E3" s="4" t="n"/>
      <c r="F3" s="4" t="n"/>
    </row>
    <row r="4">
      <c r="A4" s="2" t="inlineStr">
        <is>
          <t>Ответственный за переход:</t>
        </is>
      </c>
      <c r="B4" s="3" t="inlineStr"/>
      <c r="C4" s="4" t="n"/>
      <c r="D4" s="4" t="n"/>
      <c r="E4" s="4" t="n"/>
      <c r="F4" s="4" t="n"/>
    </row>
    <row r="5"/>
    <row r="6" ht="45" customHeight="1">
      <c r="A6" s="5" t="inlineStr">
        <is>
          <t>№</t>
        </is>
      </c>
      <c r="B6" s="5" t="inlineStr">
        <is>
          <t>Блок</t>
        </is>
      </c>
      <c r="C6" s="5" t="inlineStr">
        <is>
          <t>Пункт</t>
        </is>
      </c>
      <c r="D6" s="5" t="inlineStr">
        <is>
          <t>Основание или пояснение</t>
        </is>
      </c>
      <c r="E6" s="5" t="inlineStr">
        <is>
          <t>Ответственный</t>
        </is>
      </c>
      <c r="F6" s="5" t="inlineStr">
        <is>
          <t>Срок</t>
        </is>
      </c>
      <c r="G6" s="5" t="inlineStr">
        <is>
          <t>Статус</t>
        </is>
      </c>
      <c r="H6" s="5" t="inlineStr">
        <is>
          <t>Дата выполнения</t>
        </is>
      </c>
      <c r="I6" s="5" t="inlineStr">
        <is>
          <t>Просрочено</t>
        </is>
      </c>
      <c r="J6" s="5" t="inlineStr">
        <is>
          <t>Комментарий</t>
        </is>
      </c>
    </row>
    <row r="7" ht="30" customHeight="1">
      <c r="A7" s="6" t="n">
        <v>1</v>
      </c>
      <c r="B7" s="7" t="inlineStr">
        <is>
          <t>Решение и договорённости</t>
        </is>
      </c>
      <c r="C7" s="7" t="inlineStr">
        <is>
          <t>Определить, какие документы переводим в электронный вид: КС-2, КС-3, счета и УПД, исполнительная документация, письма</t>
        </is>
      </c>
      <c r="D7" s="7" t="inlineStr">
        <is>
          <t>Лист «Документы и подписи»</t>
        </is>
      </c>
      <c r="E7" s="8" t="inlineStr">
        <is>
          <t>Руководитель ПТО</t>
        </is>
      </c>
      <c r="F7" s="9" t="n">
        <v>46339</v>
      </c>
      <c r="G7" s="10" t="inlineStr">
        <is>
          <t>Готово</t>
        </is>
      </c>
      <c r="H7" s="9" t="n">
        <v>46336</v>
      </c>
      <c r="I7" s="11">
        <f>IF(OR(F7="",G7="Готово",G7="Не требуется"),"",IF(F7&lt;TODAY(),"Да",""))</f>
        <v/>
      </c>
      <c r="J7" s="8" t="inlineStr">
        <is>
          <t>ПРИМЕР — замените своими данными</t>
        </is>
      </c>
    </row>
    <row r="8" ht="44" customHeight="1">
      <c r="A8" s="6" t="n">
        <v>2</v>
      </c>
      <c r="B8" s="7" t="inlineStr">
        <is>
          <t>Решение и договорённости</t>
        </is>
      </c>
      <c r="C8" s="7" t="inlineStr">
        <is>
          <t>Согласовать переход с заказчиком и закрепить его в договоре, допсоглашении или соглашении об электронном документообороте</t>
        </is>
      </c>
      <c r="D8" s="7" t="inlineStr">
        <is>
          <t>Ст. 6 63-ФЗ: для простой и неквалифицированной подписи нужно соглашение сторон</t>
        </is>
      </c>
      <c r="E8" s="8" t="inlineStr">
        <is>
          <t>Юрист</t>
        </is>
      </c>
      <c r="F8" s="9" t="n">
        <v>46346</v>
      </c>
      <c r="G8" s="10" t="inlineStr">
        <is>
          <t>В работе</t>
        </is>
      </c>
      <c r="H8" s="9" t="n"/>
      <c r="I8" s="11">
        <f>IF(OR(F8="",G8="Готово",G8="Не требуется"),"",IF(F8&lt;TODAY(),"Да",""))</f>
        <v/>
      </c>
      <c r="J8" s="8" t="inlineStr">
        <is>
          <t>ПРИМЕР — замените своими данными</t>
        </is>
      </c>
    </row>
    <row r="9" ht="30" customHeight="1">
      <c r="A9" s="6" t="n">
        <v>3</v>
      </c>
      <c r="B9" s="7" t="inlineStr">
        <is>
          <t>Решение и договорённости</t>
        </is>
      </c>
      <c r="C9" s="7" t="inlineStr">
        <is>
          <t>Выбрать канал обмена: оператор ЭДО (с проверкой роуминга с заказчиком), ЕИС для госконтрактов, система заказчика</t>
        </is>
      </c>
      <c r="D9" s="7" t="inlineStr">
        <is>
          <t>Ч. 13 ст. 94 44-ФЗ — документ о приёмке по госконтракту формируется в ЕИС</t>
        </is>
      </c>
      <c r="E9" s="7" t="n"/>
      <c r="F9" s="12" t="n"/>
      <c r="G9" s="6" t="n"/>
      <c r="H9" s="12" t="n"/>
      <c r="I9" s="11">
        <f>IF(OR(F9="",G9="Готово",G9="Не требуется"),"",IF(F9&lt;TODAY(),"Да",""))</f>
        <v/>
      </c>
      <c r="J9" s="7" t="n"/>
    </row>
    <row r="10" ht="44" customHeight="1">
      <c r="A10" s="6" t="n">
        <v>4</v>
      </c>
      <c r="B10" s="7" t="inlineStr">
        <is>
          <t>Решение и договорённости</t>
        </is>
      </c>
      <c r="C10" s="7" t="inlineStr">
        <is>
          <t>Получить решение застройщика или технического заказчика о ведении исполнительной документации в электронном виде и утверждённый перечень ИД</t>
        </is>
      </c>
      <c r="D10" s="7" t="inlineStr">
        <is>
          <t>П. 1–2 Порядка, утверждённого приказом Минстроя № 344/пр</t>
        </is>
      </c>
      <c r="E10" s="7" t="n"/>
      <c r="F10" s="12" t="n"/>
      <c r="G10" s="6" t="n"/>
      <c r="H10" s="12" t="n"/>
      <c r="I10" s="11">
        <f>IF(OR(F10="",G10="Готово",G10="Не требуется"),"",IF(F10&lt;TODAY(),"Да",""))</f>
        <v/>
      </c>
      <c r="J10" s="7" t="n"/>
    </row>
    <row r="11" ht="30" customHeight="1">
      <c r="A11" s="6" t="n">
        <v>5</v>
      </c>
      <c r="B11" s="7" t="inlineStr">
        <is>
          <t>Подписи и полномочия</t>
        </is>
      </c>
      <c r="C11" s="7" t="inlineStr">
        <is>
          <t>Составить список подписантов по каждому документу с обеих сторон, включая строительный контроль и субподрядчиков</t>
        </is>
      </c>
      <c r="D11" s="7" t="inlineStr">
        <is>
          <t>П. 3 Порядка № 344/пр для ИД</t>
        </is>
      </c>
      <c r="E11" s="7" t="n"/>
      <c r="F11" s="12" t="n"/>
      <c r="G11" s="6" t="n"/>
      <c r="H11" s="12" t="n"/>
      <c r="I11" s="11">
        <f>IF(OR(F11="",G11="Готово",G11="Не требуется"),"",IF(F11&lt;TODAY(),"Да",""))</f>
        <v/>
      </c>
      <c r="J11" s="7" t="n"/>
    </row>
    <row r="12" ht="30" customHeight="1">
      <c r="A12" s="6" t="n">
        <v>6</v>
      </c>
      <c r="B12" s="7" t="inlineStr">
        <is>
          <t>Подписи и полномочия</t>
        </is>
      </c>
      <c r="C12" s="7" t="inlineStr">
        <is>
          <t>Руководитель получил квалифицированную подпись юридического лица</t>
        </is>
      </c>
      <c r="D12" s="7" t="inlineStr">
        <is>
          <t>Ст. 17.2 63-ФЗ</t>
        </is>
      </c>
      <c r="E12" s="7" t="n"/>
      <c r="F12" s="12" t="n"/>
      <c r="G12" s="6" t="n"/>
      <c r="H12" s="12" t="n"/>
      <c r="I12" s="11">
        <f>IF(OR(F12="",G12="Готово",G12="Не требуется"),"",IF(F12&lt;TODAY(),"Да",""))</f>
        <v/>
      </c>
      <c r="J12" s="7" t="n"/>
    </row>
    <row r="13" ht="44" customHeight="1">
      <c r="A13" s="6" t="n">
        <v>7</v>
      </c>
      <c r="B13" s="7" t="inlineStr">
        <is>
          <t>Подписи и полномочия</t>
        </is>
      </c>
      <c r="C13" s="7" t="inlineStr">
        <is>
          <t>Сотрудники-подписанты имеют квалифицированную подпись физического лица и машиночитаемую доверенность с нужными полномочиями</t>
        </is>
      </c>
      <c r="D13" s="7" t="inlineStr">
        <is>
          <t>П. 2 ч. 1 ст. 17.2 63-ФЗ</t>
        </is>
      </c>
      <c r="E13" s="8" t="inlineStr">
        <is>
          <t>Главный бухгалтер</t>
        </is>
      </c>
      <c r="F13" s="9" t="n">
        <v>46329</v>
      </c>
      <c r="G13" s="10" t="inlineStr">
        <is>
          <t>Не начато</t>
        </is>
      </c>
      <c r="H13" s="9" t="n"/>
      <c r="I13" s="11">
        <f>IF(OR(F13="",G13="Готово",G13="Не требуется"),"",IF(F13&lt;TODAY(),"Да",""))</f>
        <v/>
      </c>
      <c r="J13" s="8" t="inlineStr">
        <is>
          <t>ПРИМЕР — замените своими данными</t>
        </is>
      </c>
    </row>
    <row r="14" ht="30" customHeight="1">
      <c r="A14" s="6" t="n">
        <v>8</v>
      </c>
      <c r="B14" s="7" t="inlineStr">
        <is>
          <t>Подписи и полномочия</t>
        </is>
      </c>
      <c r="C14" s="7" t="inlineStr">
        <is>
          <t>Для ИД у всех подписантов есть УКЭП или УНЭП, созданная в инфраструктуре госуслуг (ПП РФ № 2152)</t>
        </is>
      </c>
      <c r="D14" s="7" t="inlineStr">
        <is>
          <t>П. 4 Порядка № 344/пр</t>
        </is>
      </c>
      <c r="E14" s="7" t="n"/>
      <c r="F14" s="12" t="n"/>
      <c r="G14" s="6" t="n"/>
      <c r="H14" s="12" t="n"/>
      <c r="I14" s="11">
        <f>IF(OR(F14="",G14="Готово",G14="Не требуется"),"",IF(F14&lt;TODAY(),"Да",""))</f>
        <v/>
      </c>
      <c r="J14" s="7" t="n"/>
    </row>
    <row r="15" ht="30" customHeight="1">
      <c r="A15" s="6" t="n">
        <v>9</v>
      </c>
      <c r="B15" s="7" t="inlineStr">
        <is>
          <t>Подписи и полномочия</t>
        </is>
      </c>
      <c r="C15" s="7" t="inlineStr">
        <is>
          <t>Назначен ответственный за сроки действия сертификатов и доверенностей</t>
        </is>
      </c>
      <c r="D15" s="7" t="inlineStr">
        <is>
          <t>Внутренний регламент</t>
        </is>
      </c>
      <c r="E15" s="7" t="n"/>
      <c r="F15" s="12" t="n"/>
      <c r="G15" s="6" t="n"/>
      <c r="H15" s="12" t="n"/>
      <c r="I15" s="11">
        <f>IF(OR(F15="",G15="Готово",G15="Не требуется"),"",IF(F15&lt;TODAY(),"Да",""))</f>
        <v/>
      </c>
      <c r="J15" s="7" t="n"/>
    </row>
    <row r="16" ht="30" customHeight="1">
      <c r="A16" s="6" t="n">
        <v>10</v>
      </c>
      <c r="B16" s="7" t="inlineStr">
        <is>
          <t>Форматы</t>
        </is>
      </c>
      <c r="C16" s="7" t="inlineStr">
        <is>
          <t>КС-2: выбран формат — формат ФНС акта о приёмке выполненных работ или неформализованный документ</t>
        </is>
      </c>
      <c r="D16" s="7" t="inlineStr">
        <is>
          <t>Приказ ФНС от 28.07.2022 № ЕД-7-26/691@; ч. 4 ст. 9 402-ФЗ</t>
        </is>
      </c>
      <c r="E16" s="7" t="n"/>
      <c r="F16" s="12" t="n"/>
      <c r="G16" s="6" t="n"/>
      <c r="H16" s="12" t="n"/>
      <c r="I16" s="11">
        <f>IF(OR(F16="",G16="Готово",G16="Не требуется"),"",IF(F16&lt;TODAY(),"Да",""))</f>
        <v/>
      </c>
      <c r="J16" s="7" t="n"/>
    </row>
    <row r="17" ht="30" customHeight="1">
      <c r="A17" s="6" t="n">
        <v>11</v>
      </c>
      <c r="B17" s="7" t="inlineStr">
        <is>
          <t>Форматы</t>
        </is>
      </c>
      <c r="C17" s="7" t="inlineStr">
        <is>
          <t>КС-3: согласовано, в каком виде заказчик её принимает (файл с подписью, вложение к акту)</t>
        </is>
      </c>
      <c r="D17" s="7" t="inlineStr">
        <is>
          <t>Отдельного формата ФНС для КС-3 в перечне форматов нет</t>
        </is>
      </c>
      <c r="E17" s="7" t="n"/>
      <c r="F17" s="12" t="n"/>
      <c r="G17" s="6" t="n"/>
      <c r="H17" s="12" t="n"/>
      <c r="I17" s="11">
        <f>IF(OR(F17="",G17="Готово",G17="Не требуется"),"",IF(F17&lt;TODAY(),"Да",""))</f>
        <v/>
      </c>
      <c r="J17" s="7" t="n"/>
    </row>
    <row r="18">
      <c r="A18" s="6" t="n">
        <v>12</v>
      </c>
      <c r="B18" s="7" t="inlineStr">
        <is>
          <t>Форматы</t>
        </is>
      </c>
      <c r="C18" s="7" t="inlineStr">
        <is>
          <t>Счета-фактуры и УПД — по действующим форматам ФНС</t>
        </is>
      </c>
      <c r="D18" s="7" t="inlineStr">
        <is>
          <t>Перечень форматов на сайте ФНС</t>
        </is>
      </c>
      <c r="E18" s="7" t="n"/>
      <c r="F18" s="12" t="n"/>
      <c r="G18" s="6" t="n"/>
      <c r="H18" s="12" t="n"/>
      <c r="I18" s="11">
        <f>IF(OR(F18="",G18="Готово",G18="Не требуется"),"",IF(F18&lt;TODAY(),"Да",""))</f>
        <v/>
      </c>
      <c r="J18" s="7" t="n"/>
    </row>
    <row r="19" ht="30" customHeight="1">
      <c r="A19" s="6" t="n">
        <v>13</v>
      </c>
      <c r="B19" s="7" t="inlineStr">
        <is>
          <t>Форматы</t>
        </is>
      </c>
      <c r="C19" s="7" t="inlineStr">
        <is>
          <t>ИД: XML по схемам Минстроя; при отсутствии схемы — doc, docx, odt, pdf, ifc, LandXML</t>
        </is>
      </c>
      <c r="D19" s="7" t="inlineStr">
        <is>
          <t>П. 4–5 Порядка № 344/пр в ред. приказа № 369/пр</t>
        </is>
      </c>
      <c r="E19" s="7" t="n"/>
      <c r="F19" s="12" t="n"/>
      <c r="G19" s="6" t="n"/>
      <c r="H19" s="12" t="n"/>
      <c r="I19" s="11">
        <f>IF(OR(F19="",G19="Готово",G19="Не требуется"),"",IF(F19&lt;TODAY(),"Да",""))</f>
        <v/>
      </c>
      <c r="J19" s="7" t="n"/>
    </row>
    <row r="20" ht="30" customHeight="1">
      <c r="A20" s="6" t="n">
        <v>14</v>
      </c>
      <c r="B20" s="7" t="inlineStr">
        <is>
          <t>Форматы</t>
        </is>
      </c>
      <c r="C20" s="7" t="inlineStr">
        <is>
          <t>Справочники приведены к одному виду: объекты, договоры, виды работ, единицы измерения</t>
        </is>
      </c>
      <c r="D20" s="7" t="inlineStr">
        <is>
          <t>Нужно для сверки и обмена с учётной системой</t>
        </is>
      </c>
      <c r="E20" s="7" t="n"/>
      <c r="F20" s="12" t="n"/>
      <c r="G20" s="6" t="n"/>
      <c r="H20" s="12" t="n"/>
      <c r="I20" s="11">
        <f>IF(OR(F20="",G20="Готово",G20="Не требуется"),"",IF(F20&lt;TODAY(),"Да",""))</f>
        <v/>
      </c>
      <c r="J20" s="7" t="n"/>
    </row>
    <row r="21" ht="30" customHeight="1">
      <c r="A21" s="6" t="n">
        <v>15</v>
      </c>
      <c r="B21" s="7" t="inlineStr">
        <is>
          <t>Маршрут и сроки</t>
        </is>
      </c>
      <c r="C21" s="7" t="inlineStr">
        <is>
          <t>Описан маршрут КС-2 и КС-3: кто готовит, кто проверяет, кто подписывает с каждой стороны</t>
        </is>
      </c>
      <c r="D21" s="7" t="inlineStr">
        <is>
          <t>Регламент взаимодействия</t>
        </is>
      </c>
      <c r="E21" s="7" t="n"/>
      <c r="F21" s="12" t="n"/>
      <c r="G21" s="6" t="n"/>
      <c r="H21" s="12" t="n"/>
      <c r="I21" s="11">
        <f>IF(OR(F21="",G21="Готово",G21="Не требуется"),"",IF(F21&lt;TODAY(),"Да",""))</f>
        <v/>
      </c>
      <c r="J21" s="7" t="n"/>
    </row>
    <row r="22" ht="30" customHeight="1">
      <c r="A22" s="6" t="n">
        <v>16</v>
      </c>
      <c r="B22" s="7" t="inlineStr">
        <is>
          <t>Маршрут и сроки</t>
        </is>
      </c>
      <c r="C22" s="7" t="inlineStr">
        <is>
          <t>Закреплены срок рассмотрения актов и порядок мотивированного отказа</t>
        </is>
      </c>
      <c r="D22" s="7" t="inlineStr">
        <is>
          <t>Ст. 753 ГК РФ, условия договора</t>
        </is>
      </c>
      <c r="E22" s="7" t="n"/>
      <c r="F22" s="12" t="n"/>
      <c r="G22" s="6" t="n"/>
      <c r="H22" s="12" t="n"/>
      <c r="I22" s="11">
        <f>IF(OR(F22="",G22="Готово",G22="Не требуется"),"",IF(F22&lt;TODAY(),"Да",""))</f>
        <v/>
      </c>
      <c r="J22" s="7" t="n"/>
    </row>
    <row r="23" ht="30" customHeight="1">
      <c r="A23" s="6" t="n">
        <v>17</v>
      </c>
      <c r="B23" s="7" t="inlineStr">
        <is>
          <t>Маршрут и сроки</t>
        </is>
      </c>
      <c r="C23" s="7" t="inlineStr">
        <is>
          <t>Исправления оформляются новой версией документа, подписанная версия не правится</t>
        </is>
      </c>
      <c r="D23" s="7" t="inlineStr">
        <is>
          <t>Регламент взаимодействия</t>
        </is>
      </c>
      <c r="E23" s="7" t="n"/>
      <c r="F23" s="12" t="n"/>
      <c r="G23" s="6" t="n"/>
      <c r="H23" s="12" t="n"/>
      <c r="I23" s="11">
        <f>IF(OR(F23="",G23="Готово",G23="Не требуется"),"",IF(F23&lt;TODAY(),"Да",""))</f>
        <v/>
      </c>
      <c r="J23" s="7" t="n"/>
    </row>
    <row r="24" ht="30" customHeight="1">
      <c r="A24" s="6" t="n">
        <v>18</v>
      </c>
      <c r="B24" s="7" t="inlineStr">
        <is>
          <t>Маршрут и сроки</t>
        </is>
      </c>
      <c r="C24" s="7" t="inlineStr">
        <is>
          <t>Акты выполненных работ формируются только на объёмы с подписанной исполнительной документацией</t>
        </is>
      </c>
      <c r="D24" s="7" t="inlineStr">
        <is>
          <t>Внутреннее правило приёмки</t>
        </is>
      </c>
      <c r="E24" s="7" t="n"/>
      <c r="F24" s="12" t="n"/>
      <c r="G24" s="6" t="n"/>
      <c r="H24" s="12" t="n"/>
      <c r="I24" s="11">
        <f>IF(OR(F24="",G24="Готово",G24="Не требуется"),"",IF(F24&lt;TODAY(),"Да",""))</f>
        <v/>
      </c>
      <c r="J24" s="7" t="n"/>
    </row>
    <row r="25" ht="30" customHeight="1">
      <c r="A25" s="6" t="n">
        <v>19</v>
      </c>
      <c r="B25" s="7" t="inlineStr">
        <is>
          <t>Хранение и доступ</t>
        </is>
      </c>
      <c r="C25" s="7" t="inlineStr">
        <is>
          <t>ИД хранится в системе с резервным копированием, журналом операций и сохранением подписей</t>
        </is>
      </c>
      <c r="D25" s="7" t="inlineStr">
        <is>
          <t>П. 9 Порядка № 344/пр</t>
        </is>
      </c>
      <c r="E25" s="7" t="n"/>
      <c r="F25" s="12" t="n"/>
      <c r="G25" s="6" t="n"/>
      <c r="H25" s="12" t="n"/>
      <c r="I25" s="11">
        <f>IF(OR(F25="",G25="Готово",G25="Не требуется"),"",IF(F25&lt;TODAY(),"Да",""))</f>
        <v/>
      </c>
      <c r="J25" s="7" t="n"/>
    </row>
    <row r="26" ht="30" customHeight="1">
      <c r="A26" s="6" t="n">
        <v>20</v>
      </c>
      <c r="B26" s="7" t="inlineStr">
        <is>
          <t>Хранение и доступ</t>
        </is>
      </c>
      <c r="C26" s="7" t="inlineStr">
        <is>
          <t>Настроены права доступа: кто видит, подписывает и выгружает документы</t>
        </is>
      </c>
      <c r="D26" s="7" t="inlineStr">
        <is>
          <t>Внутренний регламент</t>
        </is>
      </c>
      <c r="E26" s="7" t="n"/>
      <c r="F26" s="12" t="n"/>
      <c r="G26" s="6" t="n"/>
      <c r="H26" s="12" t="n"/>
      <c r="I26" s="11">
        <f>IF(OR(F26="",G26="Готово",G26="Не требуется"),"",IF(F26&lt;TODAY(),"Да",""))</f>
        <v/>
      </c>
      <c r="J26" s="7" t="n"/>
    </row>
    <row r="27" ht="30" customHeight="1">
      <c r="A27" s="6" t="n">
        <v>21</v>
      </c>
      <c r="B27" s="7" t="inlineStr">
        <is>
          <t>Хранение и доступ</t>
        </is>
      </c>
      <c r="C27" s="7" t="inlineStr">
        <is>
          <t>Определён порядок передачи ИД заказчику на постоянное хранение</t>
        </is>
      </c>
      <c r="D27" s="7" t="inlineStr">
        <is>
          <t>П. 7 Порядка № 344/пр</t>
        </is>
      </c>
      <c r="E27" s="7" t="n"/>
      <c r="F27" s="12" t="n"/>
      <c r="G27" s="6" t="n"/>
      <c r="H27" s="12" t="n"/>
      <c r="I27" s="11">
        <f>IF(OR(F27="",G27="Готово",G27="Не требуется"),"",IF(F27&lt;TODAY(),"Да",""))</f>
        <v/>
      </c>
      <c r="J27" s="7" t="n"/>
    </row>
    <row r="28" ht="30" customHeight="1">
      <c r="A28" s="6" t="n">
        <v>22</v>
      </c>
      <c r="B28" s="7" t="inlineStr">
        <is>
          <t>Хранение и доступ</t>
        </is>
      </c>
      <c r="C28" s="7" t="inlineStr">
        <is>
          <t>Первичные документы хранятся в течение срока, установленного законом о бухгалтерском учёте</t>
        </is>
      </c>
      <c r="D28" s="7" t="inlineStr">
        <is>
          <t>Ст. 29 402-ФЗ</t>
        </is>
      </c>
      <c r="E28" s="7" t="n"/>
      <c r="F28" s="12" t="n"/>
      <c r="G28" s="6" t="n"/>
      <c r="H28" s="12" t="n"/>
      <c r="I28" s="11">
        <f>IF(OR(F28="",G28="Готово",G28="Не требуется"),"",IF(F28&lt;TODAY(),"Да",""))</f>
        <v/>
      </c>
      <c r="J28" s="7" t="n"/>
    </row>
    <row r="29" ht="30" customHeight="1">
      <c r="A29" s="6" t="n">
        <v>23</v>
      </c>
      <c r="B29" s="7" t="inlineStr">
        <is>
          <t>Учёт и интеграция</t>
        </is>
      </c>
      <c r="C29" s="7" t="inlineStr">
        <is>
          <t>Подписанные документы попадают в учётную систему без повторного ввода</t>
        </is>
      </c>
      <c r="D29" s="7" t="inlineStr">
        <is>
          <t>Сценарий обмена с 1С или другой системой</t>
        </is>
      </c>
      <c r="E29" s="7" t="n"/>
      <c r="F29" s="12" t="n"/>
      <c r="G29" s="6" t="n"/>
      <c r="H29" s="12" t="n"/>
      <c r="I29" s="11">
        <f>IF(OR(F29="",G29="Готово",G29="Не требуется"),"",IF(F29&lt;TODAY(),"Да",""))</f>
        <v/>
      </c>
      <c r="J29" s="7" t="n"/>
    </row>
    <row r="30" ht="30" customHeight="1">
      <c r="A30" s="6" t="n">
        <v>24</v>
      </c>
      <c r="B30" s="7" t="inlineStr">
        <is>
          <t>Учёт и интеграция</t>
        </is>
      </c>
      <c r="C30" s="7" t="inlineStr">
        <is>
          <t>Номера и даты документов совпадают в системе управления, ЭДО и учёте</t>
        </is>
      </c>
      <c r="D30" s="7" t="inlineStr">
        <is>
          <t>Сверка при закрытии месяца</t>
        </is>
      </c>
      <c r="E30" s="7" t="n"/>
      <c r="F30" s="12" t="n"/>
      <c r="G30" s="6" t="n"/>
      <c r="H30" s="12" t="n"/>
      <c r="I30" s="11">
        <f>IF(OR(F30="",G30="Готово",G30="Не требуется"),"",IF(F30&lt;TODAY(),"Да",""))</f>
        <v/>
      </c>
      <c r="J30" s="7" t="n"/>
    </row>
    <row r="31" ht="30" customHeight="1">
      <c r="A31" s="6" t="n">
        <v>25</v>
      </c>
      <c r="B31" s="7" t="inlineStr">
        <is>
          <t>Пилот</t>
        </is>
      </c>
      <c r="C31" s="7" t="inlineStr">
        <is>
          <t>Пилот на одном объекте и одном заказчике на 1–2 закрытия месяца</t>
        </is>
      </c>
      <c r="D31" s="7" t="inlineStr">
        <is>
          <t>План пилота</t>
        </is>
      </c>
      <c r="E31" s="7" t="n"/>
      <c r="F31" s="12" t="n"/>
      <c r="G31" s="6" t="n"/>
      <c r="H31" s="12" t="n"/>
      <c r="I31" s="11">
        <f>IF(OR(F31="",G31="Готово",G31="Не требуется"),"",IF(F31&lt;TODAY(),"Да",""))</f>
        <v/>
      </c>
      <c r="J31" s="7" t="n"/>
    </row>
    <row r="32">
      <c r="A32" s="6" t="n">
        <v>26</v>
      </c>
      <c r="B32" s="7" t="inlineStr">
        <is>
          <t>Пилот</t>
        </is>
      </c>
      <c r="C32" s="7" t="inlineStr">
        <is>
          <t>Инструкция для ПТО, прорабов, бухгалтерии и юристов</t>
        </is>
      </c>
      <c r="D32" s="7" t="inlineStr">
        <is>
          <t>Регламент</t>
        </is>
      </c>
      <c r="E32" s="7" t="n"/>
      <c r="F32" s="12" t="n"/>
      <c r="G32" s="6" t="n"/>
      <c r="H32" s="12" t="n"/>
      <c r="I32" s="11">
        <f>IF(OR(F32="",G32="Готово",G32="Не требуется"),"",IF(F32&lt;TODAY(),"Да",""))</f>
        <v/>
      </c>
      <c r="J32" s="7" t="n"/>
    </row>
    <row r="33" ht="30" customHeight="1">
      <c r="A33" s="6" t="n">
        <v>27</v>
      </c>
      <c r="B33" s="7" t="inlineStr">
        <is>
          <t>Пилот</t>
        </is>
      </c>
      <c r="C33" s="7" t="inlineStr">
        <is>
          <t>По итогам пилота принято решение об отказе от бумажного дубля</t>
        </is>
      </c>
      <c r="D33" s="7" t="inlineStr">
        <is>
          <t>Для ИД — при выполнении п. 4, 5 и 9 Порядка № 344/пр</t>
        </is>
      </c>
      <c r="E33" s="7" t="n"/>
      <c r="F33" s="12" t="n"/>
      <c r="G33" s="6" t="n"/>
      <c r="H33" s="12" t="n"/>
      <c r="I33" s="11">
        <f>IF(OR(F33="",G33="Готово",G33="Не требуется"),"",IF(F33&lt;TODAY(),"Да",""))</f>
        <v/>
      </c>
      <c r="J33" s="7" t="n"/>
    </row>
    <row r="34">
      <c r="A34" s="6" t="n">
        <v>28</v>
      </c>
      <c r="B34" s="7" t="n"/>
      <c r="C34" s="7" t="n"/>
      <c r="D34" s="7" t="n"/>
      <c r="E34" s="7" t="n"/>
      <c r="F34" s="12" t="n"/>
      <c r="G34" s="6" t="n"/>
      <c r="H34" s="12" t="n"/>
      <c r="I34" s="11">
        <f>IF(OR(F34="",G34="Готово",G34="Не требуется"),"",IF(F34&lt;TODAY(),"Да",""))</f>
        <v/>
      </c>
      <c r="J34" s="7" t="n"/>
    </row>
    <row r="35">
      <c r="A35" s="6" t="n">
        <v>29</v>
      </c>
      <c r="B35" s="7" t="n"/>
      <c r="C35" s="7" t="n"/>
      <c r="D35" s="7" t="n"/>
      <c r="E35" s="7" t="n"/>
      <c r="F35" s="12" t="n"/>
      <c r="G35" s="6" t="n"/>
      <c r="H35" s="12" t="n"/>
      <c r="I35" s="11">
        <f>IF(OR(F35="",G35="Готово",G35="Не требуется"),"",IF(F35&lt;TODAY(),"Да",""))</f>
        <v/>
      </c>
      <c r="J35" s="7" t="n"/>
    </row>
    <row r="36">
      <c r="A36" s="6" t="n">
        <v>30</v>
      </c>
      <c r="B36" s="7" t="n"/>
      <c r="C36" s="7" t="n"/>
      <c r="D36" s="7" t="n"/>
      <c r="E36" s="7" t="n"/>
      <c r="F36" s="12" t="n"/>
      <c r="G36" s="6" t="n"/>
      <c r="H36" s="12" t="n"/>
      <c r="I36" s="11">
        <f>IF(OR(F36="",G36="Готово",G36="Не требуется"),"",IF(F36&lt;TODAY(),"Да",""))</f>
        <v/>
      </c>
      <c r="J36" s="7" t="n"/>
    </row>
    <row r="37">
      <c r="A37" s="6" t="n">
        <v>31</v>
      </c>
      <c r="B37" s="7" t="n"/>
      <c r="C37" s="7" t="n"/>
      <c r="D37" s="7" t="n"/>
      <c r="E37" s="7" t="n"/>
      <c r="F37" s="12" t="n"/>
      <c r="G37" s="6" t="n"/>
      <c r="H37" s="12" t="n"/>
      <c r="I37" s="11">
        <f>IF(OR(F37="",G37="Готово",G37="Не требуется"),"",IF(F37&lt;TODAY(),"Да",""))</f>
        <v/>
      </c>
      <c r="J37" s="7" t="n"/>
    </row>
    <row r="38">
      <c r="A38" s="6" t="n">
        <v>32</v>
      </c>
      <c r="B38" s="7" t="n"/>
      <c r="C38" s="7" t="n"/>
      <c r="D38" s="7" t="n"/>
      <c r="E38" s="7" t="n"/>
      <c r="F38" s="12" t="n"/>
      <c r="G38" s="6" t="n"/>
      <c r="H38" s="12" t="n"/>
      <c r="I38" s="11">
        <f>IF(OR(F38="",G38="Готово",G38="Не требуется"),"",IF(F38&lt;TODAY(),"Да",""))</f>
        <v/>
      </c>
      <c r="J38" s="7" t="n"/>
    </row>
  </sheetData>
  <autoFilter ref="A6:J38"/>
  <mergeCells count="4">
    <mergeCell ref="B2:F2"/>
    <mergeCell ref="B4:F4"/>
    <mergeCell ref="A1:J1"/>
    <mergeCell ref="B3:F3"/>
  </mergeCells>
  <conditionalFormatting sqref="G7:G38">
    <cfRule type="cellIs" priority="1" operator="equal" dxfId="0">
      <formula>"Готово"</formula>
    </cfRule>
    <cfRule type="cellIs" priority="2" operator="equal" dxfId="1">
      <formula>"В работе"</formula>
    </cfRule>
  </conditionalFormatting>
  <conditionalFormatting sqref="I7:I38">
    <cfRule type="cellIs" priority="3" operator="equal" dxfId="2">
      <formula>"Да"</formula>
    </cfRule>
  </conditionalFormatting>
  <dataValidations count="3">
    <dataValidation sqref="G7:G38" showDropDown="0" showInputMessage="0" showErrorMessage="0" allowBlank="1" errorTitle="Недопустимое значение" error="Выберите значение из списка" type="list">
      <formula1>"Не начато,В работе,Готово,Не требуется"</formula1>
    </dataValidation>
    <dataValidation sqref="F7:F38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H7:H38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Готовность к переходу по блокам</t>
        </is>
      </c>
    </row>
    <row r="2"/>
    <row r="3" ht="30" customHeight="1">
      <c r="A3" s="5" t="inlineStr">
        <is>
          <t>Блок</t>
        </is>
      </c>
      <c r="B3" s="5" t="inlineStr">
        <is>
          <t>Пунктов</t>
        </is>
      </c>
      <c r="C3" s="5" t="inlineStr">
        <is>
          <t>Готово</t>
        </is>
      </c>
      <c r="D3" s="5" t="inlineStr">
        <is>
          <t>Не требуется</t>
        </is>
      </c>
      <c r="E3" s="5" t="inlineStr">
        <is>
          <t>Готовность, %</t>
        </is>
      </c>
      <c r="F3" s="5" t="inlineStr">
        <is>
          <t>Просрочено</t>
        </is>
      </c>
    </row>
    <row r="4">
      <c r="A4" s="7" t="inlineStr">
        <is>
          <t>Решение и договорённости</t>
        </is>
      </c>
      <c r="B4" s="13">
        <f>COUNTIF('Чек-лист перехода'!$B$7:$B$38,A4)</f>
        <v/>
      </c>
      <c r="C4" s="13">
        <f>COUNTIFS('Чек-лист перехода'!$B$7:$B$38,A4,'Чек-лист перехода'!$G$7:$G$38,"Готово")</f>
        <v/>
      </c>
      <c r="D4" s="13">
        <f>COUNTIFS('Чек-лист перехода'!$B$7:$B$38,A4,'Чек-лист перехода'!$G$7:$G$38,"Не требуется")</f>
        <v/>
      </c>
      <c r="E4" s="14">
        <f>IF(B4-D4=0,"",C4/(B4-D4))</f>
        <v/>
      </c>
      <c r="F4" s="13">
        <f>COUNTIFS('Чек-лист перехода'!$B$7:$B$38,A4,'Чек-лист перехода'!$I$7:$I$38,"Да")</f>
        <v/>
      </c>
    </row>
    <row r="5">
      <c r="A5" s="7" t="inlineStr">
        <is>
          <t>Подписи и полномочия</t>
        </is>
      </c>
      <c r="B5" s="13">
        <f>COUNTIF('Чек-лист перехода'!$B$7:$B$38,A5)</f>
        <v/>
      </c>
      <c r="C5" s="13">
        <f>COUNTIFS('Чек-лист перехода'!$B$7:$B$38,A5,'Чек-лист перехода'!$G$7:$G$38,"Готово")</f>
        <v/>
      </c>
      <c r="D5" s="13">
        <f>COUNTIFS('Чек-лист перехода'!$B$7:$B$38,A5,'Чек-лист перехода'!$G$7:$G$38,"Не требуется")</f>
        <v/>
      </c>
      <c r="E5" s="14">
        <f>IF(B5-D5=0,"",C5/(B5-D5))</f>
        <v/>
      </c>
      <c r="F5" s="13">
        <f>COUNTIFS('Чек-лист перехода'!$B$7:$B$38,A5,'Чек-лист перехода'!$I$7:$I$38,"Да")</f>
        <v/>
      </c>
    </row>
    <row r="6">
      <c r="A6" s="7" t="inlineStr">
        <is>
          <t>Форматы</t>
        </is>
      </c>
      <c r="B6" s="13">
        <f>COUNTIF('Чек-лист перехода'!$B$7:$B$38,A6)</f>
        <v/>
      </c>
      <c r="C6" s="13">
        <f>COUNTIFS('Чек-лист перехода'!$B$7:$B$38,A6,'Чек-лист перехода'!$G$7:$G$38,"Готово")</f>
        <v/>
      </c>
      <c r="D6" s="13">
        <f>COUNTIFS('Чек-лист перехода'!$B$7:$B$38,A6,'Чек-лист перехода'!$G$7:$G$38,"Не требуется")</f>
        <v/>
      </c>
      <c r="E6" s="14">
        <f>IF(B6-D6=0,"",C6/(B6-D6))</f>
        <v/>
      </c>
      <c r="F6" s="13">
        <f>COUNTIFS('Чек-лист перехода'!$B$7:$B$38,A6,'Чек-лист перехода'!$I$7:$I$38,"Да")</f>
        <v/>
      </c>
    </row>
    <row r="7">
      <c r="A7" s="7" t="inlineStr">
        <is>
          <t>Маршрут и сроки</t>
        </is>
      </c>
      <c r="B7" s="13">
        <f>COUNTIF('Чек-лист перехода'!$B$7:$B$38,A7)</f>
        <v/>
      </c>
      <c r="C7" s="13">
        <f>COUNTIFS('Чек-лист перехода'!$B$7:$B$38,A7,'Чек-лист перехода'!$G$7:$G$38,"Готово")</f>
        <v/>
      </c>
      <c r="D7" s="13">
        <f>COUNTIFS('Чек-лист перехода'!$B$7:$B$38,A7,'Чек-лист перехода'!$G$7:$G$38,"Не требуется")</f>
        <v/>
      </c>
      <c r="E7" s="14">
        <f>IF(B7-D7=0,"",C7/(B7-D7))</f>
        <v/>
      </c>
      <c r="F7" s="13">
        <f>COUNTIFS('Чек-лист перехода'!$B$7:$B$38,A7,'Чек-лист перехода'!$I$7:$I$38,"Да")</f>
        <v/>
      </c>
    </row>
    <row r="8">
      <c r="A8" s="7" t="inlineStr">
        <is>
          <t>Хранение и доступ</t>
        </is>
      </c>
      <c r="B8" s="13">
        <f>COUNTIF('Чек-лист перехода'!$B$7:$B$38,A8)</f>
        <v/>
      </c>
      <c r="C8" s="13">
        <f>COUNTIFS('Чек-лист перехода'!$B$7:$B$38,A8,'Чек-лист перехода'!$G$7:$G$38,"Готово")</f>
        <v/>
      </c>
      <c r="D8" s="13">
        <f>COUNTIFS('Чек-лист перехода'!$B$7:$B$38,A8,'Чек-лист перехода'!$G$7:$G$38,"Не требуется")</f>
        <v/>
      </c>
      <c r="E8" s="14">
        <f>IF(B8-D8=0,"",C8/(B8-D8))</f>
        <v/>
      </c>
      <c r="F8" s="13">
        <f>COUNTIFS('Чек-лист перехода'!$B$7:$B$38,A8,'Чек-лист перехода'!$I$7:$I$38,"Да")</f>
        <v/>
      </c>
    </row>
    <row r="9">
      <c r="A9" s="7" t="inlineStr">
        <is>
          <t>Учёт и интеграция</t>
        </is>
      </c>
      <c r="B9" s="13">
        <f>COUNTIF('Чек-лист перехода'!$B$7:$B$38,A9)</f>
        <v/>
      </c>
      <c r="C9" s="13">
        <f>COUNTIFS('Чек-лист перехода'!$B$7:$B$38,A9,'Чек-лист перехода'!$G$7:$G$38,"Готово")</f>
        <v/>
      </c>
      <c r="D9" s="13">
        <f>COUNTIFS('Чек-лист перехода'!$B$7:$B$38,A9,'Чек-лист перехода'!$G$7:$G$38,"Не требуется")</f>
        <v/>
      </c>
      <c r="E9" s="14">
        <f>IF(B9-D9=0,"",C9/(B9-D9))</f>
        <v/>
      </c>
      <c r="F9" s="13">
        <f>COUNTIFS('Чек-лист перехода'!$B$7:$B$38,A9,'Чек-лист перехода'!$I$7:$I$38,"Да")</f>
        <v/>
      </c>
    </row>
    <row r="10">
      <c r="A10" s="7" t="inlineStr">
        <is>
          <t>Пилот</t>
        </is>
      </c>
      <c r="B10" s="13">
        <f>COUNTIF('Чек-лист перехода'!$B$7:$B$38,A10)</f>
        <v/>
      </c>
      <c r="C10" s="13">
        <f>COUNTIFS('Чек-лист перехода'!$B$7:$B$38,A10,'Чек-лист перехода'!$G$7:$G$38,"Готово")</f>
        <v/>
      </c>
      <c r="D10" s="13">
        <f>COUNTIFS('Чек-лист перехода'!$B$7:$B$38,A10,'Чек-лист перехода'!$G$7:$G$38,"Не требуется")</f>
        <v/>
      </c>
      <c r="E10" s="14">
        <f>IF(B10-D10=0,"",C10/(B10-D10))</f>
        <v/>
      </c>
      <c r="F10" s="13">
        <f>COUNTIFS('Чек-лист перехода'!$B$7:$B$38,A10,'Чек-лист перехода'!$I$7:$I$38,"Да")</f>
        <v/>
      </c>
    </row>
    <row r="11">
      <c r="A11" s="15" t="inlineStr">
        <is>
          <t>Итого</t>
        </is>
      </c>
      <c r="B11" s="16">
        <f>SUM(B4:B10)</f>
        <v/>
      </c>
      <c r="C11" s="16">
        <f>SUM(C4:C10)</f>
        <v/>
      </c>
      <c r="D11" s="16">
        <f>SUM(D4:D10)</f>
        <v/>
      </c>
      <c r="E11" s="17">
        <f>IF(B11-D11=0,"",C11/(B11-D11))</f>
        <v/>
      </c>
      <c r="F11" s="16">
        <f>SUM(F4:F10)</f>
        <v/>
      </c>
    </row>
    <row r="12"/>
    <row r="13">
      <c r="A13" s="18" t="inlineStr">
        <is>
          <t>Шаблон: 1мост.рф</t>
        </is>
      </c>
    </row>
  </sheetData>
  <conditionalFormatting sqref="F4:F11">
    <cfRule type="cellIs" priority="1" operator="greaterThan" dxfId="2">
      <formula>0</formula>
    </cfRule>
  </conditionalFormatting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4" customWidth="1" min="2" max="2"/>
    <col width="30" customWidth="1" min="3" max="3"/>
    <col width="22" customWidth="1" min="4" max="4"/>
    <col width="40" customWidth="1" min="5" max="5"/>
    <col width="20" customWidth="1" min="6" max="6"/>
    <col width="30" customWidth="1" min="7" max="7"/>
  </cols>
  <sheetData>
    <row r="1">
      <c r="A1" s="1" t="inlineStr">
        <is>
          <t>Документы, форматы и подписи по договору</t>
        </is>
      </c>
    </row>
    <row r="2"/>
    <row r="3" ht="30" customHeight="1">
      <c r="A3" s="5" t="inlineStr">
        <is>
          <t>Документ</t>
        </is>
      </c>
      <c r="B3" s="5" t="inlineStr">
        <is>
          <t>Ведём в электронном виде</t>
        </is>
      </c>
      <c r="C3" s="5" t="inlineStr">
        <is>
          <t>Формат</t>
        </is>
      </c>
      <c r="D3" s="5" t="inlineStr">
        <is>
          <t>Подпись</t>
        </is>
      </c>
      <c r="E3" s="5" t="inlineStr">
        <is>
          <t>Подписанты</t>
        </is>
      </c>
      <c r="F3" s="5" t="inlineStr">
        <is>
          <t>Канал обмена</t>
        </is>
      </c>
      <c r="G3" s="5" t="inlineStr">
        <is>
          <t>Комментарий</t>
        </is>
      </c>
    </row>
    <row r="4" ht="30" customHeight="1">
      <c r="A4" s="8" t="inlineStr">
        <is>
          <t>Акт о приёмке выполненных работ (КС-2)</t>
        </is>
      </c>
      <c r="B4" s="8" t="inlineStr">
        <is>
          <t>Да</t>
        </is>
      </c>
      <c r="C4" s="8" t="inlineStr">
        <is>
          <t>XML по формату ФНС (акт о приёмке)</t>
        </is>
      </c>
      <c r="D4" s="8" t="inlineStr">
        <is>
          <t>УКЭП</t>
        </is>
      </c>
      <c r="E4" s="8" t="inlineStr">
        <is>
          <t>Начальник участка по МЧД; представитель заказчика</t>
        </is>
      </c>
      <c r="F4" s="8" t="inlineStr">
        <is>
          <t>Оператор ЭДО</t>
        </is>
      </c>
      <c r="G4" s="8" t="inlineStr">
        <is>
          <t>ПРИМЕР — удалите или замените строку</t>
        </is>
      </c>
    </row>
    <row r="5">
      <c r="A5" s="7" t="inlineStr">
        <is>
          <t>Справка о стоимости выполненных работ и затрат (КС-3)</t>
        </is>
      </c>
      <c r="B5" s="7" t="n"/>
      <c r="C5" s="7" t="n"/>
      <c r="D5" s="7" t="n"/>
      <c r="E5" s="7" t="n"/>
      <c r="F5" s="7" t="n"/>
      <c r="G5" s="7" t="n"/>
    </row>
    <row r="6">
      <c r="A6" s="7" t="inlineStr">
        <is>
          <t>Счёт-фактура или УПД</t>
        </is>
      </c>
      <c r="B6" s="7" t="n"/>
      <c r="C6" s="7" t="n"/>
      <c r="D6" s="7" t="n"/>
      <c r="E6" s="7" t="n"/>
      <c r="F6" s="7" t="n"/>
      <c r="G6" s="7" t="n"/>
    </row>
    <row r="7">
      <c r="A7" s="7" t="inlineStr">
        <is>
          <t>Счёт на оплату</t>
        </is>
      </c>
      <c r="B7" s="7" t="n"/>
      <c r="C7" s="7" t="n"/>
      <c r="D7" s="7" t="n"/>
      <c r="E7" s="7" t="n"/>
      <c r="F7" s="7" t="n"/>
      <c r="G7" s="7" t="n"/>
    </row>
    <row r="8" ht="30" customHeight="1">
      <c r="A8" s="8" t="inlineStr">
        <is>
          <t>Акт освидетельствования скрытых работ (АОСР)</t>
        </is>
      </c>
      <c r="B8" s="8" t="inlineStr">
        <is>
          <t>Да</t>
        </is>
      </c>
      <c r="C8" s="8" t="inlineStr">
        <is>
          <t>XML по схеме Минстроя</t>
        </is>
      </c>
      <c r="D8" s="8" t="inlineStr">
        <is>
          <t>УКЭП</t>
        </is>
      </c>
      <c r="E8" s="8" t="inlineStr">
        <is>
          <t>Подрядчик, строительный контроль подрядчика и заказчика</t>
        </is>
      </c>
      <c r="F8" s="8" t="inlineStr">
        <is>
          <t>Система заказчика</t>
        </is>
      </c>
      <c r="G8" s="8" t="inlineStr">
        <is>
          <t>ПРИМЕР — удалите или замените строку</t>
        </is>
      </c>
    </row>
    <row r="9">
      <c r="A9" s="7" t="inlineStr">
        <is>
          <t>Акт освидетельствования ответственных конструкций</t>
        </is>
      </c>
      <c r="B9" s="7" t="n"/>
      <c r="C9" s="7" t="n"/>
      <c r="D9" s="7" t="n"/>
      <c r="E9" s="7" t="n"/>
      <c r="F9" s="7" t="n"/>
      <c r="G9" s="7" t="n"/>
    </row>
    <row r="10">
      <c r="A10" s="7" t="inlineStr">
        <is>
          <t>Исполнительные геодезические схемы</t>
        </is>
      </c>
      <c r="B10" s="7" t="n"/>
      <c r="C10" s="7" t="n"/>
      <c r="D10" s="7" t="n"/>
      <c r="E10" s="7" t="n"/>
      <c r="F10" s="7" t="n"/>
      <c r="G10" s="7" t="n"/>
    </row>
    <row r="11">
      <c r="A11" s="7" t="inlineStr">
        <is>
          <t>Общий журнал работ</t>
        </is>
      </c>
      <c r="B11" s="7" t="n"/>
      <c r="C11" s="7" t="n"/>
      <c r="D11" s="7" t="n"/>
      <c r="E11" s="7" t="n"/>
      <c r="F11" s="7" t="n"/>
      <c r="G11" s="7" t="n"/>
    </row>
    <row r="12">
      <c r="A12" s="7" t="inlineStr">
        <is>
          <t>Акты испытаний и опробования</t>
        </is>
      </c>
      <c r="B12" s="7" t="n"/>
      <c r="C12" s="7" t="n"/>
      <c r="D12" s="7" t="n"/>
      <c r="E12" s="7" t="n"/>
      <c r="F12" s="7" t="n"/>
      <c r="G12" s="7" t="n"/>
    </row>
    <row r="13">
      <c r="A13" s="7" t="inlineStr">
        <is>
          <t>Письма, уведомления, претензии</t>
        </is>
      </c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</sheetData>
  <dataValidations count="4">
    <dataValidation sqref="B4:B23" showDropDown="0" showInputMessage="0" showErrorMessage="0" allowBlank="1" errorTitle="Недопустимое значение" error="Выберите значение из списка" type="list">
      <formula1>"Да,Нет,Пилот"</formula1>
    </dataValidation>
    <dataValidation sqref="C4:C23" showDropDown="0" showInputMessage="0" showErrorMessage="0" allowBlank="1" errorTitle="Недопустимое значение" error="Выберите значение из списка" type="list">
      <formula1>"XML по формату ФНС (акт о приёмке),УПД по формату ФНС,XML по схеме Минстроя,PDF или другой неформализованный файл,doc, docx, odt (нет XML-схемы),ifc или LandXML,Бумага"</formula1>
    </dataValidation>
    <dataValidation sqref="D4:D23" showDropDown="0" showInputMessage="0" showErrorMessage="0" allowBlank="1" errorTitle="Недопустимое значение" error="Выберите значение из списка" type="list">
      <formula1>"УКЭП,УНЭП (ПП РФ № 2152),УНЭП по соглашению,ПЭП по соглашению,Собственноручная"</formula1>
    </dataValidation>
    <dataValidation sqref="F4:F23" showDropDown="0" showInputMessage="0" showErrorMessage="0" allowBlank="1" errorTitle="Недопустимое значение" error="Выберите значение из списка" type="list">
      <formula1>"Оператор ЭДО,ЕИС,Система заказчика,Система подрядчика,Электронная почта,Бумага"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Чек-лист перехода на электронный документооборот: как заполнять</t>
        </is>
      </c>
    </row>
    <row r="2"/>
    <row r="3">
      <c r="B3" s="19" t="inlineStr">
        <is>
          <t>Назначение</t>
        </is>
      </c>
    </row>
    <row r="4" ht="30" customHeight="1">
      <c r="A4" s="20" t="inlineStr">
        <is>
          <t>•</t>
        </is>
      </c>
      <c r="B4" s="21" t="inlineStr">
        <is>
          <t>Чек-лист помогает подготовить переход на электронные КС-2, КС-3 и исполнительную документацию с конкретным заказчиком: договорённости, подписи, форматы, маршрут, хранение и пилот.</t>
        </is>
      </c>
    </row>
    <row r="5">
      <c r="B5" s="19" t="inlineStr">
        <is>
          <t>Лист «Чек-лист перехода»</t>
        </is>
      </c>
    </row>
    <row r="6" ht="30" customHeight="1">
      <c r="A6" s="20" t="inlineStr">
        <is>
          <t>•</t>
        </is>
      </c>
      <c r="B6" s="21" t="inlineStr">
        <is>
          <t>Для каждого пункта назначьте ответственного и срок. Статус выбирайте из списка: «Не начато», «В работе», «Готово», «Не требуется».</t>
        </is>
      </c>
    </row>
    <row r="7">
      <c r="A7" s="20" t="inlineStr">
        <is>
          <t>•</t>
        </is>
      </c>
      <c r="B7" s="21" t="inlineStr">
        <is>
          <t>Графа «Просрочено» заполняется автоматически, если срок прошёл, а пункт не готов. Такие строки подсвечиваются красным.</t>
        </is>
      </c>
    </row>
    <row r="8">
      <c r="A8" s="20" t="inlineStr">
        <is>
          <t>•</t>
        </is>
      </c>
      <c r="B8" s="21" t="inlineStr">
        <is>
          <t>Свободные строки внизу используйте для собственных пунктов.</t>
        </is>
      </c>
    </row>
    <row r="9">
      <c r="B9" s="19" t="inlineStr">
        <is>
          <t>Лист «Документы и подписи»</t>
        </is>
      </c>
    </row>
    <row r="10" ht="30" customHeight="1">
      <c r="A10" s="20" t="inlineStr">
        <is>
          <t>•</t>
        </is>
      </c>
      <c r="B10" s="21" t="inlineStr">
        <is>
          <t>Для каждого документа отметьте, ведётся ли он в электронном виде, в каком формате, какой подписью, кто подписывает и через какой канал идёт обмен.</t>
        </is>
      </c>
    </row>
    <row r="11" ht="30" customHeight="1">
      <c r="A11" s="20" t="inlineStr">
        <is>
          <t>•</t>
        </is>
      </c>
      <c r="B11" s="21" t="inlineStr">
        <is>
          <t>Для исполнительной документации допускаются только УКЭП или УНЭП, созданная в инфраструктуре госуслуг (п. 4 Порядка, утверждённого приказом Минстроя России № 344/пр). Простая подпись для неё не подходит.</t>
        </is>
      </c>
    </row>
    <row r="12">
      <c r="B12" s="19" t="inlineStr">
        <is>
          <t>Лист «Сводка»</t>
        </is>
      </c>
    </row>
    <row r="13">
      <c r="A13" s="20" t="inlineStr">
        <is>
          <t>•</t>
        </is>
      </c>
      <c r="B13" s="21" t="inlineStr">
        <is>
          <t>Показывает готовность по блокам в процентах (пункты «Не требуется» не учитываются) и число просроченных пунктов.</t>
        </is>
      </c>
    </row>
    <row r="14">
      <c r="B14" s="19" t="inlineStr">
        <is>
          <t>Примеры</t>
        </is>
      </c>
    </row>
    <row r="15">
      <c r="A15" s="20" t="inlineStr">
        <is>
          <t>•</t>
        </is>
      </c>
      <c r="B15" s="21" t="inlineStr">
        <is>
          <t>Жёлтые ячейки и строки с пометкой «ПРИМЕР» показывают заполнение. Удалите их перед началом работы.</t>
        </is>
      </c>
    </row>
    <row r="16">
      <c r="B16" s="19" t="inlineStr">
        <is>
          <t>Важно</t>
        </is>
      </c>
    </row>
    <row r="17" ht="30" customHeight="1">
      <c r="A17" s="20" t="inlineStr">
        <is>
          <t>•</t>
        </is>
      </c>
      <c r="B17" s="21" t="inlineStr">
        <is>
          <t>Основания в чек-листе приведены по состоянию на ноябрь 2026 года. Перед переходом сверьте действующие редакции актов и требования конкретного заказчика.</t>
        </is>
      </c>
    </row>
    <row r="18"/>
    <row r="19">
      <c r="B19" s="18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2026-11-05T20:24:05Z</dcterms:created>
  <dcterms:modified xmlns:dcterms="http://purl.org/dc/terms/" xmlns:xsi="http://www.w3.org/2001/XMLSchema-instance" xsi:type="dcterms:W3CDTF">2026-11-05T20:24:05Z</dcterms:modified>
</cp:coreProperties>
</file>